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ytoambwiggins/Documents/GitHub/DataHomework/10:27/"/>
    </mc:Choice>
  </mc:AlternateContent>
  <xr:revisionPtr revIDLastSave="0" documentId="8_{F0DD96B0-D523-244E-B50C-2942C186684C}" xr6:coauthVersionLast="36" xr6:coauthVersionMax="36" xr10:uidLastSave="{00000000-0000-0000-0000-000000000000}"/>
  <bookViews>
    <workbookView xWindow="0" yWindow="460" windowWidth="28800" windowHeight="16320" activeTab="2" xr2:uid="{00000000-000D-0000-FFFF-FFFF00000000}"/>
  </bookViews>
  <sheets>
    <sheet name="Pivot1" sheetId="4" r:id="rId1"/>
    <sheet name="Pivot2" sheetId="7" r:id="rId2"/>
    <sheet name="Pivot3" sheetId="10" r:id="rId3"/>
    <sheet name="Sheet1" sheetId="1" r:id="rId4"/>
    <sheet name="Bonus" sheetId="12" r:id="rId5"/>
  </sheets>
  <calcPr calcId="179021"/>
  <pivotCaches>
    <pivotCache cacheId="23" r:id="rId6"/>
    <pivotCache cacheId="24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<sst xmlns="http://schemas.openxmlformats.org/spreadsheetml/2006/main" count="24818" uniqueCount="8403">
  <si>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</si>
  <si>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</si>
  <si>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</si>
  <si>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</si>
  <si>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</si>
  <si>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</si>
  <si>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</si>
  <si>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</si>
  <si>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</si>
  <si>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</si>
  <si>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</si>
  <si>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</si>
  <si>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</si>
  <si>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</si>
  <si>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</si>
  <si>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</si>
  <si>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</si>
  <si>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</si>
  <si>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</si>
  <si>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</si>
  <si>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</si>
  <si>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</si>
  <si>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</si>
  <si>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</si>
  <si>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</si>
  <si>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</si>
  <si>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</si>
  <si>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</si>
  <si>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</si>
  <si>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</si>
  <si>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</si>
  <si>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</si>
  <si>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</si>
  <si>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</si>
  <si>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</si>
  <si>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</si>
  <si>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</si>
  <si>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</si>
  <si>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</si>
  <si>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</si>
  <si>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</si>
  <si>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</si>
  <si>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</si>
  <si>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</si>
  <si>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</si>
  <si>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</si>
  <si>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</si>
  <si>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</si>
  <si>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</si>
  <si>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</si>
  <si>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</si>
  <si>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</si>
  <si>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</si>
  <si>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</si>
  <si>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</si>
  <si>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</si>
  <si>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</si>
  <si>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</si>
  <si>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</si>
  <si>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</si>
  <si>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</si>
  <si>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</si>
  <si>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</si>
  <si>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</si>
  <si>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</si>
  <si>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</si>
  <si>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</si>
  <si>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</si>
  <si>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</si>
  <si>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</si>
  <si>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</si>
  <si>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</si>
  <si>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</si>
  <si>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</si>
  <si>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</si>
  <si>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</si>
  <si>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</si>
  <si>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</si>
  <si>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</si>
  <si>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</si>
  <si>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</si>
  <si>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</si>
  <si>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</si>
  <si>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</si>
  <si>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</si>
  <si>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</si>
  <si>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</si>
  <si>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</si>
  <si>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</si>
  <si>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</si>
  <si>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</si>
  <si>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</si>
  <si>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</si>
  <si>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</si>
  <si>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</si>
  <si>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</si>
  <si>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</si>
  <si>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</si>
  <si>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</si>
  <si>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</si>
  <si>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</si>
  <si>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</si>
  <si>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</si>
  <si>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</si>
  <si>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</si>
  <si>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</si>
  <si>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</si>
  <si>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</si>
  <si>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</si>
  <si>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</si>
  <si>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</si>
  <si>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</si>
  <si>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</si>
  <si>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</si>
  <si>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</si>
  <si>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</si>
  <si>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</si>
  <si>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</si>
  <si>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</si>
  <si>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</si>
  <si>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</si>
  <si>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</si>
  <si>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</si>
  <si>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</si>
  <si>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</si>
  <si>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</si>
  <si>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</si>
  <si>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</si>
  <si>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</si>
  <si>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</si>
  <si>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</si>
  <si>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</si>
  <si>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</si>
  <si>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</si>
  <si>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</si>
  <si>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</si>
  <si>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</si>
  <si>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</si>
  <si>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</si>
  <si>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</si>
  <si>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</si>
  <si>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</si>
  <si>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</si>
  <si>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</si>
  <si>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</si>
  <si>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</si>
  <si>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</si>
  <si>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</si>
  <si>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</si>
  <si>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</si>
  <si>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</si>
  <si>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</si>
  <si>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</si>
  <si>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</si>
  <si>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</si>
  <si>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</si>
  <si>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</si>
  <si>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</si>
  <si>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</si>
  <si>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</si>
  <si>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</si>
  <si>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</si>
  <si>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</si>
  <si>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</si>
  <si>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</si>
  <si>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</si>
  <si>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</si>
  <si>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</si>
  <si>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</si>
  <si>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</si>
  <si>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</si>
  <si>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</si>
  <si>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</si>
  <si>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</si>
  <si>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</si>
  <si>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</si>
  <si>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</si>
  <si>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</si>
  <si>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</si>
  <si>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</si>
  <si>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</si>
  <si>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</si>
  <si>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</si>
  <si>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</si>
  <si>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</si>
  <si>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</si>
  <si>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</si>
  <si>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</si>
  <si>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</si>
  <si>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</si>
  <si>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</si>
  <si>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</si>
  <si>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</si>
  <si>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</si>
  <si>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</si>
  <si>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</si>
  <si>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</si>
  <si>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</si>
  <si>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</si>
  <si>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</si>
  <si>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</si>
  <si>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</si>
  <si>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</si>
  <si>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</si>
  <si>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</si>
  <si>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</si>
  <si>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</si>
  <si>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</si>
  <si>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</si>
  <si>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</si>
  <si>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</si>
  <si>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</si>
  <si>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</si>
  <si>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</si>
  <si>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</si>
  <si>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</si>
  <si>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</si>
  <si>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</si>
  <si>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</si>
  <si>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</si>
  <si>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</si>
  <si>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</si>
  <si>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</si>
  <si>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</si>
  <si>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</si>
  <si>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</si>
  <si>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</si>
  <si>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</si>
  <si>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</si>
  <si>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</si>
  <si>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</si>
  <si>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</si>
  <si>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</si>
  <si>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</si>
  <si>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</si>
  <si>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</si>
  <si>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</si>
  <si>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</si>
  <si>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</si>
  <si>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</si>
  <si>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</si>
  <si>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</si>
  <si>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</si>
  <si>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</si>
  <si>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</si>
  <si>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</si>
  <si>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</si>
  <si>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</si>
  <si>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</si>
  <si>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</si>
  <si>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</si>
  <si>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</si>
  <si>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</si>
  <si>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</si>
  <si>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</si>
  <si>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</si>
  <si>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</si>
  <si>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</si>
  <si>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</si>
  <si>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</si>
  <si>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</si>
  <si>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</si>
  <si>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</si>
  <si>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</si>
  <si>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</si>
  <si>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</si>
  <si>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</si>
  <si>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</si>
  <si>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</si>
  <si>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</si>
  <si>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</si>
  <si>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</si>
  <si>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</si>
  <si>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</si>
  <si>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</si>
  <si>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</si>
  <si>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</si>
  <si>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</si>
  <si>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</si>
  <si>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</si>
  <si>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</si>
  <si>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</si>
  <si>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</si>
  <si>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</si>
  <si>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</si>
  <si>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</si>
  <si>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</si>
  <si>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</si>
  <si>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</si>
  <si>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</si>
  <si>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</si>
  <si>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</si>
  <si>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</si>
  <si>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</si>
  <si>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</si>
  <si>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</si>
  <si>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</si>
  <si>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</si>
  <si>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</si>
  <si>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</si>
  <si>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</si>
  <si>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</si>
  <si>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</si>
  <si>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</si>
  <si>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</si>
  <si>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</si>
  <si>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</si>
  <si>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</si>
  <si>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</si>
  <si>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</si>
  <si>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</si>
  <si>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</si>
  <si>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</si>
  <si>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</si>
  <si>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</si>
  <si>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</si>
  <si>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</si>
  <si>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</si>
  <si>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</si>
  <si>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</si>
  <si>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</si>
  <si>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</si>
  <si>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</si>
  <si>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</si>
  <si>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</si>
  <si>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</si>
  <si>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</si>
  <si>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</si>
  <si>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</si>
  <si>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</si>
  <si>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</si>
  <si>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</si>
  <si>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</si>
  <si>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</si>
  <si>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</si>
  <si>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</si>
  <si>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</si>
  <si>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</si>
  <si>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</si>
  <si>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</si>
  <si>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</si>
  <si>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</si>
  <si>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</si>
  <si>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</si>
  <si>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</si>
  <si>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</si>
  <si>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</si>
  <si>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</si>
  <si>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</si>
  <si>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</si>
  <si>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</si>
  <si>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</si>
  <si>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</si>
  <si>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</si>
  <si>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</si>
  <si>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</si>
  <si>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</si>
  <si>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</si>
  <si>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</si>
  <si>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</si>
  <si>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</si>
  <si>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</si>
  <si>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</si>
  <si>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</si>
  <si>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</si>
  <si>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</si>
  <si>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</si>
  <si>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</si>
  <si>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</si>
  <si>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</si>
  <si>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</si>
  <si>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</si>
  <si>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</si>
  <si>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</si>
  <si>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</si>
  <si>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</si>
  <si>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</si>
  <si>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</si>
  <si>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</si>
  <si>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</si>
  <si>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</si>
  <si>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</si>
  <si>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</si>
  <si>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</si>
  <si>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</si>
  <si>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</si>
  <si>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</si>
  <si>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</si>
  <si>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</si>
  <si>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</si>
  <si>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</si>
  <si>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</si>
  <si>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</si>
  <si>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</si>
  <si>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</si>
  <si>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</si>
  <si>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</si>
  <si>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</si>
  <si>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</si>
  <si>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</si>
  <si>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</si>
  <si>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</si>
  <si>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</si>
  <si>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</si>
  <si>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</si>
  <si>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</si>
  <si>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</si>
  <si>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</si>
  <si>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</si>
  <si>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</si>
  <si>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</si>
  <si>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</si>
  <si>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</si>
  <si>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</si>
  <si>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</si>
  <si>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</si>
  <si>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</si>
  <si>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</si>
  <si>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</si>
  <si>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</si>
  <si>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</si>
  <si>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</si>
  <si>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</si>
  <si>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</si>
  <si>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</si>
  <si>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</si>
  <si>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</si>
  <si>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</si>
  <si>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</si>
  <si>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</si>
  <si>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</si>
  <si>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</si>
  <si>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</si>
  <si>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</si>
  <si>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</si>
  <si>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</si>
  <si>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</si>
  <si>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</si>
  <si>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</si>
  <si>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</si>
  <si>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</si>
  <si>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</si>
  <si>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</si>
  <si>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</si>
  <si>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</si>
  <si>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</si>
  <si>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</si>
  <si>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</si>
  <si>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</si>
  <si>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</si>
  <si>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</si>
  <si>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</si>
  <si>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</si>
  <si>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</si>
  <si>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</si>
  <si>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</si>
  <si>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</si>
  <si>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</si>
  <si>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</si>
  <si>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</si>
  <si>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</si>
  <si>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</si>
  <si>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</si>
  <si>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</si>
  <si>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</si>
  <si>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</si>
  <si>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</si>
  <si>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</si>
  <si>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</si>
  <si>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</si>
  <si>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</si>
  <si>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</si>
  <si>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</si>
  <si>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</si>
  <si>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</si>
  <si>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</si>
  <si>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</si>
  <si>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</si>
  <si>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</si>
  <si>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</si>
  <si>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</si>
  <si>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</si>
  <si>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</si>
  <si>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</si>
  <si>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</si>
  <si>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</si>
  <si>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</si>
  <si>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</si>
  <si>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</si>
  <si>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</si>
  <si>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</si>
  <si>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</si>
  <si>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</si>
  <si>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</si>
  <si>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</si>
  <si>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</si>
  <si>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</si>
  <si>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</si>
  <si>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</si>
  <si>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</si>
  <si>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</si>
  <si>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</si>
  <si>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</si>
  <si>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</si>
  <si>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</si>
  <si>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</si>
  <si>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</si>
  <si>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</si>
  <si>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</si>
  <si>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</si>
  <si>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</si>
  <si>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</si>
  <si>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</si>
  <si>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</si>
  <si>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</si>
  <si>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</si>
  <si>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</si>
  <si>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</si>
  <si>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</si>
  <si>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</si>
  <si>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</si>
  <si>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</si>
  <si>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</si>
  <si>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</si>
  <si>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</si>
  <si>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</si>
  <si>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</si>
  <si>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</si>
  <si>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</si>
  <si>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</si>
  <si>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</si>
  <si>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</si>
  <si>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</si>
  <si>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</si>
  <si>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</si>
  <si>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</si>
  <si>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</si>
  <si>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</si>
  <si>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</si>
  <si>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</si>
  <si>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</si>
  <si>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</si>
  <si>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</si>
  <si>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</si>
  <si>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</si>
  <si>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</si>
  <si>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</si>
  <si>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</si>
  <si>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</si>
  <si>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</si>
  <si>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</si>
  <si>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</si>
  <si>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</si>
  <si>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</si>
  <si>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</si>
  <si>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</si>
  <si>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</si>
  <si>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</si>
  <si>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</si>
  <si>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</si>
  <si>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</si>
  <si>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</si>
  <si>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</si>
  <si>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</si>
  <si>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</si>
  <si>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</si>
  <si>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</si>
  <si>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</si>
  <si>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</si>
  <si>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</si>
  <si>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</si>
  <si>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</si>
  <si>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</si>
  <si>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</si>
  <si>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</si>
  <si>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</si>
  <si>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</si>
  <si>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</si>
  <si>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</si>
  <si>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</si>
  <si>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</si>
  <si>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</si>
  <si>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</si>
  <si>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</si>
  <si>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</si>
  <si>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</si>
  <si>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</si>
  <si>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</si>
  <si>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</si>
  <si>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</si>
  <si>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</si>
  <si>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</si>
  <si>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</si>
  <si>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</si>
  <si>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</si>
  <si>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</si>
  <si>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</si>
  <si>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</si>
  <si>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</si>
  <si>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</si>
  <si>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</si>
  <si>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</si>
  <si>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</si>
  <si>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</si>
  <si>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</si>
  <si>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</si>
  <si>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</si>
  <si>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</si>
  <si>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</si>
  <si>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</si>
  <si>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</si>
  <si>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</si>
  <si>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</si>
  <si>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</si>
  <si>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</si>
  <si>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</si>
  <si>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</si>
  <si>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</si>
  <si>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</si>
  <si>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</si>
  <si>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</si>
  <si>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</si>
  <si>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</si>
  <si>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</si>
  <si>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</si>
  <si>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</si>
  <si>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</si>
  <si>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</si>
  <si>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</si>
  <si>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</si>
  <si>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</si>
  <si>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</si>
  <si>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</si>
  <si>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</si>
  <si>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</si>
  <si>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</si>
  <si>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</si>
  <si>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</si>
  <si>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</si>
  <si>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</si>
  <si>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</si>
  <si>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</si>
  <si>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</si>
  <si>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</si>
  <si>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</si>
  <si>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</si>
  <si>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</si>
  <si>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</si>
  <si>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</si>
  <si>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</si>
  <si>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</si>
  <si>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</si>
  <si>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</si>
  <si>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</si>
  <si>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</si>
  <si>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</si>
  <si>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</si>
  <si>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</si>
  <si>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</si>
  <si>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</si>
  <si>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</si>
  <si>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</si>
  <si>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</si>
  <si>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</si>
  <si>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</si>
  <si>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</si>
  <si>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</si>
  <si>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</si>
  <si>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</si>
  <si>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</si>
  <si>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</si>
  <si>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</si>
  <si>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</si>
  <si>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</si>
  <si>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</si>
  <si>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</si>
  <si>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</si>
  <si>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</si>
  <si>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</si>
  <si>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</si>
  <si>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</si>
  <si>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</si>
  <si>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</si>
  <si>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</si>
  <si>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</si>
  <si>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</si>
  <si>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</si>
  <si>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</si>
  <si>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</si>
  <si>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</si>
  <si>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</si>
  <si>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</si>
  <si>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</si>
  <si>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</si>
  <si>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</si>
  <si>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</si>
  <si>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</si>
  <si>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</si>
  <si>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</si>
  <si>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</si>
  <si>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</si>
  <si>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</si>
  <si>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</si>
  <si>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</si>
  <si>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</si>
  <si>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</si>
  <si>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</si>
  <si>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</si>
  <si>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</si>
  <si>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</si>
  <si>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</si>
  <si>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</si>
  <si>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</si>
  <si>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</si>
  <si>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</si>
  <si>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</si>
  <si>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</si>
  <si>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</si>
  <si>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</si>
  <si>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</si>
  <si>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</si>
  <si>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</si>
  <si>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</si>
  <si>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</si>
  <si>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</si>
  <si>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</si>
  <si>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</si>
  <si>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</si>
  <si>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</si>
  <si>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</si>
  <si>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</si>
  <si>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</si>
  <si>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</si>
  <si>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</si>
  <si>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</si>
  <si>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</si>
  <si>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</si>
  <si>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</si>
  <si>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</si>
  <si>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</si>
  <si>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</si>
  <si>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</si>
  <si>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</si>
  <si>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</si>
  <si>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</si>
  <si>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</si>
  <si>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</si>
  <si>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</si>
  <si>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</si>
  <si>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</si>
  <si>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</si>
  <si>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</si>
  <si>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</si>
  <si>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</si>
  <si>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</si>
  <si>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</si>
  <si>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</si>
  <si>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</si>
  <si>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</si>
  <si>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</si>
  <si>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</si>
  <si>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</si>
  <si>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</si>
  <si>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</si>
  <si>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</si>
  <si>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</si>
  <si>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</si>
  <si>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</si>
  <si>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</si>
  <si>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</si>
  <si>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</si>
  <si>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</si>
  <si>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</si>
  <si>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</si>
  <si>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</si>
  <si>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</si>
  <si>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</si>
  <si>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</si>
  <si>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</si>
  <si>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</si>
  <si>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</si>
  <si>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</si>
  <si>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</si>
  <si>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</si>
  <si>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</si>
  <si>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</si>
  <si>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</si>
  <si>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</si>
  <si>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</si>
  <si>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</si>
  <si>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</si>
  <si>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</si>
  <si>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</si>
  <si>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</si>
  <si>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</si>
  <si>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</si>
  <si>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</si>
  <si>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</si>
  <si>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</si>
  <si>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</si>
  <si>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</si>
  <si>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</si>
  <si>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</si>
  <si>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</si>
  <si>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</si>
  <si>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</si>
  <si>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</si>
  <si>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</si>
  <si>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</si>
  <si>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</si>
  <si>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</si>
  <si>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</si>
  <si>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</si>
  <si>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</si>
  <si>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</si>
  <si>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</si>
  <si>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</si>
  <si>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</si>
  <si>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</si>
  <si>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</si>
  <si>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</si>
  <si>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</si>
  <si>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</si>
  <si>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</si>
  <si>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</si>
  <si>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</si>
  <si>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</si>
  <si>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</si>
  <si>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</si>
  <si>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</si>
  <si>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</si>
  <si>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</si>
  <si>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</si>
  <si>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</si>
  <si>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</si>
  <si>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</si>
  <si>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</si>
  <si>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</si>
  <si>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</si>
  <si>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</si>
  <si>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</si>
  <si>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</si>
  <si>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</si>
  <si>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</si>
  <si>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</si>
  <si>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</si>
  <si>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</si>
  <si>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</si>
  <si>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</si>
  <si>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</si>
  <si>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</si>
  <si>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</si>
  <si>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</si>
  <si>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</si>
  <si>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</si>
  <si>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</si>
  <si>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</si>
  <si>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</si>
  <si>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</si>
  <si>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</si>
  <si>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</si>
  <si>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</si>
  <si>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</si>
  <si>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</si>
  <si>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</si>
  <si>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</si>
  <si>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</si>
  <si>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</si>
  <si>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</si>
  <si>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</si>
  <si>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</si>
  <si>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</si>
  <si>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</si>
  <si>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</si>
  <si>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</si>
  <si>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</si>
  <si>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</si>
  <si>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</si>
  <si>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</si>
  <si>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</si>
  <si>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</si>
  <si>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</si>
  <si>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</si>
  <si>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</si>
  <si>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</si>
  <si>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</si>
  <si>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</si>
  <si>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</si>
  <si>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</si>
  <si>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</si>
  <si>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</si>
  <si>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</si>
  <si>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</si>
  <si>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</si>
  <si>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</si>
  <si>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</si>
  <si>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</si>
  <si>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</si>
  <si>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</si>
  <si>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</si>
  <si>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</si>
  <si>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</si>
  <si>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</si>
  <si>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</si>
  <si>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</si>
  <si>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</si>
  <si>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</si>
  <si>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</si>
  <si>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</si>
  <si>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</si>
  <si>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</si>
  <si>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</si>
  <si>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</si>
  <si>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</si>
  <si>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</si>
  <si>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</si>
  <si>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</si>
  <si>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</si>
  <si>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</si>
  <si>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</si>
  <si>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</si>
  <si>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</si>
  <si>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</si>
  <si>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</si>
  <si>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</si>
  <si>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</si>
  <si>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</si>
  <si>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</si>
  <si>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</si>
  <si>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</si>
  <si>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</si>
  <si>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</si>
  <si>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</si>
  <si>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</si>
  <si>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</si>
  <si>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</si>
  <si>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</si>
  <si>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</si>
  <si>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</si>
  <si>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</si>
  <si>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</si>
  <si>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</si>
  <si>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</si>
  <si>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</si>
  <si>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</si>
  <si>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</si>
  <si>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</si>
  <si>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</si>
  <si>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</si>
  <si>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</si>
  <si>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</si>
  <si>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</si>
  <si>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</si>
  <si>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</si>
  <si>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</si>
  <si>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</si>
  <si>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</si>
  <si>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</si>
  <si>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</si>
  <si>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</si>
  <si>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</si>
  <si>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</si>
  <si>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</si>
  <si>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</si>
  <si>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</si>
  <si>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</si>
  <si>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</si>
  <si>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</si>
  <si>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</si>
  <si>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</si>
  <si>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</si>
  <si>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</si>
  <si>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</si>
  <si>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</si>
  <si>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</si>
  <si>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</si>
  <si>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</si>
  <si>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</si>
  <si>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</si>
  <si>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</si>
  <si>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</si>
  <si>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</si>
  <si>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</si>
  <si>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</si>
  <si>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</si>
  <si>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</si>
  <si>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</si>
  <si>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</si>
  <si>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</si>
  <si>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</si>
  <si>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</si>
  <si>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</si>
  <si>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</si>
  <si>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</si>
  <si>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</si>
  <si>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</si>
  <si>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</si>
  <si>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</si>
  <si>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</si>
  <si>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</si>
  <si>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</si>
  <si>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</si>
  <si>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</si>
  <si>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</si>
  <si>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</si>
  <si>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</si>
  <si>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</si>
  <si>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</si>
  <si>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</si>
  <si>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</si>
  <si>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</si>
  <si>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</si>
  <si>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</si>
  <si>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</si>
  <si>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</si>
  <si>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</si>
  <si>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</si>
  <si>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</si>
  <si>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</si>
  <si>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</si>
  <si>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</si>
  <si>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</si>
  <si>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</si>
  <si>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</si>
  <si>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</si>
  <si>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</si>
  <si>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</si>
  <si>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</si>
  <si>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</si>
  <si>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</si>
  <si>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</si>
  <si>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</si>
  <si>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</si>
  <si>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</si>
  <si>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</si>
  <si>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</si>
  <si>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</si>
  <si>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</si>
  <si>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</si>
  <si>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</si>
  <si>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</si>
  <si>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</si>
  <si>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</si>
  <si>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</si>
  <si>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</si>
  <si>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</si>
  <si>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</si>
  <si>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</si>
  <si>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</si>
  <si>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</si>
  <si>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</si>
  <si>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</si>
  <si>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</si>
  <si>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</si>
  <si>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</si>
  <si>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</si>
  <si>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</si>
  <si>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</si>
  <si>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</si>
  <si>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</si>
  <si>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</si>
  <si>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</si>
  <si>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</si>
  <si>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</si>
  <si>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</si>
  <si>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</si>
  <si>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</si>
  <si>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</si>
  <si>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</si>
  <si>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</si>
  <si>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</si>
  <si>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</si>
  <si>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</si>
  <si>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</si>
  <si>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</si>
  <si>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</si>
  <si>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</si>
  <si>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</si>
  <si>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</si>
  <si>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</si>
  <si>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</si>
  <si>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</si>
  <si>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</si>
  <si>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</si>
  <si>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</si>
  <si>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</si>
  <si>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</si>
  <si>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</si>
  <si>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</si>
  <si>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</si>
  <si>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</si>
  <si>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</si>
  <si>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</si>
  <si>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</si>
  <si>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</si>
  <si>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</si>
  <si>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</si>
  <si>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</si>
  <si>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</si>
  <si>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</si>
  <si>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</si>
  <si>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</si>
  <si>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</si>
  <si>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</si>
  <si>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</si>
  <si>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</si>
  <si>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</si>
  <si>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</si>
  <si>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</si>
  <si>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</si>
  <si>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</si>
  <si>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</si>
  <si>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</si>
  <si>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</si>
  <si>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</si>
  <si>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</si>
  <si>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</si>
  <si>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</si>
  <si>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</si>
  <si>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</si>
  <si>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</si>
  <si>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</si>
  <si>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</si>
  <si>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</si>
  <si>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</si>
  <si>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</si>
  <si>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</si>
  <si>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</si>
  <si>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</si>
  <si>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</si>
  <si>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</si>
  <si>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</si>
  <si>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</si>
  <si>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</si>
  <si>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</si>
  <si>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</si>
  <si>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</si>
  <si>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</si>
  <si>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</si>
  <si>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</si>
  <si>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</si>
  <si>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</si>
  <si>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</si>
  <si>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</si>
  <si>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</si>
  <si>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</si>
  <si>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</si>
  <si>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</si>
  <si>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</si>
  <si>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</si>
  <si>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</si>
  <si>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</si>
  <si>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</si>
  <si>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</si>
  <si>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</si>
  <si>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</si>
  <si>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</si>
  <si>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</si>
  <si>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</si>
  <si>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</si>
  <si>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</si>
  <si>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</si>
  <si>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</si>
  <si>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</si>
  <si>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</si>
  <si>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</si>
  <si>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</si>
  <si>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</si>
  <si>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</si>
  <si>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</si>
  <si>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</si>
  <si>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</si>
  <si>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</si>
  <si>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</si>
  <si>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</si>
  <si>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</si>
  <si>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</si>
  <si>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</si>
  <si>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</si>
  <si>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</si>
  <si>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</si>
  <si>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</si>
  <si>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</si>
  <si>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</si>
  <si>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</si>
  <si>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</si>
  <si>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</si>
  <si>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</si>
  <si>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</si>
  <si>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</si>
  <si>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</si>
  <si>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</si>
  <si>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</si>
  <si>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</si>
  <si>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</si>
  <si>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</si>
  <si>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</si>
  <si>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</si>
  <si>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</si>
  <si>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</si>
  <si>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</si>
  <si>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</si>
  <si>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</si>
  <si>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</si>
  <si>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</si>
  <si>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</si>
  <si>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</si>
  <si>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</si>
  <si>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</si>
  <si>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</si>
  <si>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</si>
  <si>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</si>
  <si>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</si>
  <si>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</si>
  <si>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</si>
  <si>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</si>
  <si>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</si>
  <si>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</si>
  <si>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</si>
  <si>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</si>
  <si>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</si>
  <si>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</si>
  <si>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</si>
  <si>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</si>
  <si>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</si>
  <si>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</si>
  <si>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</si>
  <si>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</si>
  <si>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</si>
  <si>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</si>
  <si>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</si>
  <si>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</si>
  <si>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</si>
  <si>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</si>
  <si>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</si>
  <si>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</si>
  <si>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</si>
  <si>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</si>
  <si>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</si>
  <si>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</si>
  <si>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</si>
  <si>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</si>
  <si>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</si>
  <si>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</si>
  <si>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</si>
  <si>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</si>
  <si>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</si>
  <si>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</si>
  <si>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</si>
  <si>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</si>
  <si>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</si>
  <si>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</si>
  <si>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</si>
  <si>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</si>
  <si>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</si>
  <si>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</si>
  <si>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</si>
  <si>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</si>
  <si>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</si>
  <si>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</si>
  <si>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</si>
  <si>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</si>
  <si>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</si>
  <si>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</si>
  <si>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</si>
  <si>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</si>
  <si>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</si>
  <si>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</si>
  <si>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</si>
  <si>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</si>
  <si>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</si>
  <si>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</si>
  <si>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</si>
  <si>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</si>
  <si>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</si>
  <si>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</si>
  <si>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</si>
  <si>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</si>
  <si>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</si>
  <si>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</si>
  <si>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</si>
  <si>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</si>
  <si>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</si>
  <si>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</si>
  <si>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</si>
  <si>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</si>
  <si>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</si>
  <si>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</si>
  <si>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</si>
  <si>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</si>
  <si>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</si>
  <si>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</si>
  <si>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</si>
  <si>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</si>
  <si>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</si>
  <si>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</si>
  <si>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</si>
  <si>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</si>
  <si>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</si>
  <si>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</si>
  <si>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</si>
  <si>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</si>
  <si>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</si>
  <si>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</si>
  <si>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</si>
  <si>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</si>
  <si>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</si>
  <si>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</si>
  <si>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</si>
  <si>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</si>
  <si>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</si>
  <si>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</si>
  <si>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</si>
  <si>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</si>
  <si>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</si>
  <si>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</si>
  <si>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</si>
  <si>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</si>
  <si>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</si>
  <si>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</si>
  <si>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</si>
  <si>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</si>
  <si>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</si>
  <si>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</si>
  <si>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</si>
  <si>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</si>
  <si>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</si>
  <si>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</si>
  <si>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</si>
  <si>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</si>
  <si>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</si>
  <si>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</si>
  <si>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</si>
  <si>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</si>
  <si>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</si>
  <si>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</si>
  <si>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</si>
  <si>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</si>
  <si>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</si>
  <si>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</si>
  <si>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</si>
  <si>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</si>
  <si>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</si>
  <si>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</si>
  <si>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</si>
  <si>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</si>
  <si>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</si>
  <si>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</si>
  <si>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</si>
  <si>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</si>
  <si>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</si>
  <si>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</si>
  <si>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</si>
  <si>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</si>
  <si>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</si>
  <si>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</si>
  <si>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</si>
  <si>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</si>
  <si>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</si>
  <si>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</si>
  <si>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</si>
  <si>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</si>
  <si>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</si>
  <si>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</si>
  <si>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</si>
  <si>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</si>
  <si>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</si>
  <si>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</si>
  <si>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</si>
  <si>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</si>
  <si>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</si>
  <si>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</si>
  <si>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</si>
  <si>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</si>
  <si>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</si>
  <si>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</si>
  <si>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</si>
  <si>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</si>
  <si>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</si>
  <si>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</si>
  <si>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</si>
  <si>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</si>
  <si>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</si>
  <si>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</si>
  <si>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</si>
  <si>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</si>
  <si>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</si>
  <si>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</si>
  <si>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</si>
  <si>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</si>
  <si>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</si>
  <si>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</si>
  <si>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</si>
  <si>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</si>
  <si>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</si>
  <si>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</si>
  <si>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</si>
  <si>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</si>
  <si>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</si>
  <si>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</si>
  <si>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</si>
  <si>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</si>
  <si>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</si>
  <si>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</si>
  <si>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</si>
  <si>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</si>
  <si>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</si>
  <si>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</si>
  <si>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</si>
  <si>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</si>
  <si>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</si>
  <si>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</si>
  <si>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</si>
  <si>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</si>
  <si>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</si>
  <si>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</si>
  <si>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</si>
  <si>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</si>
  <si>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</si>
  <si>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</si>
  <si>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</si>
  <si>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</si>
  <si>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</si>
  <si>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</si>
  <si>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</si>
  <si>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</si>
  <si>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</si>
  <si>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</si>
  <si>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</si>
  <si>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</si>
  <si>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</si>
  <si>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</si>
  <si>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</si>
  <si>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</si>
  <si>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</si>
  <si>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</si>
  <si>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</si>
  <si>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</si>
  <si>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</si>
  <si>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</si>
  <si>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</si>
  <si>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</si>
  <si>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</si>
  <si>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</si>
  <si>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</si>
  <si>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</si>
  <si>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</si>
  <si>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</si>
  <si>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</si>
  <si>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</si>
  <si>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</si>
  <si>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</si>
  <si>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</si>
  <si>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</si>
  <si>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</si>
  <si>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</si>
  <si>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</si>
  <si>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</si>
  <si>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</si>
  <si>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</si>
  <si>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</si>
  <si>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</si>
  <si>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</si>
  <si>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</si>
  <si>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</si>
  <si>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</si>
  <si>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</si>
  <si>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</si>
  <si>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</si>
  <si>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</si>
  <si>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</si>
  <si>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</si>
  <si>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</si>
  <si>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</si>
  <si>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</si>
  <si>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</si>
  <si>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</si>
  <si>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</si>
  <si>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</si>
  <si>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</si>
  <si>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</si>
  <si>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</si>
  <si>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</si>
  <si>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</si>
  <si>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</si>
  <si>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</si>
  <si>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</si>
  <si>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</si>
  <si>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</si>
  <si>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</si>
  <si>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</si>
  <si>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</si>
  <si>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</si>
  <si>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</si>
  <si>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</si>
  <si>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</si>
  <si>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</si>
  <si>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</si>
  <si>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</si>
  <si>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</si>
  <si>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</si>
  <si>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</si>
  <si>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</si>
  <si>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</si>
  <si>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</si>
  <si>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</si>
  <si>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</si>
  <si>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</si>
  <si>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</si>
  <si>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</si>
  <si>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</si>
  <si>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</si>
  <si>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</si>
  <si>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</si>
  <si>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</si>
  <si>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</si>
  <si>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</si>
  <si>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</si>
  <si>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</si>
  <si>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</si>
  <si>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</si>
  <si>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</si>
  <si>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</si>
  <si>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</si>
  <si>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</si>
  <si>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</si>
  <si>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</si>
  <si>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</si>
  <si>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</si>
  <si>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</si>
  <si>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</si>
  <si>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</si>
  <si>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</si>
  <si>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</si>
  <si>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</si>
  <si>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</si>
  <si>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</si>
  <si>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</si>
  <si>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</si>
  <si>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</si>
  <si>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</si>
  <si>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</si>
  <si>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</si>
  <si>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</si>
  <si>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</si>
  <si>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</si>
  <si>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</si>
  <si>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</si>
  <si>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</si>
  <si>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</si>
  <si>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</si>
  <si>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</si>
  <si>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</si>
  <si>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</si>
  <si>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</si>
  <si>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</si>
  <si>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</si>
  <si>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</si>
  <si>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</si>
  <si>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</si>
  <si>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</si>
  <si>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</si>
  <si>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</si>
  <si>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</si>
  <si>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</si>
  <si>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</si>
  <si>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</si>
  <si>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</si>
  <si>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</si>
  <si>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</si>
  <si>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</si>
  <si>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</si>
  <si>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</si>
  <si>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</si>
  <si>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</si>
  <si>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</si>
  <si>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</si>
  <si>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</si>
  <si>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</si>
  <si>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</si>
  <si>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</si>
  <si>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</si>
  <si>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</si>
  <si>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</si>
  <si>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</si>
  <si>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</si>
  <si>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</si>
  <si>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</si>
  <si>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</si>
  <si>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</si>
  <si>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</si>
  <si>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</si>
  <si>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</si>
  <si>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</si>
  <si>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</si>
  <si>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</si>
  <si>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</si>
  <si>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</si>
  <si>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</si>
  <si>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</si>
  <si>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</si>
  <si>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</si>
  <si>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</si>
  <si>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</si>
  <si>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</si>
  <si>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</si>
  <si>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</si>
  <si>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</si>
  <si>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</si>
  <si>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</si>
  <si>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</si>
  <si>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</si>
  <si>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</si>
  <si>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</si>
  <si>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</si>
  <si>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</si>
  <si>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</si>
  <si>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</si>
  <si>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</si>
  <si>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</si>
  <si>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</si>
  <si>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</si>
  <si>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</si>
  <si>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</si>
  <si>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</si>
  <si>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</si>
  <si>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</si>
  <si>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</si>
  <si>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</si>
  <si>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</si>
  <si>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</si>
  <si>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</si>
  <si>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</si>
  <si>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</si>
  <si>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</si>
  <si>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</si>
  <si>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</si>
  <si>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</si>
  <si>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</si>
  <si>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</si>
  <si>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</si>
  <si>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</si>
  <si>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</si>
  <si>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</si>
  <si>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</si>
  <si>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</si>
  <si>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</si>
  <si>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</si>
  <si>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</si>
  <si>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</si>
  <si>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</si>
  <si>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</si>
  <si>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</si>
  <si>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</si>
  <si>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</si>
  <si>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</si>
  <si>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</si>
  <si>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</si>
  <si>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</si>
  <si>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</si>
  <si>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</si>
  <si>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</si>
  <si>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</si>
  <si>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</si>
  <si>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</si>
  <si>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</si>
  <si>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</si>
  <si>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</si>
  <si>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</si>
  <si>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</si>
  <si>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</si>
  <si>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</si>
  <si>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</si>
  <si>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</si>
  <si>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</si>
  <si>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</si>
  <si>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</si>
  <si>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</si>
  <si>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</si>
  <si>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</si>
  <si>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</si>
  <si>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</si>
  <si>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</si>
  <si>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</si>
  <si>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</si>
  <si>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</si>
  <si>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</si>
  <si>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</si>
  <si>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</si>
  <si>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</si>
  <si>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</si>
  <si>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</si>
  <si>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</si>
  <si>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</si>
  <si>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</si>
  <si>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</si>
  <si>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</si>
  <si>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</si>
  <si>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</si>
  <si>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</si>
  <si>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</si>
  <si>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</si>
  <si>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</si>
  <si>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</si>
  <si>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</si>
  <si>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</si>
  <si>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</si>
  <si>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</si>
  <si>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</si>
  <si>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</si>
  <si>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</si>
  <si>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</si>
  <si>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</si>
  <si>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</si>
  <si>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</si>
  <si>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</si>
  <si>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</si>
  <si>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</si>
  <si>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</si>
  <si>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</si>
  <si>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</si>
  <si>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</si>
  <si>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</si>
  <si>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</si>
  <si>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</si>
  <si>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</si>
  <si>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</si>
  <si>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</si>
  <si>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</si>
  <si>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</si>
  <si>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</si>
  <si>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</si>
  <si>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</si>
  <si>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</si>
  <si>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</si>
  <si>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</si>
  <si>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</si>
  <si>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</si>
  <si>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</si>
  <si>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</si>
  <si>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</si>
  <si>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</si>
  <si>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</si>
  <si>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</si>
  <si>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</si>
  <si>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</si>
  <si>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</si>
  <si>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</si>
  <si>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</si>
  <si>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</si>
  <si>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</si>
  <si>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</si>
  <si>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</si>
  <si>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</si>
  <si>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</si>
  <si>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</si>
  <si>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</si>
  <si>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</si>
  <si>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</si>
  <si>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</si>
  <si>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</si>
  <si>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</si>
  <si>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</si>
  <si>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</si>
  <si>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</si>
  <si>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</si>
  <si>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</si>
  <si>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</si>
  <si>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</si>
  <si>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</si>
  <si>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</si>
  <si>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</si>
  <si>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</si>
  <si>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</si>
  <si>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</si>
  <si>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</si>
  <si>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</si>
  <si>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</si>
  <si>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</si>
  <si>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</si>
  <si>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</si>
  <si>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</si>
  <si>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</si>
  <si>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</si>
  <si>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</si>
  <si>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</si>
  <si>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</si>
  <si>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</si>
  <si>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</si>
  <si>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</si>
  <si>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</si>
  <si>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</si>
  <si>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</si>
  <si>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</si>
  <si>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</si>
  <si>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</si>
  <si>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</si>
  <si>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</si>
  <si>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</si>
  <si>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</si>
  <si>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</si>
  <si>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</si>
  <si>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</si>
  <si>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</si>
  <si>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</si>
  <si>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</si>
  <si>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</si>
  <si>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</si>
  <si>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</si>
  <si>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</si>
  <si>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</si>
  <si>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</si>
  <si>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</si>
  <si>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</si>
  <si>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</si>
  <si>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</si>
  <si>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</si>
  <si>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</si>
  <si>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</si>
  <si>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</si>
  <si>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</si>
  <si>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</si>
  <si>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</si>
  <si>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</si>
  <si>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</si>
  <si>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</si>
  <si>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</si>
  <si>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</si>
  <si>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</si>
  <si>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</si>
  <si>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</si>
  <si>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</si>
  <si>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</si>
  <si>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</si>
  <si>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</si>
  <si>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</si>
  <si>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</si>
  <si>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</si>
  <si>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</si>
  <si>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</si>
  <si>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</si>
  <si>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</si>
  <si>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</si>
  <si>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</si>
  <si>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</si>
  <si>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</si>
  <si>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</si>
  <si>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</si>
  <si>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</si>
  <si>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</si>
  <si>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</si>
  <si>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</si>
  <si>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</si>
  <si>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</si>
  <si>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</si>
  <si>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</si>
  <si>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</si>
  <si>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</si>
  <si>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</si>
  <si>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</si>
  <si>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</si>
  <si>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</si>
  <si>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</si>
  <si>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</si>
  <si>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</si>
  <si>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</si>
  <si>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</si>
  <si>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</si>
  <si>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</si>
  <si>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</si>
  <si>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</si>
  <si>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</si>
  <si>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</si>
  <si>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</si>
  <si>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</si>
  <si>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</si>
  <si>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</si>
  <si>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</si>
  <si>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</si>
  <si>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</si>
  <si>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</si>
  <si>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</si>
  <si>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</si>
  <si>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</si>
  <si>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</si>
  <si>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</si>
  <si>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</si>
  <si>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</si>
  <si>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</si>
  <si>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</si>
  <si>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</si>
  <si>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</si>
  <si>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</si>
  <si>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</si>
  <si>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</si>
  <si>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</si>
  <si>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</si>
  <si>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</si>
  <si>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</si>
  <si>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</si>
  <si>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</si>
  <si>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</si>
  <si>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</si>
  <si>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</si>
  <si>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</si>
  <si>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</si>
  <si>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</si>
  <si>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</si>
  <si>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</si>
  <si>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</si>
  <si>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</si>
  <si>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</si>
  <si>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</si>
  <si>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</si>
  <si>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</si>
  <si>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</si>
  <si>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</si>
  <si>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</si>
  <si>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</si>
  <si>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</si>
  <si>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</si>
  <si>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</si>
  <si>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</si>
  <si>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</si>
  <si>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</si>
  <si>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</si>
  <si>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</si>
  <si>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</si>
  <si>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</si>
  <si>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</si>
  <si>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</si>
  <si>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</si>
  <si>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</si>
  <si>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</si>
  <si>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</si>
  <si>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</si>
  <si>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</si>
  <si>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</si>
  <si>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</si>
  <si>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</si>
  <si>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</si>
  <si>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</si>
  <si>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</si>
  <si>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</si>
  <si>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</si>
  <si>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</si>
  <si>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</si>
  <si>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</si>
  <si>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</si>
  <si>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</si>
  <si>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</si>
  <si>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</si>
  <si>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</si>
  <si>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</si>
  <si>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</si>
  <si>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</si>
  <si>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</si>
  <si>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</si>
  <si>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</si>
  <si>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</si>
  <si>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</si>
  <si>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</si>
  <si>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</si>
  <si>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</si>
  <si>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</si>
  <si>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</si>
  <si>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</si>
  <si>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</si>
  <si>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</si>
  <si>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</si>
  <si>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</si>
  <si>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</si>
  <si>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</si>
  <si>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</si>
  <si>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</si>
  <si>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</si>
  <si>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</si>
  <si>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</si>
  <si>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</si>
  <si>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</si>
  <si>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</si>
  <si>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</si>
  <si>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</si>
  <si>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</si>
  <si>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</si>
  <si>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</si>
  <si>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</si>
  <si>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</si>
  <si>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</si>
  <si>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</si>
  <si>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</si>
  <si>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</si>
  <si>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</si>
  <si>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</si>
  <si>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</si>
  <si>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</si>
  <si>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</si>
  <si>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</si>
  <si>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</si>
  <si>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</si>
  <si>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</si>
  <si>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</si>
  <si>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</si>
  <si>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</si>
  <si>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</si>
  <si>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</si>
  <si>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</si>
  <si>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</si>
  <si>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</si>
  <si>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</si>
  <si>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</si>
  <si>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</si>
  <si>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</si>
  <si>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</si>
  <si>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</si>
  <si>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</si>
  <si>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</si>
  <si>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</si>
  <si>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</si>
  <si>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</si>
  <si>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</si>
  <si>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</si>
  <si>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</si>
  <si>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</si>
  <si>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</si>
  <si>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</si>
  <si>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</si>
  <si>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</si>
  <si>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</si>
  <si>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</si>
  <si>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</si>
  <si>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</si>
  <si>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</si>
  <si>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</si>
  <si>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</si>
  <si>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</si>
  <si>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</si>
  <si>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</si>
  <si>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</si>
  <si>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</si>
  <si>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</si>
  <si>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</si>
  <si>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</si>
  <si>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</si>
  <si>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</si>
  <si>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</si>
  <si>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</si>
  <si>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</si>
  <si>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</si>
  <si>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</si>
  <si>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</si>
  <si>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</si>
  <si>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</si>
  <si>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</si>
  <si>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</si>
  <si>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</si>
  <si>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</si>
  <si>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</si>
  <si>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</si>
  <si>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</si>
  <si>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</si>
  <si>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</si>
  <si>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</si>
  <si>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</si>
  <si>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</si>
  <si>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</si>
  <si>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</si>
  <si>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</si>
  <si>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</si>
  <si>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</si>
  <si>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</si>
  <si>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</si>
  <si>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</si>
  <si>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</si>
  <si>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</si>
  <si>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</si>
  <si>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</si>
  <si>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</si>
  <si>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</si>
  <si>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</si>
  <si>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</si>
  <si>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</si>
  <si>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</si>
  <si>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</si>
  <si>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</si>
  <si>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</si>
  <si>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</si>
  <si>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</si>
  <si>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</si>
  <si>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</si>
  <si>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</si>
  <si>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</si>
  <si>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</si>
  <si>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</si>
  <si>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</si>
  <si>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</si>
  <si>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</si>
  <si>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</si>
  <si>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</si>
  <si>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</si>
  <si>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</si>
  <si>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</si>
  <si>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</si>
  <si>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</si>
  <si>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</si>
  <si>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</si>
  <si>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</si>
  <si>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</si>
  <si>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</si>
  <si>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</si>
  <si>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</si>
  <si>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</si>
  <si>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</si>
  <si>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</si>
  <si>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</si>
  <si>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</si>
  <si>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</si>
  <si>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</si>
  <si>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</si>
  <si>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</si>
  <si>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</si>
  <si>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</si>
  <si>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</si>
  <si>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</si>
  <si>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</si>
  <si>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</si>
  <si>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</si>
  <si>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</si>
  <si>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</si>
  <si>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</si>
  <si>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</si>
  <si>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</si>
  <si>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</si>
  <si>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</si>
  <si>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</si>
  <si>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</si>
  <si>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</si>
  <si>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</si>
  <si>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</si>
  <si>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</si>
  <si>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</si>
  <si>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</si>
  <si>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</si>
  <si>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</si>
  <si>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</si>
  <si>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</si>
  <si>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</si>
  <si>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</si>
  <si>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</si>
  <si>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</si>
  <si>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</si>
  <si>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</si>
  <si>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</si>
  <si>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</si>
  <si>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</si>
  <si>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</si>
  <si>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</si>
  <si>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</si>
  <si>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</si>
  <si>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</si>
  <si>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</si>
  <si>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</si>
  <si>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</si>
  <si>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</si>
  <si>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</si>
  <si>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</si>
  <si>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</si>
  <si>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</si>
  <si>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</si>
  <si>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</si>
  <si>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</si>
  <si>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</si>
  <si>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</si>
  <si>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</si>
  <si>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</si>
  <si>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</si>
  <si>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</si>
  <si>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</si>
  <si>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</si>
  <si>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</si>
  <si>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</si>
  <si>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</si>
  <si>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</si>
  <si>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</si>
  <si>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</si>
  <si>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</si>
  <si>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</si>
  <si>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</si>
  <si>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</si>
  <si>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</si>
  <si>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</si>
  <si>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</si>
  <si>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</si>
  <si>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</si>
  <si>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</si>
  <si>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</si>
  <si>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</si>
  <si>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</si>
  <si>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</si>
  <si>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</si>
  <si>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</si>
  <si>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</si>
  <si>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</si>
  <si>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</si>
  <si>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</si>
  <si>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</si>
  <si>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</si>
  <si>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</si>
  <si>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</si>
  <si>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</si>
  <si>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</si>
  <si>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</si>
  <si>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</si>
  <si>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</si>
  <si>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</si>
  <si>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</si>
  <si>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</si>
  <si>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</si>
  <si>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</si>
  <si>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</si>
  <si>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</si>
  <si>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</si>
  <si>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</si>
  <si>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</si>
  <si>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</si>
  <si>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</si>
  <si>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</si>
  <si>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</si>
  <si>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</si>
  <si>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</si>
  <si>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</si>
  <si>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</si>
  <si>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</si>
  <si>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</si>
  <si>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</si>
  <si>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</si>
  <si>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</si>
  <si>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</si>
  <si>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</si>
  <si>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</si>
  <si>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</si>
  <si>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</si>
  <si>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</si>
  <si>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</si>
  <si>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</si>
  <si>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</si>
  <si>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</si>
  <si>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</si>
  <si>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</si>
  <si>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</si>
  <si>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</si>
  <si>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</si>
  <si>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</si>
  <si>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</si>
  <si>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</si>
  <si>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</si>
  <si>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</si>
  <si>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</si>
  <si>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</si>
  <si>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</si>
  <si>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</si>
  <si>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</si>
  <si>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</si>
  <si>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</si>
  <si>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</si>
  <si>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</si>
  <si>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</si>
  <si>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</si>
  <si>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</si>
  <si>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</si>
  <si>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</si>
  <si>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</si>
  <si>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</si>
  <si>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</si>
  <si>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</si>
  <si>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</si>
  <si>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</si>
  <si>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</si>
  <si>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</si>
  <si>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</si>
  <si>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</si>
  <si>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</si>
  <si>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</si>
  <si>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</si>
  <si>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</si>
  <si>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</si>
  <si>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</si>
  <si>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</si>
  <si>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</si>
  <si>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</si>
  <si>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</si>
  <si>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</si>
  <si>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</si>
  <si>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</si>
  <si>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</si>
  <si>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</si>
  <si>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</si>
  <si>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</si>
  <si>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</si>
  <si>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</si>
  <si>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</si>
  <si>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</si>
  <si>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</si>
  <si>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</si>
  <si>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</si>
  <si>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</si>
  <si>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</si>
  <si>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</si>
  <si>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</si>
  <si>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</si>
  <si>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</si>
  <si>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</si>
  <si>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</si>
  <si>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</si>
  <si>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</si>
  <si>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</si>
  <si>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</si>
  <si>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</si>
  <si>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</si>
  <si>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</si>
  <si>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</si>
  <si>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</si>
  <si>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</si>
  <si>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</si>
  <si>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</si>
  <si>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</si>
  <si>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</si>
  <si>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</si>
  <si>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</si>
  <si>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</si>
  <si>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</si>
  <si>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</si>
  <si>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</si>
  <si>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</si>
  <si>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</si>
  <si>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</si>
  <si>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</si>
  <si>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</si>
  <si>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</si>
  <si>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</si>
  <si>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</si>
  <si>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</si>
  <si>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</si>
  <si>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</si>
  <si>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</si>
  <si>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</si>
  <si>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</si>
  <si>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</si>
  <si>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</si>
  <si>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</si>
  <si>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</si>
  <si>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</si>
  <si>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</si>
  <si>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</si>
  <si>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</si>
  <si>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</si>
  <si>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</si>
  <si>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</si>
  <si>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</si>
  <si>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</si>
  <si>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</si>
  <si>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</si>
  <si>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</si>
  <si>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</si>
  <si>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</si>
  <si>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</si>
  <si>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</si>
  <si>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</si>
  <si>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</si>
  <si>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</si>
  <si>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</si>
  <si>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</si>
  <si>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</si>
  <si>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</si>
  <si>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</si>
  <si>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</si>
  <si>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</si>
  <si>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</si>
  <si>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</si>
  <si>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</si>
  <si>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</si>
  <si>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</si>
  <si>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</si>
  <si>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</si>
  <si>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</si>
  <si>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</si>
  <si>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</si>
  <si>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</si>
  <si>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</si>
  <si>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</si>
  <si>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</si>
  <si>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</si>
  <si>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</si>
  <si>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</si>
  <si>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</si>
  <si>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</si>
  <si>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</si>
  <si>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</si>
  <si>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</si>
  <si>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</si>
  <si>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</si>
  <si>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</si>
  <si>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</si>
  <si>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</si>
  <si>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</si>
  <si>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</si>
  <si>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</si>
  <si>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</si>
  <si>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</si>
  <si>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</si>
  <si>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</si>
  <si>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</si>
  <si>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</si>
  <si>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</si>
  <si>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</si>
  <si>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</si>
  <si>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</si>
  <si>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</si>
  <si>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</si>
  <si>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</si>
  <si>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</si>
  <si>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</si>
  <si>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</si>
  <si>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</si>
  <si>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</si>
  <si>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</si>
  <si>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</si>
  <si>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</si>
  <si>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</si>
  <si>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</si>
  <si>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</si>
  <si>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</si>
  <si>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</si>
  <si>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</si>
  <si>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</si>
  <si>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</si>
  <si>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</si>
  <si>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</si>
  <si>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</si>
  <si>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</si>
  <si>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</si>
  <si>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</si>
  <si>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</si>
  <si>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</si>
  <si>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</si>
  <si>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</si>
  <si>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</si>
  <si>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</si>
  <si>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</si>
  <si>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</si>
  <si>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</si>
  <si>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</si>
  <si>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</si>
  <si>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</si>
  <si>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</si>
  <si>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</si>
  <si>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</si>
  <si>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</si>
  <si>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</si>
  <si>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</si>
  <si>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</si>
  <si>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</si>
  <si>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</si>
  <si>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</si>
  <si>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</si>
  <si>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</si>
  <si>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</si>
  <si>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</si>
  <si>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</si>
  <si>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</si>
  <si>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</si>
  <si>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</si>
  <si>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</si>
  <si>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</si>
  <si>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</si>
  <si>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</si>
  <si>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</si>
  <si>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</si>
  <si>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</si>
  <si>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</si>
  <si>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</si>
  <si>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</si>
  <si>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</si>
  <si>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</si>
  <si>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</si>
  <si>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</si>
  <si>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</si>
  <si>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</si>
  <si>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</si>
  <si>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</si>
  <si>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</si>
  <si>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</si>
  <si>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</si>
  <si>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</si>
  <si>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</si>
  <si>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</si>
  <si>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</si>
  <si>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</si>
  <si>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</si>
  <si>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</si>
  <si>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</si>
  <si>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</si>
  <si>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</si>
  <si>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</si>
  <si>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</si>
  <si>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</si>
  <si>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</si>
  <si>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</si>
  <si>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</si>
  <si>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</si>
  <si>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</si>
  <si>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</si>
  <si>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</si>
  <si>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</si>
  <si>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</si>
  <si>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</si>
  <si>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</si>
  <si>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</si>
  <si>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</si>
  <si>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</si>
  <si>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</si>
  <si>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</si>
  <si>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</si>
  <si>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</si>
  <si>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</si>
  <si>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</si>
  <si>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</si>
  <si>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</si>
  <si>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</si>
  <si>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</si>
  <si>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</si>
  <si>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</si>
  <si>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</si>
  <si>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</si>
  <si>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</si>
  <si>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</si>
  <si>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</si>
  <si>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</si>
  <si>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</si>
  <si>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</si>
  <si>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</si>
  <si>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</si>
  <si>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</si>
  <si>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</si>
  <si>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</si>
  <si>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</si>
  <si>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</si>
  <si>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</si>
  <si>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</si>
  <si>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</si>
  <si>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</si>
  <si>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</si>
  <si>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</si>
  <si>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</si>
  <si>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</si>
  <si>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</si>
  <si>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</si>
  <si>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</si>
  <si>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</si>
  <si>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</si>
  <si>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</si>
  <si>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</si>
  <si>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</si>
  <si>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</si>
  <si>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</si>
  <si>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</si>
  <si>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</si>
  <si>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</si>
  <si>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</si>
  <si>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</si>
  <si>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</si>
  <si>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</si>
  <si>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</si>
  <si>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</si>
  <si>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</si>
  <si>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</si>
  <si>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</si>
  <si>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</si>
  <si>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</si>
  <si>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</si>
  <si>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</si>
  <si>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</si>
  <si>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</si>
  <si>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</si>
  <si>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</si>
  <si>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</si>
  <si>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</si>
  <si>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</si>
  <si>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</si>
  <si>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</si>
  <si>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</si>
  <si>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</si>
  <si>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</si>
  <si>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</si>
  <si>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</si>
  <si>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</si>
  <si>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</si>
  <si>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</si>
  <si>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</si>
  <si>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</si>
  <si>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</si>
  <si>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</si>
  <si>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</si>
  <si>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</si>
  <si>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</si>
  <si>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</si>
  <si>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</si>
  <si>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</si>
  <si>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</si>
  <si>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</si>
  <si>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</si>
  <si>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</si>
  <si>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</si>
  <si>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</si>
  <si>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</si>
  <si>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</si>
  <si>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</si>
  <si>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</si>
  <si>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</si>
  <si>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</si>
  <si>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</si>
  <si>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</si>
  <si>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</si>
  <si>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</si>
  <si>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</si>
  <si>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</si>
  <si>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</si>
  <si>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</si>
  <si>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</si>
  <si>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</si>
  <si>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</si>
  <si>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</si>
  <si>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</si>
  <si>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</si>
  <si>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</si>
  <si>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</si>
  <si>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</si>
  <si>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</si>
  <si>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</si>
  <si>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</si>
  <si>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</si>
  <si>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</si>
  <si>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</si>
  <si>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</si>
  <si>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</si>
  <si>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</si>
  <si>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</si>
  <si>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</si>
  <si>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</si>
  <si>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</si>
  <si>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</si>
  <si>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</si>
  <si>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</si>
  <si>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</si>
  <si>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</si>
  <si>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</si>
  <si>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</si>
  <si>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</si>
  <si>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</si>
  <si>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</si>
  <si>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</si>
  <si>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</si>
  <si>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</si>
  <si>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</si>
  <si>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</si>
  <si>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</si>
  <si>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</si>
  <si>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</si>
  <si>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</si>
  <si>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</si>
  <si>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</si>
  <si>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</si>
  <si>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</si>
  <si>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</si>
  <si>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</si>
  <si>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</si>
  <si>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</si>
  <si>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</si>
  <si>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</si>
  <si>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</si>
  <si>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</si>
  <si>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</si>
  <si>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</si>
  <si>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</si>
  <si>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</si>
  <si>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</si>
  <si>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</si>
  <si>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</si>
  <si>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</si>
  <si>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</si>
  <si>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</si>
  <si>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</si>
  <si>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</si>
  <si>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</si>
  <si>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</si>
  <si>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</si>
  <si>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</si>
  <si>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</si>
  <si>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</si>
  <si>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</si>
  <si>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</si>
  <si>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</si>
  <si>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</si>
  <si>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</si>
  <si>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</si>
  <si>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</si>
  <si>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</si>
  <si>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</si>
  <si>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</si>
  <si>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</si>
  <si>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</si>
  <si>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</si>
  <si>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</si>
  <si>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</si>
  <si>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</si>
  <si>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</si>
  <si>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</si>
  <si>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</si>
  <si>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</si>
  <si>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</si>
  <si>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</si>
  <si>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</si>
  <si>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</si>
  <si>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</si>
  <si>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</si>
  <si>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</si>
  <si>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</si>
  <si>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</si>
  <si>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</si>
  <si>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</si>
  <si>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</si>
  <si>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</si>
  <si>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</si>
  <si>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</si>
  <si>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</si>
  <si>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</si>
  <si>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</si>
  <si>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</si>
  <si>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</si>
  <si>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</si>
  <si>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</si>
  <si>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</si>
  <si>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</si>
  <si>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</si>
  <si>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</si>
  <si>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</si>
  <si>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</si>
  <si>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</si>
  <si>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</si>
  <si>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</si>
  <si>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</si>
  <si>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</si>
  <si>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</si>
  <si>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</si>
  <si>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</si>
  <si>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</si>
  <si>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</si>
  <si>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</si>
  <si>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</si>
  <si>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</si>
  <si>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</si>
  <si>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</si>
  <si>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</si>
  <si>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</si>
  <si>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</si>
  <si>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</si>
  <si>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</si>
  <si>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</si>
  <si>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</si>
  <si>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</si>
  <si>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</si>
  <si>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</si>
  <si>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</si>
  <si>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</si>
  <si>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</si>
  <si>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</si>
  <si>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</si>
  <si>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</si>
  <si>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</si>
  <si>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</si>
  <si>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</si>
  <si>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</si>
  <si>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</si>
  <si>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</si>
  <si>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</si>
  <si>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</si>
  <si>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</si>
  <si>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</si>
  <si>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</si>
  <si>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</si>
  <si>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</si>
  <si>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</si>
  <si>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</si>
  <si>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</si>
  <si>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</si>
  <si>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</si>
  <si>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</si>
  <si>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</si>
  <si>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</si>
  <si>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</si>
  <si>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</si>
  <si>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</si>
  <si>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</si>
  <si>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</si>
  <si>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</si>
  <si>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</si>
  <si>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</si>
  <si>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</si>
  <si>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</si>
  <si>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</si>
  <si>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</si>
  <si>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</si>
  <si>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</si>
  <si>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</si>
  <si>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</si>
  <si>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</si>
  <si>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</si>
  <si>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</si>
  <si>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</si>
  <si>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</si>
  <si>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</si>
  <si>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</si>
  <si>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</si>
  <si>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</si>
  <si>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</si>
  <si>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</si>
  <si>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</si>
  <si>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</si>
  <si>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</si>
  <si>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</si>
  <si>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</si>
  <si>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</si>
  <si>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</si>
  <si>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</si>
  <si>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</si>
  <si>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</si>
  <si>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</si>
  <si>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</si>
  <si>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</si>
  <si>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</si>
  <si>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</si>
  <si>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</si>
  <si>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</si>
  <si>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</si>
  <si>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</si>
  <si>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</si>
  <si>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</si>
  <si>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</si>
  <si>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</si>
  <si>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</si>
  <si>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</si>
  <si>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</si>
  <si>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</si>
  <si>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</si>
  <si>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</si>
  <si>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</si>
  <si>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</si>
  <si>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</si>
  <si>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</si>
  <si>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</si>
  <si>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</si>
  <si>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</si>
  <si>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</si>
  <si>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</si>
  <si>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</si>
  <si>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</si>
  <si>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</si>
  <si>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</si>
  <si>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</si>
  <si>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</si>
  <si>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</si>
  <si>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</si>
  <si>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</si>
  <si>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</si>
  <si>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</si>
  <si>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</si>
  <si>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</si>
  <si>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</si>
  <si>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</si>
  <si>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</si>
  <si>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</si>
  <si>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</si>
  <si>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</si>
  <si>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</si>
  <si>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</si>
  <si>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</si>
  <si>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</si>
  <si>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</si>
  <si>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</si>
  <si>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</si>
  <si>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</si>
  <si>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</si>
  <si>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</si>
  <si>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</si>
  <si>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</si>
  <si>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</si>
  <si>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</si>
  <si>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</si>
  <si>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</si>
  <si>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</si>
  <si>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</si>
  <si>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</si>
  <si>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</si>
  <si>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</si>
  <si>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</si>
  <si>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</si>
  <si>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</si>
  <si>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</si>
  <si>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</si>
  <si>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</si>
  <si>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</si>
  <si>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</si>
  <si>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</si>
  <si>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</si>
  <si>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</si>
  <si>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</si>
  <si>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</si>
  <si>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</si>
  <si>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</si>
  <si>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</si>
  <si>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</si>
  <si>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</si>
  <si>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</si>
  <si>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</si>
  <si>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</si>
  <si>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</si>
  <si>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</si>
  <si>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</si>
  <si>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</si>
  <si>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</si>
  <si>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</si>
  <si>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</si>
  <si>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</si>
  <si>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</si>
  <si>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</si>
  <si>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</si>
  <si>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</si>
  <si>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</si>
  <si>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</si>
  <si>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</si>
  <si>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</si>
  <si>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</si>
  <si>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</si>
  <si>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</si>
  <si>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</si>
  <si>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</si>
  <si>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</si>
  <si>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</si>
  <si>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</si>
  <si>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</si>
  <si>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</si>
  <si>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</si>
  <si>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</si>
  <si>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</si>
  <si>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</si>
  <si>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</si>
  <si>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</si>
  <si>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</si>
  <si>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</si>
  <si>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</si>
  <si>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</si>
  <si>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</si>
  <si>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</si>
  <si>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</si>
  <si>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</si>
  <si>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</si>
  <si>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</si>
  <si>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</si>
  <si>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</si>
  <si>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</si>
  <si>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</si>
  <si>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</si>
  <si>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</si>
  <si>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</si>
  <si>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</si>
  <si>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</si>
  <si>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</si>
  <si>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</si>
  <si>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</si>
  <si>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</si>
  <si>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</si>
  <si>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</si>
  <si>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</si>
  <si>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</si>
  <si>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</si>
  <si>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</si>
  <si>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</si>
  <si>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</si>
  <si>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</si>
  <si>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</si>
  <si>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</si>
  <si>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</si>
  <si>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</si>
  <si>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</si>
  <si>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</si>
  <si>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</si>
  <si>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</si>
  <si>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</si>
  <si>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</si>
  <si>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</si>
  <si>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</si>
  <si>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</si>
  <si>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</si>
  <si>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</si>
  <si>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</si>
  <si>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</si>
  <si>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</si>
  <si>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</si>
  <si>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</si>
  <si>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</si>
  <si>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</si>
  <si>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</si>
  <si>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</si>
  <si>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</si>
  <si>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</si>
  <si>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</si>
  <si>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</si>
  <si>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</si>
  <si>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</si>
  <si>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</si>
  <si>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</si>
  <si>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</si>
  <si>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</si>
  <si>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</si>
  <si>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</si>
  <si>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</si>
  <si>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</si>
  <si>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</si>
  <si>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</si>
  <si>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</si>
  <si>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</si>
  <si>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</si>
  <si>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</si>
  <si>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</si>
  <si>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</si>
  <si>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</si>
  <si>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</si>
  <si>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</si>
  <si>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</si>
  <si>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</si>
  <si>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</si>
  <si>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</si>
  <si>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</si>
  <si>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</si>
  <si>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</si>
  <si>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</si>
  <si>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</si>
  <si>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</si>
  <si>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</si>
  <si>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</si>
  <si>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</si>
  <si>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</si>
  <si>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</si>
  <si>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</si>
  <si>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</si>
  <si>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</si>
  <si>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</si>
  <si>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</si>
  <si>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</si>
  <si>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</si>
  <si>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</si>
  <si>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</si>
  <si>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</si>
  <si>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</si>
  <si>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</si>
  <si>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</si>
  <si>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</si>
  <si>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</si>
  <si>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</si>
  <si>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</si>
  <si>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</si>
  <si>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</si>
  <si>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</si>
  <si>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</si>
  <si>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</si>
  <si>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</si>
  <si>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</si>
  <si>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</si>
  <si>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</si>
  <si>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</si>
  <si>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</si>
  <si>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</si>
  <si>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</si>
  <si>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</si>
  <si>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</si>
  <si>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</si>
  <si>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</si>
  <si>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</si>
  <si>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</si>
  <si>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</si>
  <si>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</si>
  <si>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</si>
  <si>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</si>
  <si>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</si>
  <si>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</si>
  <si>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</si>
  <si>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</si>
  <si>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</si>
  <si>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</si>
  <si>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</si>
  <si>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</si>
  <si>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</si>
  <si>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</si>
  <si>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</si>
  <si>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</si>
  <si>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</si>
  <si>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</si>
  <si>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</si>
  <si>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</si>
  <si>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</si>
  <si>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</si>
  <si>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</si>
  <si>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</si>
  <si>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</si>
  <si>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</si>
  <si>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</si>
  <si>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</si>
  <si>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</si>
  <si>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</si>
  <si>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</si>
  <si>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</si>
  <si>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</si>
  <si>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</si>
  <si>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</si>
  <si>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</si>
  <si>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</si>
  <si>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</si>
  <si>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</si>
  <si>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</si>
  <si>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</si>
  <si>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</si>
  <si>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</si>
  <si>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</si>
  <si>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</si>
  <si>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</si>
  <si>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</si>
  <si>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</si>
  <si>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</si>
  <si>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</si>
  <si>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</si>
  <si>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</si>
  <si>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</si>
  <si>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</si>
  <si>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</si>
  <si>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</si>
  <si>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</si>
  <si>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</si>
  <si>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</si>
  <si>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</si>
  <si>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</si>
  <si>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</si>
  <si>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</si>
  <si>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</si>
  <si>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</si>
  <si>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</si>
  <si>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</si>
  <si>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</si>
  <si>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</si>
  <si>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</si>
  <si>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</si>
  <si>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</si>
  <si>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</si>
  <si>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</si>
  <si>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</si>
  <si>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</si>
  <si>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</si>
  <si>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</si>
  <si>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</si>
  <si>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</si>
  <si>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</si>
  <si>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</si>
  <si>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</si>
  <si>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</si>
  <si>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</si>
  <si>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</si>
  <si>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</si>
  <si>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</si>
  <si>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</si>
  <si>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</si>
  <si>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</si>
  <si>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</si>
  <si>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</si>
  <si>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</si>
  <si>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</si>
  <si>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</si>
  <si>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</si>
  <si>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</si>
  <si>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</si>
  <si>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</si>
  <si>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</si>
  <si>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</si>
  <si>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</si>
  <si>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</si>
  <si>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</si>
  <si>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</si>
  <si>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</si>
  <si>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</si>
  <si>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</si>
  <si>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</si>
  <si>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</si>
  <si>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</si>
  <si>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</si>
  <si>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</si>
  <si>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</si>
  <si>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</si>
  <si>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</si>
  <si>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</si>
  <si>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</si>
  <si>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</si>
  <si>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</si>
  <si>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</si>
  <si>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</si>
  <si>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</si>
  <si>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</si>
  <si>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</si>
  <si>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</si>
  <si>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</si>
  <si>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</si>
  <si>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</si>
  <si>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</si>
  <si>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</si>
  <si>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</si>
  <si>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</si>
  <si>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</si>
  <si>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</si>
  <si>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</si>
  <si>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</si>
  <si>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</si>
  <si>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</si>
  <si>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</si>
  <si>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</si>
  <si>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</si>
  <si>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</si>
  <si>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</si>
  <si>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</si>
  <si>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</si>
  <si>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</si>
  <si>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</si>
  <si>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</si>
  <si>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</si>
  <si>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</si>
  <si>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</si>
  <si>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</si>
  <si>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</si>
  <si>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</si>
  <si>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</si>
  <si>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</si>
  <si>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</si>
  <si>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</si>
  <si>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</si>
  <si>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</si>
  <si>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</si>
  <si>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</si>
  <si>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</si>
  <si>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</si>
  <si>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</si>
  <si>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</si>
  <si>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</si>
  <si>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</si>
  <si>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</si>
  <si>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</si>
  <si>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</si>
  <si>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</si>
  <si>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</si>
  <si>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</si>
  <si>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</si>
  <si>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</si>
  <si>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</si>
  <si>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</si>
  <si>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</si>
  <si>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</si>
  <si>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</si>
  <si>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</si>
  <si>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</si>
  <si>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</si>
  <si>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</si>
  <si>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</si>
  <si>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</si>
  <si>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</si>
  <si>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</si>
  <si>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</si>
  <si>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</si>
  <si>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</si>
  <si>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</si>
  <si>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</si>
  <si>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</si>
  <si>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</si>
  <si>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</si>
  <si>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</si>
  <si>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</si>
  <si>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</si>
  <si>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</si>
  <si>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</si>
  <si>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</si>
  <si>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</si>
  <si>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</si>
  <si>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</si>
  <si>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</si>
  <si>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</si>
  <si>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</si>
  <si>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</si>
  <si>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</si>
  <si>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</si>
  <si>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</si>
  <si>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</si>
  <si>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</si>
  <si>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</si>
  <si>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</si>
  <si>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</si>
  <si>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</si>
  <si>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</si>
  <si>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</si>
  <si>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</si>
  <si>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</si>
  <si>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</si>
  <si>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</si>
  <si>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</si>
  <si>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</si>
  <si>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</si>
  <si>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</si>
  <si>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</si>
  <si>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</si>
  <si>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</si>
  <si>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</si>
  <si>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</si>
  <si>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</si>
  <si>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</si>
  <si>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</si>
  <si>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</si>
  <si>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</si>
  <si>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</si>
  <si>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</si>
  <si>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</si>
  <si>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</si>
  <si>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</si>
  <si>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</si>
  <si>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</si>
  <si>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</si>
  <si>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</si>
  <si>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</si>
  <si>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</si>
  <si>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</si>
  <si>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</si>
  <si>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</si>
  <si>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</si>
  <si>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</si>
  <si>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</si>
  <si>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</si>
  <si>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</si>
  <si>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</si>
  <si>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</si>
  <si>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</si>
  <si>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</si>
  <si>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</si>
  <si>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</si>
  <si>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</si>
  <si>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</si>
  <si>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</si>
  <si>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</si>
  <si>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</si>
  <si>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</si>
  <si>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</si>
  <si>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</si>
  <si>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</si>
  <si>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</si>
  <si>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</si>
  <si>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</si>
  <si>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</si>
  <si>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</si>
  <si>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</si>
  <si>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</si>
  <si>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</si>
  <si>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</si>
  <si>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</si>
  <si>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</si>
  <si>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</si>
  <si>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</si>
  <si>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</si>
  <si>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</si>
  <si>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</si>
  <si>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</si>
  <si>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</si>
  <si>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</si>
  <si>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</si>
  <si>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</si>
  <si>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</si>
  <si>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</si>
  <si>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</si>
  <si>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</si>
  <si>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</si>
  <si>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</si>
  <si>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</si>
  <si>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</si>
  <si>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</si>
  <si>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</si>
  <si>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</si>
  <si>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</si>
  <si>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</si>
  <si>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</si>
  <si>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</si>
  <si>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</si>
  <si>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</si>
  <si>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</si>
  <si>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</si>
  <si>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</si>
  <si>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</si>
  <si>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</si>
  <si>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</si>
  <si>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</si>
  <si>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</si>
  <si>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</si>
  <si>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</si>
  <si>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</si>
  <si>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</si>
  <si>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</si>
  <si>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</si>
  <si>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</si>
  <si>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</si>
  <si>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</si>
  <si>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</si>
  <si>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</si>
  <si>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</si>
  <si>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</si>
  <si>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</si>
  <si>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</si>
  <si>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</si>
  <si>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</si>
  <si>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</si>
  <si>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</si>
  <si>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</si>
  <si>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</si>
  <si>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</si>
  <si>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</si>
  <si>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</si>
  <si>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</si>
  <si>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</si>
  <si>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</si>
  <si>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</si>
  <si>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</si>
  <si>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</si>
  <si>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</si>
  <si>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</si>
  <si>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</si>
  <si>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</si>
  <si>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</si>
  <si>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</si>
  <si>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</si>
  <si>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</si>
  <si>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</si>
  <si>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</si>
  <si>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</si>
  <si>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</si>
  <si>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</si>
  <si>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</si>
  <si>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</si>
  <si>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</si>
  <si>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</si>
  <si>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</si>
  <si>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</si>
  <si>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</si>
  <si>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</si>
  <si>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</si>
  <si>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</si>
  <si>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</si>
  <si>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</si>
  <si>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</si>
  <si>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</si>
  <si>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</si>
  <si>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</si>
  <si>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</si>
  <si>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</si>
  <si>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</si>
  <si>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</si>
  <si>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</si>
  <si>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</si>
  <si>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</si>
  <si>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</si>
  <si>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</si>
  <si>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</si>
  <si>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</si>
  <si>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</si>
  <si>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</si>
  <si>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</si>
  <si>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</si>
  <si>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</si>
  <si>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</si>
  <si>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</si>
  <si>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</si>
  <si>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</si>
  <si>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</si>
  <si>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</si>
  <si>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</si>
  <si>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</si>
  <si>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</si>
  <si>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</si>
  <si>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</si>
  <si>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</si>
  <si>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</si>
  <si>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</si>
  <si>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</si>
  <si>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</si>
  <si>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</si>
  <si>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</si>
  <si>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</si>
  <si>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</si>
  <si>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</si>
  <si>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</si>
  <si>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</si>
  <si>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</si>
  <si>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</si>
  <si>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</si>
  <si>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</si>
  <si>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</si>
  <si>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</si>
  <si>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</si>
  <si>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</si>
  <si>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</si>
  <si>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</si>
  <si>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</si>
  <si>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</si>
  <si>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</si>
  <si>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</si>
  <si>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</si>
  <si>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</si>
  <si>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</si>
  <si>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</si>
  <si>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</si>
  <si>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</si>
  <si>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</si>
  <si>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</si>
  <si>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</si>
  <si>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</si>
  <si>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</si>
  <si>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</si>
  <si>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</si>
  <si>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</si>
  <si>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</si>
  <si>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</si>
  <si>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</si>
  <si>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</si>
  <si>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</si>
  <si>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</si>
  <si>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</si>
  <si>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</si>
  <si>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</si>
  <si>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</si>
  <si>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</si>
  <si>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</si>
  <si>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</si>
  <si>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</si>
  <si>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</si>
  <si>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</si>
  <si>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</si>
  <si>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</si>
  <si>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</si>
  <si>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</si>
  <si>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</si>
  <si>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</si>
  <si>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</si>
  <si>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</si>
  <si>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</si>
  <si>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</si>
  <si>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</si>
  <si>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</si>
  <si>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</si>
  <si>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</si>
  <si>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</si>
  <si>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</si>
  <si>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</si>
  <si>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</si>
  <si>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</si>
  <si>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</si>
  <si>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</si>
  <si>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</si>
  <si>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</si>
  <si>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</si>
  <si>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</si>
  <si>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</si>
  <si>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</si>
  <si>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</si>
  <si>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</si>
  <si>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</si>
  <si>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</si>
  <si>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</si>
  <si>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</si>
  <si>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</si>
  <si>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</si>
  <si>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</si>
  <si>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</si>
  <si>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</si>
  <si>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</si>
  <si>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</si>
  <si>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</si>
  <si>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</si>
  <si>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</si>
  <si>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</si>
  <si>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</si>
  <si>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</si>
  <si>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</si>
  <si>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</si>
  <si>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</si>
  <si>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</si>
  <si>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</si>
  <si>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</si>
  <si>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</si>
  <si>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</si>
  <si>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</si>
  <si>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</si>
  <si>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</si>
  <si>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</si>
  <si>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</si>
  <si>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</si>
  <si>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</si>
  <si>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</si>
  <si>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</si>
  <si>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</si>
  <si>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</si>
  <si>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</si>
  <si>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</si>
  <si>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</si>
  <si>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</si>
  <si>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</si>
  <si>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</si>
  <si>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</si>
  <si>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</si>
  <si>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</si>
  <si>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</si>
  <si>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</si>
  <si>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</si>
  <si>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</si>
  <si>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</si>
  <si>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</si>
  <si>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</si>
  <si>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</si>
  <si>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</si>
  <si>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</si>
  <si>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</si>
  <si>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</si>
  <si>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</si>
  <si>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</si>
  <si>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</si>
  <si>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</si>
  <si>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</si>
  <si>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</si>
  <si>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</si>
  <si>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</si>
  <si>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</si>
  <si>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</si>
  <si>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</si>
  <si>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</si>
  <si>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</si>
  <si>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</si>
  <si>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</si>
  <si>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</si>
  <si>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</si>
  <si>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</si>
  <si>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</si>
  <si>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</si>
  <si>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</si>
  <si>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</si>
  <si>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</si>
  <si>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</si>
  <si>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</si>
  <si>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</si>
  <si>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</si>
  <si>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</si>
  <si>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</si>
  <si>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</si>
  <si>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</si>
  <si>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</si>
  <si>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</si>
  <si>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</si>
  <si>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</si>
  <si>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</si>
  <si>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</si>
  <si>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</si>
  <si>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</si>
  <si>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</si>
  <si>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</si>
  <si>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</si>
  <si>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</si>
  <si>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</si>
  <si>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</si>
  <si>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</si>
  <si>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</si>
  <si>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</si>
  <si>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</si>
  <si>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</si>
  <si>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</si>
  <si>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</si>
  <si>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</si>
  <si>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</si>
  <si>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</si>
  <si>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</si>
  <si>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</si>
  <si>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</si>
  <si>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</si>
  <si>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</si>
  <si>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</si>
  <si>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</si>
  <si>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</si>
  <si>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</si>
  <si>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</si>
  <si>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</si>
  <si>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</si>
  <si>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</si>
  <si>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</si>
  <si>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</si>
  <si>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</si>
  <si>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</si>
  <si>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</si>
  <si>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</si>
  <si>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</si>
  <si>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</si>
  <si>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</si>
  <si>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</si>
  <si>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</si>
  <si>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</si>
  <si>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</si>
  <si>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</si>
  <si>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</si>
  <si>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</si>
  <si>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</si>
  <si>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</si>
  <si>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</si>
  <si>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</si>
  <si>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</si>
  <si>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</si>
  <si>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</si>
  <si>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</si>
  <si>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</si>
  <si>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</si>
  <si>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</si>
  <si>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</si>
  <si>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</si>
  <si>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</si>
  <si>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</si>
  <si>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</si>
  <si>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</si>
  <si>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</si>
  <si>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</si>
  <si>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</si>
  <si>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</si>
  <si>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</si>
  <si>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</si>
  <si>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</si>
  <si>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</si>
  <si>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</si>
  <si>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</si>
  <si>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</si>
  <si>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</si>
  <si>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</si>
  <si>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</si>
  <si>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</si>
  <si>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</si>
  <si>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</si>
  <si>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</si>
  <si>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</si>
  <si>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</si>
  <si>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</si>
  <si>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</si>
  <si>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</si>
  <si>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</si>
  <si>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</si>
  <si>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</si>
  <si>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</si>
  <si>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</si>
  <si>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</si>
  <si>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</si>
  <si>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</si>
  <si>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</si>
  <si>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</si>
  <si>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</si>
  <si>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</si>
  <si>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</si>
  <si>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</si>
  <si>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</si>
  <si>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</si>
  <si>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</si>
  <si>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</si>
  <si>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</si>
  <si>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</si>
  <si>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</si>
  <si>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</si>
  <si>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</si>
  <si>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</si>
  <si>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</si>
  <si>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</si>
  <si>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</si>
  <si>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</si>
  <si>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</si>
  <si>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</si>
  <si>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</si>
  <si>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</si>
  <si>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</si>
  <si>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</si>
  <si>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</si>
  <si>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</si>
  <si>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</si>
  <si>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</si>
  <si>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</si>
  <si>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</si>
  <si>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</si>
  <si>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</si>
  <si>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</si>
  <si>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</si>
  <si>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</si>
  <si>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</si>
  <si>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</si>
  <si>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</si>
  <si>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</si>
  <si>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</si>
  <si>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</si>
  <si>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</si>
  <si>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</si>
  <si>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</si>
  <si>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</si>
  <si>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</si>
  <si>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</si>
  <si>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</si>
  <si>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</si>
  <si>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</si>
  <si>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</si>
  <si>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</si>
  <si>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</si>
  <si>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</si>
  <si>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</si>
  <si>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</si>
  <si>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</si>
  <si>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</si>
  <si>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</si>
  <si>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</si>
  <si>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</si>
  <si>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</si>
  <si>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</si>
  <si>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</si>
  <si>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</si>
  <si>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</si>
  <si>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</si>
  <si>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</si>
  <si>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</si>
  <si>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</si>
  <si>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</si>
  <si>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</si>
  <si>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</si>
  <si>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</si>
  <si>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</si>
  <si>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</si>
  <si>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</si>
  <si>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</si>
  <si>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</si>
  <si>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</si>
  <si>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</si>
  <si>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</si>
  <si>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</si>
  <si>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</si>
  <si>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</si>
  <si>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</si>
  <si>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</si>
  <si>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</si>
  <si>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</si>
  <si>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</si>
  <si>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</si>
  <si>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</si>
  <si>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</si>
  <si>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</si>
  <si>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</si>
  <si>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</si>
  <si>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</si>
  <si>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</si>
  <si>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</si>
  <si>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</si>
  <si>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</si>
  <si>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</si>
  <si>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</si>
  <si>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</si>
  <si>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</si>
  <si>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</si>
  <si>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</si>
  <si>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</si>
  <si>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</si>
  <si>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</si>
  <si>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</si>
  <si>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</si>
  <si>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</si>
  <si>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</si>
  <si>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</si>
  <si>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</si>
  <si>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</si>
  <si>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</si>
  <si>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</si>
  <si>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</si>
  <si>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</si>
  <si>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</si>
  <si>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</si>
  <si>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</si>
  <si>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</si>
  <si>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</si>
  <si>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</si>
  <si>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</si>
  <si>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</si>
  <si>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</si>
  <si>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</si>
  <si>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</si>
  <si>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</si>
  <si>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</si>
  <si>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</si>
  <si>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</si>
  <si>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</si>
  <si>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</si>
  <si>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</si>
  <si>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</si>
  <si>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</si>
  <si>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</si>
  <si>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</si>
  <si>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</si>
  <si>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</si>
  <si>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</si>
  <si>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</si>
  <si>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</si>
  <si>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</si>
  <si>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</si>
  <si>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</si>
  <si>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</si>
  <si>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</si>
  <si>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</si>
  <si>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</si>
  <si>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</si>
  <si>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</si>
  <si>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</si>
  <si>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</si>
  <si>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</si>
  <si>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</si>
  <si>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</si>
  <si>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</si>
  <si>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</si>
  <si>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</si>
  <si>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</si>
  <si>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</si>
  <si>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</si>
  <si>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</si>
  <si>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</si>
  <si>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</si>
  <si>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</si>
  <si>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</si>
  <si>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</si>
  <si>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</si>
  <si>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</si>
  <si>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</si>
  <si>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</si>
  <si>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</si>
  <si>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</si>
  <si>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</si>
  <si>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</si>
  <si>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</si>
  <si>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</si>
  <si>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</si>
  <si>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</si>
  <si>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</si>
  <si>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</si>
  <si>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</si>
  <si>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</si>
  <si>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</si>
  <si>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</si>
  <si>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</si>
  <si>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</si>
  <si>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</si>
  <si>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</si>
  <si>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</si>
  <si>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</si>
  <si>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</si>
  <si>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</si>
  <si>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</si>
  <si>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</si>
  <si>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</si>
  <si>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</si>
  <si>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</si>
  <si>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</si>
  <si>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</si>
  <si>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</si>
  <si>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</si>
  <si>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</si>
  <si>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</si>
  <si>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</si>
  <si>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</si>
  <si>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</si>
  <si>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</si>
  <si>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</si>
  <si>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</si>
  <si>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</si>
  <si>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</si>
  <si>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</si>
  <si>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</si>
  <si>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</si>
  <si>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</si>
  <si>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</si>
  <si>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</si>
  <si>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</si>
  <si>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</si>
  <si>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</si>
  <si>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</si>
  <si>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</si>
  <si>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</si>
  <si>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</si>
  <si>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</si>
  <si>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</si>
  <si>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</si>
  <si>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</si>
  <si>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</si>
  <si>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</si>
  <si>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</si>
  <si>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</si>
  <si>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</si>
  <si>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</si>
  <si>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</si>
  <si>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</si>
  <si>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</si>
  <si>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</si>
  <si>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</si>
  <si>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</si>
  <si>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</si>
  <si>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</si>
  <si>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</si>
  <si>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</si>
  <si>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</si>
  <si>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</si>
  <si>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</si>
  <si>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</si>
  <si>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</si>
  <si>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</si>
  <si>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</si>
  <si>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</si>
  <si>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</si>
  <si>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</si>
  <si>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</si>
  <si>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</si>
  <si>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</si>
  <si>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</si>
  <si>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</si>
  <si>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</si>
  <si>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</si>
  <si>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</si>
  <si>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</si>
  <si>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</si>
  <si>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</si>
  <si>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</si>
  <si>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</si>
  <si>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</si>
  <si>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</si>
  <si>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</si>
  <si>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</si>
  <si>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</si>
  <si>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</si>
  <si>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</si>
  <si>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</si>
  <si>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</si>
  <si>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</si>
  <si>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</si>
  <si>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</si>
  <si>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</si>
  <si>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</si>
  <si>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</si>
  <si>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</si>
  <si>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</si>
  <si>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</si>
  <si>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</si>
  <si>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</si>
  <si>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</si>
  <si>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</si>
  <si>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</si>
  <si>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</si>
  <si>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</si>
  <si>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</si>
  <si>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</si>
  <si>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</si>
  <si>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</si>
  <si>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</si>
  <si>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</si>
  <si>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</si>
  <si>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</si>
  <si>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</si>
  <si>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</si>
  <si>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</si>
  <si>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</si>
  <si>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</si>
  <si>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</si>
  <si>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</si>
  <si>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</si>
  <si>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</si>
  <si>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</si>
  <si>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</si>
  <si>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</si>
  <si>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</si>
  <si>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</si>
  <si>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</si>
  <si>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</si>
  <si>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</si>
  <si>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</si>
  <si>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</si>
  <si>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</si>
  <si>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</si>
  <si>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</si>
  <si>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</si>
  <si>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</si>
  <si>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</si>
  <si>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</si>
  <si>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</si>
  <si>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</si>
  <si>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</si>
  <si>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</si>
  <si>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</si>
  <si>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</si>
  <si>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</si>
  <si>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</si>
  <si>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</si>
  <si>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</si>
  <si>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</si>
  <si>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</si>
  <si>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</si>
  <si>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</si>
  <si>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</si>
  <si>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</si>
  <si>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</si>
  <si>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</si>
  <si>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</si>
  <si>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</si>
  <si>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</si>
  <si>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</si>
  <si>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</si>
  <si>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</si>
  <si>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</si>
  <si>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</si>
  <si>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</si>
  <si>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</si>
  <si>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</si>
  <si>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</si>
  <si>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</si>
  <si>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</si>
  <si>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</si>
  <si>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</si>
  <si>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</si>
  <si>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</si>
  <si>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</si>
  <si>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</si>
  <si>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</si>
  <si>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</si>
  <si>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</si>
  <si>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</si>
  <si>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</si>
  <si>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</si>
  <si>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</si>
  <si>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</si>
  <si>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</si>
  <si>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</si>
  <si>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</si>
  <si>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</si>
  <si>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</si>
  <si>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</si>
  <si>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</si>
  <si>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</si>
  <si>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</si>
  <si>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</si>
  <si>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</si>
  <si>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</si>
  <si>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</si>
  <si>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</si>
  <si>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</si>
  <si>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</si>
  <si>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</si>
  <si>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</si>
  <si>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</si>
  <si>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</si>
  <si>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</si>
  <si>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</si>
  <si>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</si>
  <si>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</si>
  <si>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</si>
  <si>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</si>
  <si>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</si>
  <si>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</si>
  <si>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</si>
  <si>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</si>
  <si>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</si>
  <si>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</si>
  <si>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</si>
  <si>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</si>
  <si>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</si>
  <si>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</si>
  <si>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</si>
  <si>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</si>
  <si>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</si>
  <si>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</si>
  <si>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</si>
  <si>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</si>
  <si>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</si>
  <si>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</si>
  <si>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</si>
  <si>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</si>
  <si>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</si>
  <si>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</si>
  <si>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</si>
  <si>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</si>
  <si>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</si>
  <si>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</si>
  <si>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</si>
  <si>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</si>
  <si>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</si>
  <si>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</si>
  <si>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</si>
  <si>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</si>
  <si>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</si>
  <si>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</si>
  <si>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</si>
  <si>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</si>
  <si>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</si>
  <si>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</si>
  <si>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</si>
  <si>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</si>
  <si>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</si>
  <si>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</si>
  <si>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</si>
  <si>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</si>
  <si>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</si>
  <si>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</si>
  <si>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</si>
  <si>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</si>
  <si>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</si>
  <si>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</si>
  <si>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</si>
  <si>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</si>
  <si>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</si>
  <si>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</si>
  <si>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</si>
  <si>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</si>
  <si>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</si>
  <si>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</si>
  <si>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</si>
  <si>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</si>
  <si>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</si>
  <si>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</si>
  <si>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</si>
  <si>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</si>
  <si>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</si>
  <si>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</si>
  <si>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</si>
  <si>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</si>
  <si>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</si>
  <si>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</si>
  <si>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</si>
  <si>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</si>
  <si>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</si>
  <si>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</si>
  <si>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</si>
  <si>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</si>
  <si>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</si>
  <si>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</si>
  <si>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</si>
  <si>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</si>
  <si>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</si>
  <si>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</si>
  <si>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</si>
  <si>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</si>
  <si>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</si>
  <si>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</si>
  <si>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</si>
  <si>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</si>
  <si>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</si>
  <si>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</si>
  <si>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</si>
  <si>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</si>
  <si>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</si>
  <si>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</si>
  <si>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</si>
  <si>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</si>
  <si>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</si>
  <si>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</si>
  <si>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</si>
  <si>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</si>
  <si>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</si>
  <si>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</si>
  <si>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</si>
  <si>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</si>
  <si>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</si>
  <si>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</si>
  <si>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</si>
  <si>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</si>
  <si>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</si>
  <si>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</si>
  <si>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</si>
  <si>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</si>
  <si>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</si>
  <si>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</si>
  <si>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</si>
  <si>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</si>
  <si>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</si>
  <si>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</si>
  <si>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</si>
  <si>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</si>
  <si>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</si>
  <si>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</si>
  <si>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</si>
  <si>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</si>
  <si>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</si>
  <si>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</si>
  <si>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</si>
  <si>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</si>
  <si>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</si>
  <si>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</si>
  <si>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</si>
  <si>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</si>
  <si>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</si>
  <si>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</si>
  <si>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</si>
  <si>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</si>
  <si>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</si>
  <si>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</si>
  <si>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</si>
  <si>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</si>
  <si>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</si>
  <si>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</si>
  <si>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</si>
  <si>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</si>
  <si>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</si>
  <si>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</si>
  <si>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</si>
  <si>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</si>
  <si>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</si>
  <si>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</si>
  <si>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</si>
  <si>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</si>
  <si>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</si>
  <si>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</si>
  <si>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</si>
  <si>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</si>
  <si>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</si>
  <si>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</si>
  <si>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</si>
  <si>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</si>
  <si>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</si>
  <si>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</si>
  <si>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</si>
  <si>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</si>
  <si>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</si>
  <si>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</si>
  <si>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</si>
  <si>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</si>
  <si>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</si>
  <si>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</si>
  <si>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</si>
  <si>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</si>
  <si>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</si>
  <si>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</si>
  <si>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</si>
  <si>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</si>
  <si>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</si>
  <si>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</si>
  <si>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</si>
  <si>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</si>
  <si>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</si>
  <si>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</si>
  <si>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</si>
  <si>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</si>
  <si>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</si>
  <si>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</si>
  <si>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</si>
  <si>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</si>
  <si>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</si>
  <si>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</si>
  <si>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</si>
  <si>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</si>
  <si>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</si>
  <si>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</si>
  <si>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</si>
  <si>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</si>
  <si>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</si>
  <si>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</si>
  <si>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</si>
  <si>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</si>
  <si>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</si>
  <si>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</si>
  <si>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</si>
  <si>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</si>
  <si>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</si>
  <si>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</si>
  <si>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</si>
  <si>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</si>
  <si>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</si>
  <si>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</si>
  <si>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</si>
  <si>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</si>
  <si>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</si>
  <si>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</si>
  <si>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</si>
  <si>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</si>
  <si>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</si>
  <si>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</si>
  <si>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</si>
  <si>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</si>
  <si>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</si>
  <si>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</si>
  <si>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</si>
  <si>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</si>
  <si>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</si>
  <si>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</si>
  <si>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</si>
  <si>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</si>
  <si>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</si>
  <si>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</si>
  <si>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</si>
  <si>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</si>
  <si>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</si>
  <si>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</si>
  <si>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</si>
  <si>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</si>
  <si>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</si>
  <si>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</si>
  <si>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</si>
  <si>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</si>
  <si>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</si>
  <si>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</si>
  <si>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</si>
  <si>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</si>
  <si>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</si>
  <si>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</si>
  <si>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</si>
  <si>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</si>
  <si>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</si>
  <si>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</si>
  <si>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</si>
  <si>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</si>
  <si>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</si>
  <si>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</si>
  <si>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</si>
  <si>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</si>
  <si>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</si>
  <si>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</si>
  <si>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</si>
  <si>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</si>
  <si>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</si>
  <si>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</si>
  <si>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</si>
  <si>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</si>
  <si>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</si>
  <si>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</si>
  <si>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</si>
  <si>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</si>
  <si>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</si>
  <si>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</si>
  <si>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</si>
  <si>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</si>
  <si>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</si>
  <si>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</si>
  <si>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</si>
  <si>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</si>
  <si>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</si>
  <si>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</si>
  <si>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</si>
  <si>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</si>
  <si>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</si>
  <si>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</si>
  <si>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</si>
  <si>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</si>
  <si>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</si>
  <si>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</si>
  <si>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</si>
  <si>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</si>
  <si>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</si>
  <si>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</si>
  <si>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</si>
  <si>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</si>
  <si>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</si>
  <si>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</si>
  <si>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</si>
  <si>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</si>
  <si>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</si>
  <si>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</si>
  <si>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</si>
  <si>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</si>
  <si>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</si>
  <si>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</si>
  <si>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</si>
  <si>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</si>
  <si>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</si>
  <si>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</si>
  <si>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</si>
  <si>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</si>
  <si>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</si>
  <si>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</si>
  <si>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</si>
  <si>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</si>
  <si>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</si>
  <si>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</si>
  <si>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</si>
  <si>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</si>
  <si>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</si>
  <si>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</si>
  <si>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</si>
  <si>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</si>
  <si>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</si>
  <si>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</si>
  <si>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</si>
  <si>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</si>
  <si>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</si>
  <si>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</si>
  <si>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</si>
  <si>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</si>
  <si>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</si>
  <si>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</si>
  <si>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</si>
  <si>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</si>
  <si>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</si>
  <si>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</si>
  <si>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</si>
  <si>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</si>
  <si>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</si>
  <si>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</si>
  <si>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</si>
  <si>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</si>
  <si>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</si>
  <si>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</si>
  <si>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</si>
  <si>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</si>
  <si>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</si>
  <si>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</si>
  <si>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</si>
  <si>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</si>
  <si>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</si>
  <si>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</si>
  <si>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</si>
  <si>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</si>
  <si>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</si>
  <si>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</si>
  <si>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</si>
  <si>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</si>
  <si>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</si>
  <si>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</si>
  <si>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</si>
  <si>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</si>
  <si>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</si>
  <si>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</si>
  <si>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</si>
  <si>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</si>
  <si>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</si>
  <si>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</si>
  <si>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</si>
  <si>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</si>
  <si>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</si>
  <si>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</si>
  <si>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</si>
  <si>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</si>
  <si>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</si>
  <si>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</si>
  <si>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</si>
  <si>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</si>
  <si>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</si>
  <si>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</si>
  <si>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</si>
  <si>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</si>
  <si>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</si>
  <si>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</si>
  <si>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</si>
  <si>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</si>
  <si>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</si>
  <si>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</si>
  <si>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</si>
  <si>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</si>
  <si>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</si>
  <si>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</si>
  <si>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</si>
  <si>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</si>
  <si>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</si>
  <si>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</si>
  <si>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</si>
  <si>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</si>
  <si>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</si>
  <si>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</si>
  <si>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</si>
  <si>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</si>
  <si>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</si>
  <si>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</si>
  <si>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</si>
  <si>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</si>
  <si>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</si>
  <si>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</si>
  <si>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</si>
  <si>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</si>
  <si>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</si>
  <si>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</si>
  <si>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</si>
  <si>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</si>
  <si>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</si>
  <si>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</si>
  <si>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</si>
  <si>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</si>
  <si>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</si>
  <si>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</si>
  <si>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</si>
  <si>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</si>
  <si>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</si>
  <si>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</si>
  <si>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</si>
  <si>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</si>
  <si>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</si>
  <si>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</si>
  <si>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</si>
  <si>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</si>
  <si>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</si>
  <si>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</si>
  <si>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</si>
  <si>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</si>
  <si>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</si>
  <si>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</si>
  <si>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</si>
  <si>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</si>
  <si>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</si>
  <si>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</si>
  <si>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</si>
  <si>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</si>
  <si>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</si>
  <si>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</si>
  <si>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</si>
  <si>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</si>
  <si>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</si>
  <si>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</si>
  <si>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</si>
  <si>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</si>
  <si>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</si>
  <si>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</si>
  <si>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</si>
  <si>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</si>
  <si>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</si>
  <si>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</si>
  <si>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</si>
  <si>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</si>
  <si>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</si>
  <si>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</si>
  <si>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</si>
  <si>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</si>
  <si>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</si>
  <si>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</si>
  <si>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</si>
  <si>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</si>
  <si>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</si>
  <si>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</si>
  <si>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</si>
  <si>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</si>
  <si>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</si>
  <si>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</si>
  <si>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</si>
  <si>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</si>
  <si>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</si>
  <si>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</si>
  <si>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</si>
  <si>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</si>
  <si>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</si>
  <si>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</si>
  <si>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</si>
  <si>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</si>
  <si>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</si>
  <si>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</si>
  <si>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</si>
  <si>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</si>
  <si>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</si>
  <si>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</si>
  <si>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</si>
  <si>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</si>
  <si>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</si>
  <si>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</si>
  <si>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</si>
  <si>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</si>
  <si>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</si>
  <si>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</si>
  <si>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</si>
  <si>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</si>
  <si>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</si>
  <si>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</si>
  <si>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</si>
  <si>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</si>
  <si>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</si>
  <si>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</si>
  <si>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</si>
  <si>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</si>
  <si>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</si>
  <si>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</si>
  <si>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</si>
  <si>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</si>
  <si>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</si>
  <si>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</si>
  <si>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</si>
  <si>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</si>
  <si>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</si>
  <si>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</si>
  <si>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</si>
  <si>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</si>
  <si>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</si>
  <si>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</si>
  <si>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</si>
  <si>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</si>
  <si>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</si>
  <si>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</si>
  <si>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</si>
  <si>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</si>
  <si>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</si>
  <si>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</si>
  <si>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</si>
  <si>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</si>
  <si>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</si>
  <si>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</si>
  <si>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</si>
  <si>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</si>
  <si>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</si>
  <si>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</si>
  <si>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</si>
  <si>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</si>
  <si>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</si>
  <si>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</si>
  <si>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</si>
  <si>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</si>
  <si>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</si>
  <si>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</si>
  <si>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</si>
  <si>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</si>
  <si>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</si>
  <si>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</si>
  <si>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</si>
  <si>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</si>
  <si>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</si>
  <si>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</si>
  <si>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</si>
  <si>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</si>
  <si>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</si>
  <si>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</si>
  <si>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</si>
  <si>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</si>
  <si>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</si>
  <si>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</si>
  <si>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</si>
  <si>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</si>
  <si>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</si>
  <si>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</si>
  <si>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</si>
  <si>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</si>
  <si>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</si>
  <si>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</si>
  <si>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</si>
  <si>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</si>
  <si>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</si>
  <si>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</si>
  <si>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</si>
  <si>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</si>
  <si>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</si>
  <si>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</si>
  <si>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</si>
  <si>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</si>
  <si>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</si>
  <si>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</si>
  <si>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</si>
  <si>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</si>
  <si>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</si>
  <si>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</si>
  <si>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</si>
  <si>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</si>
  <si>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</si>
  <si>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</si>
  <si>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</si>
  <si>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</si>
  <si>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</si>
  <si>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</si>
  <si>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</si>
  <si>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</si>
  <si>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</si>
  <si>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</si>
  <si>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</si>
  <si>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</si>
  <si>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</si>
  <si>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</si>
  <si>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</si>
  <si>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</si>
  <si>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</si>
  <si>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</si>
  <si>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</si>
  <si>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</si>
  <si>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</si>
  <si>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</si>
  <si>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</si>
  <si>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</si>
  <si>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</si>
  <si>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</si>
  <si>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</si>
  <si>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</si>
  <si>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</si>
  <si>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</si>
  <si>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</si>
  <si>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</si>
  <si>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</si>
  <si>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</si>
  <si>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</si>
  <si>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</si>
  <si>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</si>
  <si>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</si>
  <si>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</si>
  <si>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</si>
  <si>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</si>
  <si>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</si>
  <si>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</si>
  <si>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</si>
  <si>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</si>
  <si>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</si>
  <si>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</si>
  <si>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</si>
  <si>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</si>
  <si>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</si>
  <si>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</si>
  <si>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</si>
  <si>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</si>
  <si>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</si>
  <si>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</si>
  <si>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</si>
  <si>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</si>
  <si>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</si>
  <si>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</si>
  <si>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</si>
  <si>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</si>
  <si>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</si>
  <si>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</si>
  <si>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</si>
  <si>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</si>
  <si>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</si>
  <si>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</si>
  <si>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</si>
  <si>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</si>
  <si>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</si>
  <si>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</si>
  <si>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</si>
  <si>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</si>
  <si>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</si>
  <si>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</si>
  <si>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</si>
  <si>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</si>
  <si>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</si>
  <si>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</si>
  <si>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</si>
  <si>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</si>
  <si>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</si>
  <si>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</si>
  <si>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</si>
  <si>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</si>
  <si>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</si>
  <si>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</si>
  <si>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</si>
  <si>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</si>
  <si>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</si>
  <si>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</si>
  <si>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</si>
  <si>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</si>
  <si>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</si>
  <si>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</si>
  <si>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</si>
  <si>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</si>
  <si>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</si>
  <si>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</si>
  <si>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</si>
  <si>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</si>
  <si>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</si>
  <si>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</si>
  <si>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</si>
  <si>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</si>
  <si>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</si>
  <si>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</si>
  <si>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</si>
  <si>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</si>
  <si>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</si>
  <si>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</si>
  <si>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</si>
  <si>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</si>
  <si>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</si>
  <si>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</si>
  <si>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</si>
  <si>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</si>
  <si>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</si>
  <si>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</si>
  <si>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</si>
  <si>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</si>
  <si>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</si>
  <si>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</si>
  <si>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</si>
  <si>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</si>
  <si>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</si>
  <si>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</si>
  <si>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</si>
  <si>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</si>
  <si>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</si>
  <si>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</si>
  <si>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</si>
  <si>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</si>
  <si>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</si>
  <si>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</si>
  <si>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</si>
  <si>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</si>
  <si>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</si>
  <si>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</si>
  <si>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</si>
  <si>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</si>
  <si>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</si>
  <si>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</si>
  <si>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</si>
  <si>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</si>
  <si>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</si>
  <si>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</si>
  <si>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</si>
  <si>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</si>
  <si>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</si>
  <si>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</si>
  <si>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</si>
  <si>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</si>
  <si>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</si>
  <si>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</si>
  <si>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</si>
  <si>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</si>
  <si>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</si>
  <si>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</si>
  <si>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</si>
  <si>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</si>
  <si>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</si>
  <si>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</si>
  <si>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</si>
  <si>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</si>
  <si>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</si>
  <si>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</si>
  <si>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</si>
  <si>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</si>
  <si>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</si>
  <si>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</si>
  <si>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</si>
  <si>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</si>
  <si>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</si>
  <si>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</si>
  <si>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</si>
  <si>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</si>
  <si>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</si>
  <si>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</si>
  <si>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</si>
  <si>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</si>
  <si>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</si>
  <si>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</si>
  <si>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</si>
  <si>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</si>
  <si>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</si>
  <si>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</si>
  <si>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</si>
  <si>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</si>
  <si>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</si>
  <si>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</si>
  <si>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</si>
  <si>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</si>
  <si>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</si>
  <si>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</si>
  <si>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</si>
  <si>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</si>
  <si>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</si>
  <si>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</si>
  <si>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</si>
  <si>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</si>
  <si>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</si>
  <si>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</si>
  <si>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</si>
  <si>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</si>
  <si>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</si>
  <si>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</si>
  <si>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</si>
  <si>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</si>
  <si>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</si>
  <si>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</si>
  <si>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</si>
  <si>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</si>
  <si>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</si>
  <si>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</si>
  <si>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</si>
  <si>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</si>
  <si>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</si>
  <si>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</si>
  <si>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</si>
  <si>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</si>
  <si>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</si>
  <si>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</si>
  <si>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</si>
  <si>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</si>
  <si>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</si>
  <si>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</si>
  <si>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</si>
  <si>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</si>
  <si>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</si>
  <si>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</si>
  <si>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</si>
  <si>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</si>
  <si>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</si>
  <si>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</si>
  <si>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</si>
  <si>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</si>
  <si>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</si>
  <si>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</si>
  <si>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</si>
  <si>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</si>
  <si>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</si>
  <si>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</si>
  <si>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</si>
  <si>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</si>
  <si>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</si>
  <si>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</si>
  <si>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</si>
  <si>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</si>
  <si>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</si>
  <si>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</si>
  <si>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</si>
  <si>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</si>
  <si>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</si>
  <si>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</si>
  <si>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</si>
  <si>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</si>
  <si>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</si>
  <si>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</si>
  <si>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</si>
  <si>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</si>
  <si>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</si>
  <si>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</si>
  <si>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</si>
  <si>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</si>
  <si>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</si>
  <si>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</si>
  <si>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</si>
  <si>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</si>
  <si>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</si>
  <si>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</si>
  <si>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</si>
  <si>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</si>
  <si>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</si>
  <si>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</si>
  <si>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</si>
  <si>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</si>
  <si>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</si>
  <si>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</si>
  <si>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</si>
  <si>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</si>
  <si>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</si>
  <si>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</si>
  <si>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</si>
  <si>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</si>
  <si>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</si>
  <si>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</si>
  <si>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</si>
  <si>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</si>
  <si>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</si>
  <si>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</si>
  <si>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</si>
  <si>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</si>
  <si>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</si>
  <si>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</si>
  <si>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</si>
  <si>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</si>
  <si>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</si>
  <si>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</si>
  <si>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</si>
  <si>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</si>
  <si>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</si>
  <si>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</si>
  <si>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</si>
  <si>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</si>
  <si>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</si>
  <si>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</si>
  <si>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</si>
  <si>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</si>
  <si>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</si>
  <si>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</si>
  <si>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</si>
  <si>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</si>
  <si>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</si>
  <si>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</si>
  <si>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</si>
  <si>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</si>
  <si>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</si>
  <si>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</si>
  <si>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</si>
  <si>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</si>
  <si>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</si>
  <si>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</si>
  <si>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</si>
  <si>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</si>
  <si>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</si>
  <si>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</si>
  <si>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</si>
  <si>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</si>
  <si>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</si>
  <si>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</si>
  <si>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</si>
  <si>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</si>
  <si>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</si>
  <si>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</si>
  <si>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</si>
  <si>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</si>
  <si>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</si>
  <si>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</si>
  <si>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</si>
  <si>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</si>
  <si>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</si>
  <si>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</si>
  <si>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</si>
  <si>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</si>
  <si>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</si>
  <si>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</si>
  <si>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</si>
  <si>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</si>
  <si>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</si>
  <si>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</si>
  <si>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</si>
  <si>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</si>
  <si>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</si>
  <si>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</si>
  <si>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</si>
  <si>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</si>
  <si>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</si>
  <si>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</si>
  <si>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</si>
  <si>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</si>
  <si>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</si>
  <si>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</si>
  <si>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</si>
  <si>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</si>
  <si>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</si>
  <si>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</si>
  <si>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</si>
  <si>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</si>
  <si>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</si>
  <si>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</si>
  <si>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</si>
  <si>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</si>
  <si>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</si>
  <si>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</si>
  <si>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</si>
  <si>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</si>
  <si>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</si>
  <si>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</si>
  <si>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</si>
  <si>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</si>
  <si>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</si>
  <si>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</si>
  <si>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</si>
  <si>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</si>
  <si>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</si>
  <si>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</si>
  <si>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</si>
  <si>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</si>
  <si>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</si>
  <si>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</si>
  <si>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</si>
  <si>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</si>
  <si>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</si>
  <si>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</si>
  <si>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</si>
  <si>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</si>
  <si>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</si>
  <si>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</si>
  <si>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</si>
  <si>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</si>
  <si>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</si>
  <si>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</si>
  <si>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</si>
  <si>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</si>
  <si>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</si>
  <si>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</si>
  <si>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</si>
  <si>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</si>
  <si>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</si>
  <si>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</si>
  <si>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</si>
  <si>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</si>
  <si>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</si>
  <si>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</si>
  <si>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</si>
  <si>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</si>
  <si>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</si>
  <si>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</si>
  <si>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</si>
  <si>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</si>
  <si>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</si>
  <si>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</si>
  <si>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</si>
  <si>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</si>
  <si>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</si>
  <si>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</si>
  <si>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</si>
  <si>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</si>
  <si>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</si>
  <si>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</si>
  <si>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</si>
  <si>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</si>
  <si>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</si>
  <si>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</si>
  <si>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</si>
  <si>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</si>
  <si>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</si>
  <si>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</si>
  <si>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</si>
  <si>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</si>
  <si>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</si>
  <si>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</si>
  <si>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</si>
  <si>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</si>
  <si>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</si>
  <si>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</si>
  <si>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</si>
  <si>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</si>
  <si>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</si>
  <si>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</si>
  <si>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</si>
  <si>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</si>
  <si>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</si>
  <si>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</si>
  <si>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</si>
  <si>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</si>
  <si>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</si>
  <si>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</si>
  <si>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</si>
  <si>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</si>
  <si>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</si>
  <si>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</si>
  <si>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</si>
  <si>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</si>
  <si>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</si>
  <si>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</si>
  <si>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</si>
  <si>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</si>
  <si>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</si>
  <si>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</si>
  <si>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</si>
  <si>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</si>
  <si>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</si>
  <si>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</si>
  <si>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</si>
  <si>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</si>
  <si>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</si>
  <si>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</si>
  <si>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</si>
  <si>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</si>
  <si>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</si>
  <si>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</si>
  <si>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</si>
  <si>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</si>
  <si>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</si>
  <si>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</si>
  <si>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</si>
  <si>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</si>
  <si>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</si>
  <si>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</si>
  <si>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</si>
  <si>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</si>
  <si>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</si>
  <si>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</si>
  <si>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</si>
  <si>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</si>
  <si>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</si>
  <si>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</si>
  <si>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</si>
  <si>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</si>
  <si>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</si>
  <si>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</si>
  <si>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</si>
  <si>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</si>
  <si>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</si>
  <si>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</si>
  <si>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</si>
  <si>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</si>
  <si>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</si>
  <si>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</si>
  <si>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</si>
  <si>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</si>
  <si>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</si>
  <si>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</si>
  <si>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</si>
  <si>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</si>
  <si>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</si>
  <si>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</si>
  <si>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</si>
  <si>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</si>
  <si>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</si>
  <si>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</si>
  <si>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</si>
  <si>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</si>
  <si>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</si>
  <si>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</si>
  <si>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</si>
  <si>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</si>
  <si>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</si>
  <si>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</si>
  <si>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</si>
  <si>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</si>
  <si>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</si>
  <si>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</si>
  <si>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</si>
  <si>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</si>
  <si>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</si>
  <si>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</si>
  <si>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</si>
  <si>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</si>
  <si>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</si>
  <si>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</si>
  <si>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</si>
  <si>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</si>
  <si>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</si>
  <si>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</si>
  <si>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</si>
  <si>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</si>
  <si>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</si>
  <si>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</si>
  <si>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</si>
  <si>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</si>
  <si>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</si>
  <si>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</si>
  <si>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</si>
  <si>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</si>
  <si>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</si>
  <si>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</si>
  <si>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</si>
  <si>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</si>
  <si>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</si>
  <si>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</si>
  <si>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</si>
  <si>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</si>
  <si>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</si>
  <si>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</si>
  <si>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</si>
  <si>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</si>
  <si>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</si>
  <si>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</si>
  <si>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</si>
  <si>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</si>
  <si>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</si>
  <si>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</si>
  <si>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</si>
  <si>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</si>
  <si>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</si>
  <si>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</si>
  <si>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</si>
  <si>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</si>
  <si>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</si>
  <si>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</si>
  <si>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</si>
  <si>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</si>
  <si>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</si>
  <si>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</si>
  <si>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</si>
  <si>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</si>
  <si>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</si>
  <si>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</si>
  <si>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</si>
  <si>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</si>
  <si>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</si>
  <si>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</si>
  <si>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</si>
  <si>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</si>
  <si>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</si>
  <si>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</si>
  <si>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</si>
  <si>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</si>
  <si>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</si>
  <si>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</si>
  <si>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</si>
  <si>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</si>
  <si>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</si>
  <si>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</si>
  <si>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</si>
  <si>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</si>
  <si>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</si>
  <si>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</si>
  <si>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</si>
  <si>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</si>
  <si>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</si>
  <si>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</si>
  <si>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</si>
  <si>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</si>
  <si>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</si>
  <si>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</si>
  <si>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</si>
  <si>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</si>
  <si>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</si>
  <si>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</si>
  <si>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</si>
  <si>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</si>
  <si>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</si>
  <si>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</si>
  <si>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</si>
  <si>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</si>
  <si>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</si>
  <si>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</si>
  <si>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</si>
  <si>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</si>
  <si>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</si>
  <si>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</si>
  <si>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</si>
  <si>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</si>
  <si>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</si>
  <si>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</si>
  <si>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</si>
  <si>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</si>
  <si>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</si>
  <si>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</si>
  <si>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</si>
  <si>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</si>
  <si>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</si>
  <si>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</si>
  <si>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</si>
  <si>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</si>
  <si>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</si>
  <si>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</si>
  <si>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</si>
  <si>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</si>
  <si>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</si>
  <si>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</si>
  <si>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</si>
  <si>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</si>
  <si>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</si>
  <si>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</si>
  <si>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</si>
  <si>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</si>
  <si>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</si>
  <si>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</si>
  <si>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</si>
  <si>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</si>
  <si>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</si>
  <si>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</si>
  <si>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</si>
  <si>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</si>
  <si>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</si>
  <si>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</si>
  <si>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</si>
  <si>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</si>
  <si>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</si>
  <si>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</si>
  <si>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</si>
  <si>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</si>
  <si>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</si>
  <si>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</si>
  <si>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</si>
  <si>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</si>
  <si>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</si>
  <si>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</si>
  <si>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</si>
  <si>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</si>
  <si>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</si>
  <si>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</si>
  <si>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</si>
  <si>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</si>
  <si>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</si>
  <si>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</si>
  <si>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</si>
  <si>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</si>
  <si>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</si>
  <si>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</si>
  <si>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</si>
  <si>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</si>
  <si>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</si>
  <si>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</si>
  <si>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</si>
  <si>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</si>
  <si>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</si>
  <si>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</si>
  <si>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</si>
  <si>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</si>
  <si>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</si>
  <si>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</si>
  <si>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</si>
  <si>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</si>
  <si>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</si>
  <si>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</si>
  <si>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</si>
  <si>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</si>
  <si>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</si>
  <si>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</si>
  <si>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</si>
  <si>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</si>
  <si>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</si>
  <si>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</si>
  <si>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</si>
  <si>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</si>
  <si>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</si>
  <si>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</si>
  <si>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</si>
  <si>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</si>
  <si>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</si>
  <si>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</si>
  <si>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</si>
  <si>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</si>
  <si>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</si>
  <si>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</si>
  <si>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</si>
  <si>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</si>
  <si>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</si>
  <si>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</si>
  <si>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</si>
  <si>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</si>
  <si>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</si>
  <si>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</si>
  <si>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</si>
  <si>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</si>
  <si>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</si>
  <si>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</si>
  <si>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</si>
  <si>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</si>
  <si>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</si>
  <si>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</si>
  <si>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</si>
  <si>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</si>
  <si>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</si>
  <si>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</si>
  <si>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</si>
  <si>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</si>
  <si>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</si>
  <si>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</si>
  <si>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</si>
  <si>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</si>
  <si>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</si>
  <si>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</si>
  <si>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</si>
  <si>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</si>
  <si>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</si>
  <si>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</si>
  <si>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</si>
  <si>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</si>
  <si>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</si>
  <si>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</si>
  <si>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</si>
  <si>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</si>
  <si>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</si>
  <si>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</si>
  <si>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</si>
  <si>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</si>
  <si>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</si>
  <si>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</si>
  <si>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</si>
  <si>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</si>
  <si>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</si>
  <si>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</si>
  <si>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</si>
  <si>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</si>
  <si>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</si>
  <si>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</si>
  <si>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</si>
  <si>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</si>
  <si>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</si>
  <si>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</si>
  <si>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</si>
  <si>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</si>
  <si>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</si>
  <si>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</si>
  <si>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</si>
  <si>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</si>
  <si>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</si>
  <si>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</si>
  <si>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</si>
  <si>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</si>
  <si>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</si>
  <si>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</si>
  <si>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</si>
  <si>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</si>
  <si>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</si>
  <si>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</si>
  <si>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</si>
  <si>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</si>
  <si>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</si>
  <si>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</si>
  <si>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</si>
  <si>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</si>
  <si>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</si>
  <si>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</si>
  <si>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</si>
  <si>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</si>
  <si>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</si>
  <si>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</si>
  <si>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</si>
  <si>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</si>
  <si>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</si>
  <si>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</si>
  <si>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</si>
  <si>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</si>
  <si>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</si>
  <si>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</si>
  <si>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</si>
  <si>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</si>
  <si>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</si>
  <si>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</si>
  <si>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</si>
  <si>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</si>
  <si>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</si>
  <si>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</si>
  <si>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</si>
  <si>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</si>
  <si>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</si>
  <si>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</si>
  <si>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</si>
  <si>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</si>
  <si>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</si>
  <si>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</si>
  <si>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</si>
  <si>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</si>
  <si>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</si>
  <si>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</si>
  <si>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</si>
  <si>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</si>
  <si>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</si>
  <si>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</si>
  <si>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</si>
  <si>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</si>
  <si>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</si>
  <si>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</si>
  <si>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</si>
  <si>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</si>
  <si>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</si>
  <si>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</si>
  <si>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</si>
  <si>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</si>
  <si>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</si>
  <si>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</si>
  <si>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</si>
  <si>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</si>
  <si>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</si>
  <si>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</si>
  <si>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</si>
  <si>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</si>
  <si>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</si>
  <si>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</si>
  <si>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</si>
  <si>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</si>
  <si>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</si>
  <si>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</si>
  <si>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</si>
  <si>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</si>
  <si>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</si>
  <si>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</si>
  <si>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</si>
  <si>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</si>
  <si>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</si>
  <si>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</si>
  <si>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</si>
  <si>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</si>
  <si>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</si>
  <si>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</si>
  <si>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</si>
  <si>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</si>
  <si>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</si>
  <si>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</si>
  <si>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</si>
  <si>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</si>
  <si>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</si>
  <si>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</si>
  <si>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</si>
  <si>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</si>
  <si>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</si>
  <si>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</si>
  <si>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</si>
  <si>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</si>
  <si>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</si>
  <si>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</si>
  <si>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</si>
  <si>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</si>
  <si>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</si>
  <si>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</si>
  <si>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</si>
  <si>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</si>
  <si>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</si>
  <si>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</si>
  <si>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</si>
  <si>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</si>
  <si>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</si>
  <si>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</si>
  <si>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</si>
  <si>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</si>
  <si>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</si>
  <si>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</si>
  <si>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</si>
  <si>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</si>
  <si>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</si>
  <si>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</si>
  <si>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</si>
  <si>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</si>
  <si>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</si>
  <si>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</si>
  <si>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</si>
  <si>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</si>
  <si>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</si>
  <si>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</si>
  <si>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</si>
  <si>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</si>
  <si>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</si>
  <si>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</si>
  <si>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</si>
  <si>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</si>
  <si>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</si>
  <si>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</si>
  <si>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</si>
  <si>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</si>
  <si>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</si>
  <si>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</si>
  <si>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</si>
  <si>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</si>
  <si>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</si>
  <si>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</si>
  <si>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</si>
  <si>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</si>
  <si>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</si>
  <si>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</si>
  <si>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</si>
  <si>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</si>
  <si>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</si>
  <si>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</si>
  <si>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</si>
  <si>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</si>
  <si>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</si>
  <si>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</si>
  <si>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</si>
  <si>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</si>
  <si>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</si>
  <si>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</si>
  <si>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</si>
  <si>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</si>
  <si>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</si>
  <si>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</si>
  <si>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</si>
  <si>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</si>
  <si>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</si>
  <si>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</si>
  <si>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</si>
  <si>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</si>
  <si>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</si>
  <si>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</si>
  <si>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</si>
  <si>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</si>
  <si>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</si>
  <si>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</si>
  <si>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</si>
  <si>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</si>
  <si>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</si>
  <si>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</si>
  <si>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</si>
  <si>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</si>
  <si>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</si>
  <si>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</si>
  <si>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</si>
  <si>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</si>
  <si>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</si>
  <si>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</si>
  <si>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</si>
  <si>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</si>
  <si>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</si>
  <si>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</si>
  <si>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</si>
  <si>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</si>
  <si>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</si>
  <si>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</si>
  <si>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</si>
  <si>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</si>
  <si>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</si>
  <si>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</si>
  <si>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</si>
  <si>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</si>
  <si>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</si>
  <si>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</si>
  <si>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</si>
  <si>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</si>
  <si>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</si>
  <si>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</si>
  <si>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</si>
  <si>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</si>
  <si>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</si>
  <si>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</si>
  <si>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</si>
  <si>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</si>
  <si>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</si>
  <si>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</si>
  <si>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</si>
  <si>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</si>
  <si>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</si>
  <si>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</si>
  <si>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</si>
  <si>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</si>
  <si>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</si>
  <si>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</si>
  <si>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</si>
  <si>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</si>
  <si>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</si>
  <si>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</si>
  <si>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</si>
  <si>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</si>
  <si>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</si>
  <si>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</si>
  <si>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</si>
  <si>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</si>
  <si>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</si>
  <si>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</si>
  <si>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</si>
  <si>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</si>
  <si>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</si>
  <si>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</si>
  <si>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</si>
  <si>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</si>
  <si>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</si>
  <si>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</si>
  <si>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</si>
  <si>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</si>
  <si>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</si>
  <si>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</si>
  <si>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</si>
  <si>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</si>
  <si>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</si>
  <si>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</si>
  <si>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</si>
  <si>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</si>
  <si>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</si>
  <si>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</si>
  <si>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</si>
  <si>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</si>
  <si>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</si>
  <si>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</si>
  <si>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</si>
  <si>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</si>
  <si>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</si>
  <si>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</si>
  <si>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</si>
  <si>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</si>
  <si>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</si>
  <si>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</si>
  <si>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</si>
  <si>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</si>
  <si>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</si>
  <si>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</si>
  <si>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</si>
  <si>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</si>
  <si>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</si>
  <si>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</si>
  <si>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</si>
  <si>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</si>
  <si>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</si>
  <si>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</si>
  <si>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</si>
  <si>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</si>
  <si>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</si>
  <si>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</si>
  <si>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</si>
  <si>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</si>
  <si>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</si>
  <si>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</si>
  <si>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</si>
  <si>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</si>
  <si>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</si>
  <si>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</si>
  <si>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</si>
  <si>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</si>
  <si>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</si>
  <si>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</si>
  <si>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</si>
  <si>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</si>
  <si>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</si>
  <si>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</si>
  <si>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</si>
  <si>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</si>
  <si>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</si>
  <si>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</si>
  <si>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</si>
  <si>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</si>
  <si>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</si>
  <si>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</si>
  <si>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</si>
  <si>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</si>
  <si>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</si>
  <si>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</si>
  <si>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</si>
  <si>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</si>
  <si>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</si>
  <si>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</si>
  <si>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</si>
  <si>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</si>
  <si>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</si>
  <si>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</si>
  <si>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</si>
  <si>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</si>
  <si>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</si>
  <si>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</si>
  <si>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</si>
  <si>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</si>
  <si>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</si>
  <si>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</si>
  <si>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</si>
  <si>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</si>
  <si>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</si>
  <si>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</si>
  <si>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</si>
  <si>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</si>
  <si>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</si>
  <si>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</si>
  <si>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</si>
  <si>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</si>
  <si>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</si>
  <si>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</si>
  <si>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</si>
  <si>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</si>
  <si>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</si>
  <si>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</si>
  <si>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</si>
  <si>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</si>
  <si>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</si>
  <si>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</si>
  <si>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</si>
  <si>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</si>
  <si>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</si>
  <si>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</si>
  <si>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</si>
  <si>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</si>
  <si>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</si>
  <si>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</si>
  <si>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</si>
  <si>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</si>
  <si>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</si>
  <si>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</si>
  <si>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</si>
  <si>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</si>
  <si>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</si>
  <si>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</si>
  <si>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</si>
  <si>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</si>
  <si>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</si>
  <si>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</si>
  <si>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</si>
  <si>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</si>
  <si>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</si>
  <si>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</si>
  <si>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</si>
  <si>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</si>
  <si>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</si>
  <si>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</si>
  <si>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</si>
  <si>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</si>
  <si>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</si>
  <si>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</si>
  <si>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</si>
  <si>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</si>
  <si>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</si>
  <si>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</si>
  <si>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</si>
  <si>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</si>
  <si>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</si>
  <si>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</si>
  <si>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</si>
  <si>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</si>
  <si>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</si>
  <si>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</si>
  <si>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</si>
  <si>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</si>
  <si>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</si>
  <si>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</si>
  <si>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</si>
  <si>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</si>
  <si>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</si>
  <si>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</si>
  <si>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</si>
  <si>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</si>
  <si>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</si>
  <si>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</si>
  <si>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</si>
  <si>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</si>
  <si>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</si>
  <si>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</si>
  <si>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</si>
  <si>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</si>
  <si>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</si>
  <si>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</si>
  <si>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</si>
  <si>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</si>
  <si>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</si>
  <si>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</si>
  <si>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</si>
  <si>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</si>
  <si>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</si>
  <si>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</si>
  <si>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</si>
  <si>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</si>
  <si>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</si>
  <si>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</si>
  <si>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</si>
  <si>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</si>
  <si>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</si>
  <si>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</si>
  <si>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</si>
  <si>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</si>
  <si>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</si>
  <si>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</si>
  <si>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</si>
  <si>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</si>
  <si>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</si>
  <si>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</si>
  <si>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</si>
  <si>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</si>
  <si>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</si>
  <si>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</si>
  <si>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</si>
  <si>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</si>
  <si>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</si>
  <si>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</si>
  <si>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</si>
  <si>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</si>
  <si>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</si>
  <si>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</si>
  <si>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</si>
  <si>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</si>
  <si>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</si>
  <si>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</si>
  <si>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</si>
  <si>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</si>
  <si>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</si>
  <si>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</si>
  <si>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</si>
  <si>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</si>
  <si>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</si>
  <si>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</si>
  <si>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</si>
  <si>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</si>
  <si>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</si>
  <si>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</si>
  <si>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</si>
  <si>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</si>
  <si>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</si>
  <si>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</si>
  <si>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</si>
  <si>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</si>
  <si>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</si>
  <si>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</si>
  <si>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</si>
  <si>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</si>
  <si>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</si>
  <si>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</si>
  <si>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</si>
  <si>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</si>
  <si>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</si>
  <si>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</si>
  <si>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</si>
  <si>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</si>
  <si>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</si>
  <si>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</si>
  <si>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</si>
  <si>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</si>
  <si>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</si>
  <si>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</si>
  <si>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</si>
  <si>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</si>
  <si>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</si>
  <si>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</si>
  <si>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</si>
  <si>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</si>
  <si>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</si>
  <si>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</si>
  <si>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</si>
  <si>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</si>
  <si>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</si>
  <si>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</si>
  <si>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</si>
  <si>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</si>
  <si>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</si>
  <si>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</si>
  <si>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</si>
  <si>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</si>
  <si>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</si>
  <si>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</si>
  <si>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</si>
  <si>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</si>
  <si>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</si>
  <si>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</si>
  <si>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</si>
  <si>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</si>
  <si>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</si>
  <si>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</si>
  <si>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</si>
  <si>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</si>
  <si>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</si>
  <si>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</si>
  <si>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</si>
  <si>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</si>
  <si>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</si>
  <si>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</si>
  <si>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</si>
  <si>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</si>
  <si>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</si>
  <si>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</si>
  <si>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</si>
  <si>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</si>
  <si>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</si>
  <si>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</si>
  <si>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</si>
  <si>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</si>
  <si>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</si>
  <si>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</si>
  <si>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</si>
  <si>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</si>
  <si>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</si>
  <si>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</si>
  <si>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</si>
  <si>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</si>
  <si>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</si>
  <si>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</si>
  <si>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</si>
  <si>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</si>
  <si>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</si>
  <si>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</si>
  <si>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</si>
  <si>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</si>
  <si>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</si>
  <si>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</si>
  <si>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</si>
  <si>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</si>
  <si>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</si>
  <si>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</si>
  <si>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</si>
  <si>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</si>
  <si>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</si>
  <si>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</si>
  <si>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</si>
  <si>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</si>
  <si>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</si>
  <si>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</si>
  <si>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</si>
  <si>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</si>
  <si>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</si>
  <si>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</si>
  <si>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</si>
  <si>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</si>
  <si>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</si>
  <si>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</si>
  <si>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</si>
  <si>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</si>
  <si>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</si>
  <si>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</si>
  <si>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</si>
  <si>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</si>
  <si>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</si>
  <si>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</si>
  <si>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</si>
  <si>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</si>
  <si>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</si>
  <si>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</si>
  <si>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</si>
  <si>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</si>
  <si>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</si>
  <si>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</si>
  <si>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</si>
  <si>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</si>
  <si>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</si>
  <si>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</si>
  <si>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</si>
  <si>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</si>
  <si>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</si>
  <si>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</si>
  <si>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</si>
  <si>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</si>
  <si>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</si>
  <si>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</si>
  <si>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</si>
  <si>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</si>
  <si>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</si>
  <si>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</si>
  <si>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</si>
  <si>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</si>
  <si>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</si>
  <si>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</si>
  <si>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</si>
  <si>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</si>
  <si>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</si>
  <si>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</si>
  <si>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</si>
  <si>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</si>
  <si>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</si>
  <si>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</si>
  <si>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</si>
  <si>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</si>
  <si>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</si>
  <si>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</si>
  <si>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</si>
  <si>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</si>
  <si>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</si>
  <si>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</si>
  <si>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</si>
  <si>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</si>
  <si>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</si>
  <si>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</si>
  <si>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</si>
  <si>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</si>
  <si>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</si>
  <si>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</si>
  <si>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</si>
  <si>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</si>
  <si>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</si>
  <si>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</si>
  <si>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</si>
  <si>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</si>
  <si>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</si>
  <si>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</si>
  <si>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</si>
  <si>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</si>
  <si>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</si>
  <si>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</si>
  <si>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</si>
  <si>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</si>
  <si>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</si>
  <si>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</si>
  <si>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</si>
  <si>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</si>
  <si>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</si>
  <si>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</si>
  <si>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</si>
  <si>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</si>
  <si>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</si>
  <si>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</si>
  <si>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</si>
  <si>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</si>
  <si>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</si>
  <si>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</si>
  <si>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</si>
  <si>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</si>
  <si>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</si>
  <si>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</si>
  <si>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</si>
  <si>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</si>
  <si>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</si>
  <si>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</si>
  <si>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</si>
  <si>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</si>
  <si>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</si>
  <si>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</si>
  <si>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</si>
  <si>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</si>
  <si>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</si>
  <si>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</si>
  <si>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</si>
  <si>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</si>
  <si>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</si>
  <si>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</si>
  <si>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</si>
  <si>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</si>
  <si>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</si>
  <si>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</si>
  <si>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</si>
  <si>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</si>
  <si>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</si>
  <si>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</si>
  <si>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</si>
  <si>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</si>
  <si>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</si>
  <si>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</si>
  <si>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</si>
  <si>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</si>
  <si>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</si>
  <si>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</si>
  <si>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</si>
  <si>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</si>
  <si>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</si>
  <si>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</si>
  <si>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</si>
  <si>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</si>
  <si>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</si>
  <si>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</si>
  <si>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</si>
  <si>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</si>
  <si>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</si>
  <si>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</si>
  <si>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</si>
  <si>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</si>
  <si>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</si>
  <si>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</si>
  <si>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</si>
  <si>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</si>
  <si>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</si>
  <si>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</si>
  <si>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</si>
  <si>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</si>
  <si>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</si>
  <si>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</si>
  <si>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</si>
  <si>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</si>
  <si>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</si>
  <si>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</si>
  <si>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</si>
  <si>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</si>
  <si>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</si>
  <si>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</si>
  <si>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</si>
  <si>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</si>
  <si>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</si>
  <si>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</si>
  <si>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</si>
  <si>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</si>
  <si>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</si>
  <si>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</si>
  <si>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</si>
  <si>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</si>
  <si>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</si>
  <si>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</si>
  <si>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</si>
  <si>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</si>
  <si>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</si>
  <si>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</si>
  <si>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</si>
  <si>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</si>
  <si>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</si>
  <si>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</si>
  <si>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</si>
  <si>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</si>
  <si>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</si>
  <si>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</si>
  <si>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</si>
  <si>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</si>
  <si>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</si>
  <si>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</si>
  <si>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</si>
  <si>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</si>
  <si>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</si>
  <si>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</si>
  <si>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</si>
  <si>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</si>
  <si>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</si>
  <si>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</si>
  <si>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</si>
  <si>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</si>
  <si>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</si>
  <si>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</si>
  <si>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</si>
  <si>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</si>
  <si>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</si>
  <si>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</si>
  <si>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</si>
  <si>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</si>
  <si>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</si>
  <si>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</si>
  <si>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</si>
  <si>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</si>
  <si>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</si>
  <si>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</si>
  <si>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</si>
  <si>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</si>
  <si>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</si>
  <si>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</si>
  <si>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</si>
  <si>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</si>
  <si>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</si>
  <si>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</si>
  <si>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</si>
  <si>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</si>
  <si>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</si>
  <si>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</si>
  <si>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</si>
  <si>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</si>
  <si>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</si>
  <si>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</si>
  <si>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</si>
  <si>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</si>
  <si>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</si>
  <si>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</si>
  <si>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</si>
  <si>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</si>
  <si>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</si>
  <si>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</si>
  <si>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</si>
  <si>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</si>
  <si>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</si>
  <si>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</si>
  <si>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</si>
  <si>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</si>
  <si>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</si>
  <si>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</si>
  <si>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</si>
  <si>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</si>
  <si>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</si>
  <si>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</si>
  <si>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</si>
  <si>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</si>
  <si>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</si>
  <si>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</si>
  <si>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</si>
  <si>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</si>
  <si>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</si>
  <si>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</si>
  <si>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</si>
  <si>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</si>
  <si>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</si>
  <si>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</si>
  <si>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</si>
  <si>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</si>
  <si>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</si>
  <si>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</si>
  <si>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</si>
  <si>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</si>
  <si>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</si>
  <si>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</si>
  <si>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</si>
  <si>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</si>
  <si>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</si>
  <si>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</si>
  <si>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</si>
  <si>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</si>
  <si>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</si>
  <si>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</si>
  <si>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</si>
  <si>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</si>
  <si>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</si>
  <si>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</si>
  <si>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</si>
  <si>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</si>
  <si>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</si>
  <si>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</si>
  <si>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</si>
  <si>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</si>
  <si>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</si>
  <si>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</si>
  <si>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</si>
  <si>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</si>
  <si>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</si>
  <si>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</si>
  <si>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</si>
  <si>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</si>
  <si>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</si>
  <si>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</si>
  <si>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</si>
  <si>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</si>
  <si>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</si>
  <si>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</si>
  <si>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</si>
  <si>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</si>
  <si>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</si>
  <si>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</si>
  <si>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</si>
  <si>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</si>
  <si>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</si>
  <si>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</si>
  <si>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</si>
  <si>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</si>
  <si>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</si>
  <si>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</si>
  <si>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</si>
  <si>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</si>
  <si>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</si>
  <si>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</si>
  <si>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</si>
  <si>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</si>
  <si>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</si>
  <si>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</si>
  <si>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</si>
  <si>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</si>
  <si>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</si>
  <si>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</si>
  <si>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</si>
  <si>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</si>
  <si>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</si>
  <si>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</si>
  <si>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</si>
  <si>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</si>
  <si>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</si>
  <si>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</si>
  <si>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</si>
  <si>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</si>
  <si>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</si>
  <si>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</si>
  <si>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</si>
  <si>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</si>
  <si>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</si>
  <si>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</si>
  <si>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</si>
  <si>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</si>
  <si>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</si>
  <si>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</si>
  <si>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</si>
  <si>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</si>
  <si>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</si>
  <si>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</si>
  <si>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</si>
  <si>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</si>
  <si>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</si>
  <si>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</si>
  <si>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</si>
  <si>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</si>
  <si>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</si>
  <si>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</si>
  <si>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</si>
  <si>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</si>
  <si>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</si>
  <si>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</si>
  <si>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</si>
  <si>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</si>
  <si>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</si>
  <si>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</si>
  <si>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</si>
  <si>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</si>
  <si>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</si>
  <si>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</si>
  <si>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</si>
  <si>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</si>
  <si>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</si>
  <si>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</si>
  <si>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</si>
  <si>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</si>
  <si>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</si>
  <si>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</si>
  <si>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</si>
  <si>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</si>
  <si>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</si>
  <si>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</si>
  <si>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</si>
  <si>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</si>
  <si>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</si>
  <si>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</si>
  <si>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</si>
  <si>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</si>
  <si>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</si>
  <si>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</si>
  <si>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</si>
  <si>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</si>
  <si>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</si>
  <si>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</si>
  <si>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</si>
  <si>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</si>
  <si>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</si>
  <si>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</si>
  <si>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</si>
  <si>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</si>
  <si>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</si>
  <si>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</si>
  <si>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</si>
  <si>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</si>
  <si>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</si>
  <si>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</si>
  <si>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</si>
  <si>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</si>
  <si>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</si>
  <si>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</si>
  <si>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</si>
  <si>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</si>
  <si>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</si>
  <si>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</si>
  <si>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</si>
  <si>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</si>
  <si>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</si>
  <si>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</si>
  <si>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</si>
  <si>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</si>
  <si>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</si>
  <si>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</si>
  <si>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</si>
  <si>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</si>
  <si>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</si>
  <si>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</si>
  <si>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</si>
  <si>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</si>
  <si>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</si>
  <si>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</si>
  <si>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</si>
  <si>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</si>
  <si>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</si>
  <si>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</si>
  <si>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</si>
  <si>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</si>
  <si>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</si>
  <si>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</si>
  <si>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</si>
  <si>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</si>
  <si>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</si>
  <si>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</si>
  <si>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</si>
  <si>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</si>
  <si>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</si>
  <si>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</si>
  <si>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</si>
  <si>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</si>
  <si>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</si>
  <si>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</si>
  <si>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</si>
  <si>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</si>
  <si>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</si>
  <si>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</si>
  <si>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</si>
  <si>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</si>
  <si>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</si>
  <si>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</si>
  <si>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</si>
  <si>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</si>
  <si>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</si>
  <si>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</si>
  <si>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</si>
  <si>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</si>
  <si>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</si>
  <si>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</si>
  <si>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</si>
  <si>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</si>
  <si>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</si>
  <si>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</si>
  <si>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</si>
  <si>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</si>
  <si>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</si>
  <si>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</si>
  <si>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</si>
  <si>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</si>
  <si>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</si>
  <si>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</si>
  <si>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</si>
  <si>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</si>
  <si>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</si>
  <si>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</si>
  <si>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</si>
  <si>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</si>
  <si>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</si>
  <si>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</si>
  <si>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</si>
  <si>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</si>
  <si>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</si>
  <si>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</si>
  <si>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</si>
  <si>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</si>
  <si>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</si>
  <si>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</si>
  <si>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</si>
  <si>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</si>
  <si>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</si>
  <si>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</si>
  <si>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</si>
  <si>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</si>
  <si>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</si>
  <si>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</si>
  <si>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</si>
  <si>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</si>
  <si>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</si>
  <si>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</si>
  <si>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</si>
  <si>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</si>
  <si>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</si>
  <si>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</si>
  <si>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</si>
  <si>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</si>
  <si>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</si>
  <si>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</si>
  <si>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</si>
  <si>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</si>
  <si>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</si>
  <si>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</si>
  <si>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</si>
  <si>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</si>
  <si>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</si>
  <si>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</si>
  <si>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</si>
  <si>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</si>
  <si>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</si>
  <si>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</si>
  <si>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</si>
  <si>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</si>
  <si>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</si>
  <si>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</si>
  <si>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</si>
  <si>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</si>
  <si>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</si>
  <si>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</si>
  <si>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</si>
  <si>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</si>
  <si>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</si>
  <si>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</si>
  <si>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</si>
  <si>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</si>
  <si>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</si>
  <si>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</si>
  <si>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</si>
  <si>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</si>
  <si>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</si>
  <si>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</si>
  <si>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</si>
  <si>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</si>
  <si>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</si>
  <si>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</si>
  <si>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</si>
  <si>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</si>
  <si>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</si>
  <si>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</si>
  <si>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</si>
  <si>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</si>
  <si>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</si>
  <si>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</si>
  <si>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</si>
  <si>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</si>
  <si>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</si>
  <si>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</si>
  <si>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</si>
  <si>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</si>
  <si>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</si>
  <si>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</si>
  <si>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</si>
  <si>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</si>
  <si>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</si>
  <si>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</si>
  <si>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</si>
  <si>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</si>
  <si>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</si>
  <si>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</si>
  <si>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</si>
  <si>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</si>
  <si>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</si>
  <si>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</si>
  <si>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</si>
  <si>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</si>
  <si>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</si>
  <si>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</si>
  <si>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</si>
  <si>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</si>
  <si>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</si>
  <si>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</si>
  <si>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</si>
  <si>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</si>
  <si>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</si>
  <si>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</si>
  <si>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</si>
  <si>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</si>
  <si>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</si>
  <si>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</si>
  <si>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</si>
  <si>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</si>
  <si>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</si>
  <si>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</si>
  <si>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</si>
  <si>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</si>
  <si>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</si>
  <si>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</si>
  <si>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</si>
  <si>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</si>
  <si>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</si>
  <si>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</si>
  <si>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</si>
  <si>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</si>
  <si>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</si>
  <si>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</si>
  <si>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</si>
  <si>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</si>
  <si>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</si>
  <si>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</si>
  <si>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</si>
  <si>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</si>
  <si>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</si>
  <si>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</si>
  <si>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</si>
  <si>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</si>
  <si>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</si>
  <si>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</si>
  <si>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</si>
  <si>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</si>
  <si>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</si>
  <si>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</si>
  <si>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</si>
  <si>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</si>
  <si>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</si>
  <si>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</si>
  <si>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</si>
  <si>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</si>
  <si>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</si>
  <si>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</si>
  <si>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</si>
  <si>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</si>
  <si>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</si>
  <si>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</si>
  <si>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</si>
  <si>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</si>
  <si>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</si>
  <si>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</si>
  <si>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</si>
  <si>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</si>
  <si>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</si>
  <si>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</si>
  <si>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</si>
  <si>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</si>
  <si>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</si>
  <si>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</si>
  <si>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</si>
  <si>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</si>
  <si>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</si>
  <si>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</si>
  <si>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</si>
  <si>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</si>
  <si>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</si>
  <si>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</si>
  <si>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</si>
  <si>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</si>
  <si>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</si>
  <si>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</si>
  <si>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</si>
  <si>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</si>
  <si>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</si>
  <si>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</si>
  <si>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</si>
  <si>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</si>
  <si>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</si>
  <si>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</si>
  <si>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</si>
  <si>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</si>
  <si>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</si>
  <si>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</si>
  <si>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</si>
  <si>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</si>
  <si>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</si>
  <si>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</si>
  <si>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</si>
  <si>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</si>
  <si>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</si>
  <si>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</si>
  <si>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</si>
  <si>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</si>
  <si>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</si>
  <si>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</si>
  <si>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</si>
  <si>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</si>
  <si>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</si>
  <si>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</si>
  <si>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</si>
  <si>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</si>
  <si>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</si>
  <si>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</si>
  <si>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</si>
  <si>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</si>
  <si>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</si>
  <si>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</si>
  <si>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</si>
  <si>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</si>
  <si>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</si>
  <si>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</si>
  <si>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</si>
  <si>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</si>
  <si>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</si>
  <si>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</si>
  <si>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</si>
  <si>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</si>
  <si>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</si>
  <si>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</si>
  <si>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</si>
  <si>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</si>
  <si>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</si>
  <si>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</si>
  <si>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</si>
  <si>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</si>
  <si>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</si>
  <si>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</si>
  <si>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</si>
  <si>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</si>
  <si>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</si>
  <si>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</si>
  <si>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</si>
  <si>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</si>
  <si>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</si>
  <si>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</si>
  <si>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</si>
  <si>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</si>
  <si>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</si>
  <si>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</si>
  <si>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</si>
  <si>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</si>
  <si>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</si>
  <si>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</si>
  <si>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</si>
  <si>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</si>
  <si>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</si>
  <si>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</si>
  <si>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</si>
  <si>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</si>
  <si>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</si>
  <si>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</si>
  <si>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</si>
  <si>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</si>
  <si>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</si>
  <si>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</si>
  <si>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</si>
  <si>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</si>
  <si>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</si>
  <si>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</si>
  <si>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</si>
  <si>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</si>
  <si>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</si>
  <si>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</si>
  <si>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</si>
  <si>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</si>
  <si>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</si>
  <si>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</si>
  <si>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</si>
  <si>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</si>
  <si>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</si>
  <si>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</si>
  <si>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</si>
  <si>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</si>
  <si>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</si>
  <si>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</si>
  <si>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</si>
  <si>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</si>
  <si>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</si>
  <si>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</si>
  <si>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</si>
  <si>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</si>
  <si>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</si>
  <si>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</si>
  <si>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</si>
  <si>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</si>
  <si>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</si>
  <si>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</si>
  <si>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</si>
  <si>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</si>
  <si>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</si>
  <si>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</si>
  <si>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</si>
  <si>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</si>
  <si>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</si>
  <si>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</si>
  <si>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</si>
  <si>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</si>
  <si>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</si>
  <si>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</si>
  <si>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</si>
  <si>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</si>
  <si>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</si>
  <si>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</si>
  <si>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</si>
  <si>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</si>
  <si>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</si>
  <si>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</si>
  <si>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</si>
  <si>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</si>
  <si>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</si>
  <si>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</si>
  <si>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</si>
  <si>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</si>
  <si>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</si>
  <si>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</si>
  <si>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</si>
  <si>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</si>
  <si>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</si>
  <si>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</si>
  <si>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</si>
  <si>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</si>
  <si>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</si>
  <si>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</si>
  <si>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</si>
  <si>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</si>
  <si>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</si>
  <si>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</si>
  <si>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</si>
  <si>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</si>
  <si>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</si>
  <si>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</si>
  <si>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</si>
  <si>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</si>
  <si>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</si>
  <si>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</si>
  <si>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</si>
  <si>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</si>
  <si>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</si>
  <si>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</si>
  <si>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</si>
  <si>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</si>
  <si>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</si>
  <si>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</si>
  <si>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</si>
  <si>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</si>
  <si>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</si>
  <si>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</si>
  <si>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</si>
  <si>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</si>
  <si>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</si>
  <si>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</si>
  <si>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</si>
  <si>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</si>
  <si>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</si>
  <si>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</si>
  <si>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</si>
  <si>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</si>
  <si>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</si>
  <si>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</si>
  <si>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</si>
  <si>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</si>
  <si>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</si>
  <si>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</si>
  <si>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</si>
  <si>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</si>
  <si>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</si>
  <si>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</si>
  <si>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</si>
  <si>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</si>
  <si>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</si>
  <si>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</si>
  <si>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</si>
  <si>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</si>
  <si>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</si>
  <si>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</si>
  <si>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</si>
  <si>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</si>
  <si>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</si>
  <si>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</si>
  <si>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</si>
  <si>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</si>
  <si>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</si>
  <si>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</si>
  <si>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</si>
  <si>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</si>
  <si>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</si>
  <si>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</si>
  <si>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</si>
  <si>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</si>
  <si>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</si>
  <si>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</si>
  <si>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</si>
  <si>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</si>
  <si>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</si>
  <si>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</si>
  <si>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</si>
  <si>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</si>
  <si>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</si>
  <si>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</si>
  <si>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</si>
  <si>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</si>
  <si>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</si>
  <si>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</si>
  <si>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</si>
  <si>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</si>
  <si>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</si>
  <si>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</si>
  <si>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</si>
  <si>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</si>
  <si>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</si>
  <si>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</si>
  <si>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</si>
  <si>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</si>
  <si>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</si>
  <si>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</si>
  <si>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</si>
  <si>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</si>
  <si>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</si>
  <si>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</si>
  <si>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</si>
  <si>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</si>
  <si>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</si>
  <si>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</si>
  <si>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</si>
  <si>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</si>
  <si>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</si>
  <si>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</si>
  <si>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</si>
  <si>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</si>
  <si>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</si>
  <si>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</si>
  <si>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</si>
  <si>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</si>
  <si>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</si>
  <si>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</si>
  <si>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</si>
  <si>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</si>
  <si>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</si>
  <si>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</si>
  <si>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</si>
  <si>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</si>
  <si>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</si>
  <si>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</si>
  <si>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</si>
  <si>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</si>
  <si>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</si>
  <si>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</si>
  <si>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</si>
  <si>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</si>
  <si>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</si>
  <si>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</si>
  <si>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</si>
  <si>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</si>
  <si>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</si>
  <si>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</si>
  <si>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</si>
  <si>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</si>
  <si>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</si>
  <si>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</si>
  <si>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</si>
  <si>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</si>
  <si>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</si>
  <si>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</si>
  <si>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</si>
  <si>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</si>
  <si>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</si>
  <si>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</si>
  <si>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</si>
  <si>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</si>
  <si>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</si>
  <si>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</si>
  <si>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</si>
  <si>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</si>
  <si>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</si>
  <si>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</si>
  <si>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</si>
  <si>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</si>
  <si>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</si>
  <si>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</si>
  <si>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</si>
  <si>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</si>
  <si>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</si>
  <si>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</si>
  <si>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</si>
  <si>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</si>
  <si>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</si>
  <si>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</si>
  <si>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</si>
  <si>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</si>
  <si>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</si>
  <si>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</si>
  <si>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</si>
  <si>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</si>
  <si>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</si>
  <si>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</si>
  <si>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</si>
  <si>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</si>
  <si>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</si>
  <si>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</si>
  <si>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</si>
  <si>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</si>
  <si>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</si>
  <si>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</si>
  <si>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</si>
  <si>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</si>
  <si>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</si>
  <si>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</si>
  <si>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</si>
  <si>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</si>
  <si>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</si>
  <si>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</si>
  <si>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</si>
  <si>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</si>
  <si>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</si>
  <si>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</si>
  <si>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</si>
  <si>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</si>
  <si>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</si>
  <si>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</si>
  <si>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</si>
  <si>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</si>
  <si>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</si>
  <si>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</si>
  <si>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</si>
  <si>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</si>
  <si>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</si>
  <si>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</si>
  <si>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</si>
  <si>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</si>
  <si>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</si>
  <si>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</si>
  <si>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</si>
  <si>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</si>
  <si>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</si>
  <si>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</si>
  <si>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</si>
  <si>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</si>
  <si>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</si>
  <si>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</si>
  <si>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</si>
  <si>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</si>
  <si>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</si>
  <si>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</si>
  <si>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</si>
  <si>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</si>
  <si>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</si>
  <si>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</si>
  <si>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</si>
  <si>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</si>
  <si>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</si>
  <si>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</si>
  <si>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</si>
  <si>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</si>
  <si>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</si>
  <si>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</si>
  <si>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</si>
  <si>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</si>
  <si>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</si>
  <si>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</si>
  <si>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</si>
  <si>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</si>
  <si>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</si>
  <si>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</si>
  <si>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</si>
  <si>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</si>
  <si>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</si>
  <si>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</si>
  <si>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</si>
  <si>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</si>
  <si>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</si>
  <si>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</si>
  <si>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</si>
  <si>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</si>
  <si>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</si>
  <si>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</si>
  <si>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</si>
  <si>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</si>
  <si>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</si>
  <si>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</si>
  <si>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</si>
  <si>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</si>
  <si>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</si>
  <si>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</si>
  <si>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</si>
  <si>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</si>
  <si>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</si>
  <si>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</si>
  <si>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</si>
  <si>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</si>
  <si>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</si>
  <si>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</si>
  <si>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</si>
  <si>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</si>
  <si>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</si>
  <si>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</si>
  <si>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</si>
  <si>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</si>
  <si>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</si>
  <si>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</si>
  <si>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</si>
  <si>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</si>
  <si>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</si>
  <si>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</si>
  <si>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</si>
  <si>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</si>
  <si>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</si>
  <si>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</si>
  <si>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</si>
  <si>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</si>
  <si>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</si>
  <si>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</si>
  <si>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</si>
  <si>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</si>
  <si>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</si>
  <si>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</si>
  <si>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</si>
  <si>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</si>
  <si>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</si>
  <si>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</si>
  <si>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</si>
  <si>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</si>
  <si>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</si>
  <si>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</si>
  <si>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</si>
  <si>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</si>
  <si>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</si>
  <si>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</si>
  <si>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</si>
  <si>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</si>
  <si>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</si>
  <si>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</si>
  <si>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</si>
  <si>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</si>
  <si>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</si>
  <si>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</si>
  <si>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</si>
  <si>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</si>
  <si>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</si>
  <si>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</si>
  <si>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</si>
  <si>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</si>
  <si>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</si>
  <si>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</si>
  <si>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</si>
  <si>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</si>
  <si>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</si>
  <si>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</si>
  <si>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</si>
  <si>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</si>
  <si>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</si>
  <si>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</si>
  <si>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</si>
  <si>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</si>
  <si>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</si>
  <si>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</si>
  <si>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</si>
  <si>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</si>
  <si>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</si>
  <si>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</si>
  <si>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</si>
  <si>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</si>
  <si>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</si>
  <si>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</si>
  <si>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</si>
  <si>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</si>
  <si>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</si>
  <si>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</si>
  <si>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</si>
  <si>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</si>
  <si>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</si>
  <si>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</si>
  <si>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</si>
  <si>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</si>
  <si>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</si>
  <si>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</si>
  <si>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</si>
  <si>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</si>
  <si>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</si>
  <si>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</si>
  <si>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</si>
  <si>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</si>
  <si>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</si>
  <si>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</si>
  <si>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</si>
  <si>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</si>
  <si>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</si>
  <si>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</si>
  <si>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</si>
  <si>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</si>
  <si>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</si>
  <si>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</si>
  <si>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</si>
  <si>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</si>
  <si>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</si>
  <si>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</si>
  <si>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</si>
  <si>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</si>
  <si>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</si>
  <si>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</si>
  <si>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</si>
  <si>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</si>
  <si>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</si>
  <si>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</si>
  <si>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</si>
  <si>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</si>
  <si>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</si>
  <si>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</si>
  <si>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</si>
  <si>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</si>
  <si>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</si>
  <si>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</si>
  <si>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</si>
  <si>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</si>
  <si>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</si>
  <si>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</si>
  <si>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</si>
  <si>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</si>
  <si>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</si>
  <si>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</si>
  <si>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</si>
  <si>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</si>
  <si>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</si>
  <si>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</si>
  <si>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</si>
  <si>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</si>
  <si>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</si>
  <si>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</si>
  <si>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</si>
  <si>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</si>
  <si>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</si>
  <si>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</si>
  <si>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</si>
  <si>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</si>
  <si>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</si>
  <si>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</si>
  <si>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</si>
  <si>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</si>
  <si>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</si>
  <si>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</si>
  <si>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</si>
  <si>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</si>
  <si>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</si>
  <si>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</si>
  <si>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</si>
  <si>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</si>
  <si>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</si>
  <si>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</si>
  <si>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</si>
  <si>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</si>
  <si>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</si>
  <si>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</si>
  <si>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</si>
  <si>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</si>
  <si>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</si>
  <si>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</si>
  <si>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</si>
  <si>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</si>
  <si>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</si>
  <si>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</si>
  <si>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</si>
  <si>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</si>
  <si>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</si>
  <si>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</si>
  <si>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</si>
  <si>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</si>
  <si>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</si>
  <si>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</si>
  <si>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</si>
  <si>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</si>
  <si>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</si>
  <si>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</si>
  <si>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</si>
  <si>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</si>
  <si>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</si>
  <si>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</si>
  <si>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</si>
  <si>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</si>
  <si>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</si>
  <si>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</si>
  <si>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</si>
  <si>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</si>
  <si>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</si>
  <si>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</si>
  <si>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</si>
  <si>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</si>
  <si>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</si>
  <si>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</si>
  <si>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</si>
  <si>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</si>
  <si>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</si>
  <si>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</si>
  <si>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</si>
  <si>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</si>
  <si>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</si>
  <si>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</si>
  <si>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</si>
  <si>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</si>
  <si>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</si>
  <si>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</si>
  <si>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</si>
  <si>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</si>
  <si>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</si>
  <si>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</si>
  <si>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</si>
  <si>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</si>
  <si>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</si>
  <si>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</si>
  <si>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</si>
  <si>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</si>
  <si>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</si>
  <si>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</si>
  <si>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</si>
  <si>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</si>
  <si>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</si>
  <si>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</si>
  <si>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</si>
  <si>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</si>
  <si>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</si>
  <si>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</si>
  <si>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</si>
  <si>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</si>
  <si>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</si>
  <si>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</si>
  <si>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</si>
  <si>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</si>
  <si>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</si>
  <si>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</si>
  <si>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</si>
  <si>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</si>
  <si>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</si>
  <si>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</si>
  <si>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</si>
  <si>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</si>
  <si>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</si>
  <si>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</si>
  <si>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</si>
  <si>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</si>
  <si>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</si>
  <si>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</si>
  <si>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</si>
  <si>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</si>
  <si>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</si>
  <si>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</si>
  <si>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</si>
  <si>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</si>
  <si>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</si>
  <si>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</si>
  <si>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</si>
  <si>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</si>
  <si>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</si>
  <si>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</si>
  <si>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</si>
  <si>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</si>
  <si>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</si>
  <si>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</si>
  <si>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</si>
  <si>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</si>
  <si>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</si>
  <si>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</si>
  <si>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</si>
  <si>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</si>
  <si>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</si>
  <si>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</si>
  <si>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</si>
  <si>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</si>
  <si>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</si>
  <si>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</si>
  <si>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</si>
  <si>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</si>
  <si>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</si>
  <si>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</si>
  <si>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</si>
  <si>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</si>
  <si>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</si>
  <si>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</si>
  <si>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</si>
  <si>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</si>
  <si>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</si>
  <si>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</si>
  <si>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</si>
  <si>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</si>
  <si>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</si>
  <si>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</si>
  <si>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</si>
  <si>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</si>
  <si>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</si>
  <si>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</si>
  <si>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</si>
  <si>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</si>
  <si>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</si>
  <si>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</si>
  <si>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</si>
  <si>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</si>
  <si>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</si>
  <si>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</si>
  <si>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</si>
  <si>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</si>
  <si>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</si>
  <si>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</si>
  <si>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</si>
  <si>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</si>
  <si>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</si>
  <si>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</si>
  <si>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</si>
  <si>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</si>
  <si>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</si>
  <si>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</si>
  <si>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</si>
  <si>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</si>
  <si>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</si>
  <si>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</si>
  <si>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</si>
  <si>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</si>
  <si>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</si>
  <si>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</si>
  <si>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</si>
  <si>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</si>
  <si>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</si>
  <si>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</si>
  <si>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</si>
  <si>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</si>
  <si>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</si>
  <si>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</si>
  <si>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</si>
  <si>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</si>
  <si>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</si>
  <si>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</si>
  <si>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</si>
  <si>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</si>
  <si>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</si>
  <si>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</si>
  <si>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</si>
  <si>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</si>
  <si>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</si>
  <si>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</si>
  <si>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</si>
  <si>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</si>
  <si>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</si>
  <si>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</si>
  <si>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</si>
  <si>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</si>
  <si>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</si>
  <si>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</si>
  <si>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</si>
  <si>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</si>
  <si>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</si>
  <si>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</si>
  <si>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</si>
  <si>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</si>
  <si>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</si>
  <si>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</si>
  <si>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</si>
  <si>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</si>
  <si>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</si>
  <si>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</si>
  <si>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</si>
  <si>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</si>
  <si>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</si>
  <si>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</si>
  <si>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</si>
  <si>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</si>
  <si>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</si>
  <si>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</si>
  <si>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</si>
  <si>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</si>
  <si>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</si>
  <si>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</si>
  <si>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</si>
  <si>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</si>
  <si>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</si>
  <si>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</si>
  <si>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</si>
  <si>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</si>
  <si>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</si>
  <si>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</si>
  <si>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</si>
  <si>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</si>
  <si>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</si>
  <si>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</si>
  <si>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</si>
  <si>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</si>
  <si>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</si>
  <si>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</si>
  <si>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</si>
  <si>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</si>
  <si>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</si>
  <si>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</si>
  <si>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</si>
  <si>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</si>
  <si>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</si>
  <si>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</si>
  <si>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</si>
  <si>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</si>
  <si>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</si>
  <si>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</si>
  <si>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</si>
  <si>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</si>
  <si>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</si>
  <si>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</si>
  <si>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</si>
  <si>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</si>
  <si>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</si>
  <si>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</si>
  <si>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</si>
  <si>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</si>
  <si>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</si>
  <si>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</si>
  <si>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</si>
  <si>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</si>
  <si>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</si>
  <si>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</si>
  <si>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</si>
  <si>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</si>
  <si>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</si>
  <si>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</si>
  <si>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</si>
  <si>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</si>
  <si>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</si>
  <si>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</si>
  <si>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</si>
  <si>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</si>
  <si>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</si>
  <si>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</si>
  <si>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</si>
  <si>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</si>
  <si>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</si>
  <si>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</si>
  <si>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</si>
  <si>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</si>
  <si>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</si>
  <si>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</si>
  <si>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</si>
  <si>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</si>
  <si>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</si>
  <si>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</si>
  <si>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</si>
  <si>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</si>
  <si>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</si>
  <si>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</si>
  <si>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</si>
  <si>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</si>
  <si>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</si>
  <si>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</si>
  <si>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</si>
  <si>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</si>
  <si>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</si>
  <si>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</si>
  <si>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</si>
  <si>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</si>
  <si>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</si>
  <si>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</si>
  <si>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</si>
  <si>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</si>
  <si>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</si>
  <si>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</si>
  <si>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</si>
  <si>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</si>
  <si>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</si>
  <si>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</si>
  <si>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</si>
  <si>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</si>
  <si>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</si>
  <si>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</si>
  <si>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</si>
  <si>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</si>
  <si>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</si>
  <si>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</si>
  <si>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</si>
  <si>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</si>
  <si>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</si>
  <si>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</si>
  <si>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</si>
  <si>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</si>
  <si>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</si>
  <si>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</si>
  <si>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</si>
  <si>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</si>
  <si>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</si>
  <si>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</si>
  <si>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</si>
  <si>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</si>
  <si>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</si>
  <si>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</si>
  <si>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</si>
  <si>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</si>
  <si>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</si>
  <si>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</si>
  <si>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</si>
  <si>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</si>
  <si>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</si>
  <si>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</si>
  <si>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</si>
  <si>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</si>
  <si>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</si>
  <si>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</si>
  <si>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</si>
  <si>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</si>
  <si>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</si>
  <si>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</si>
  <si>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</si>
  <si>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</si>
  <si>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</si>
  <si>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</si>
  <si>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</si>
  <si>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</si>
  <si>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</si>
  <si>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</si>
  <si>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</si>
  <si>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</si>
  <si>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</si>
  <si>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</si>
  <si>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</si>
  <si>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</si>
  <si>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</si>
  <si>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</si>
  <si>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</si>
  <si>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</si>
  <si>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</si>
  <si>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</si>
  <si>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</si>
  <si>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</si>
  <si>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</si>
  <si>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</si>
  <si>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</si>
  <si>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</si>
  <si>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</si>
  <si>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</si>
  <si>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</si>
  <si>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</si>
  <si>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</si>
  <si>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</si>
  <si>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</si>
  <si>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</si>
  <si>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</si>
  <si>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</si>
  <si>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</si>
  <si>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</si>
  <si>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</si>
  <si>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</si>
  <si>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</si>
  <si>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</si>
  <si>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</si>
  <si>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</si>
  <si>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</si>
  <si>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</si>
  <si>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</si>
  <si>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</si>
  <si>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</si>
  <si>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</si>
  <si>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</si>
  <si>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</si>
  <si>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</si>
  <si>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</si>
  <si>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</si>
  <si>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</si>
  <si>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</si>
  <si>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</si>
  <si>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</si>
  <si>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</si>
  <si>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</si>
  <si>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</si>
  <si>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</si>
  <si>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</si>
  <si>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</si>
  <si>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</si>
  <si>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</si>
  <si>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</si>
  <si>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</si>
  <si>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</si>
  <si>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</si>
  <si>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</si>
  <si>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</si>
  <si>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</si>
  <si>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</si>
  <si>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</si>
  <si>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</si>
  <si>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</si>
  <si>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</si>
  <si>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</si>
  <si>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</si>
  <si>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</si>
  <si>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</si>
  <si>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</si>
  <si>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</si>
  <si>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</si>
  <si>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</si>
  <si>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</si>
  <si>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</si>
  <si>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</si>
  <si>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</si>
  <si>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</si>
  <si>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</si>
  <si>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</si>
  <si>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</si>
  <si>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</si>
  <si>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</si>
  <si>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</si>
  <si>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</si>
  <si>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</si>
  <si>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</si>
  <si>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</si>
  <si>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</si>
  <si>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</si>
  <si>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</si>
  <si>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</si>
  <si>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</si>
  <si>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</si>
  <si>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</si>
  <si>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</si>
  <si>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</si>
  <si>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</si>
  <si>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</si>
  <si>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</si>
  <si>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</si>
  <si>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</si>
  <si>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</si>
  <si>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</si>
  <si>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</si>
  <si>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</si>
  <si>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</si>
  <si>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</si>
  <si>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</si>
  <si>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</si>
  <si>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</si>
  <si>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</si>
  <si>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</si>
  <si>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</si>
  <si>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</si>
  <si>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</si>
  <si>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</si>
  <si>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</si>
  <si>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</si>
  <si>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</si>
  <si>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</si>
  <si>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</si>
  <si>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</si>
  <si>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</si>
  <si>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</si>
  <si>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</si>
  <si>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</si>
  <si>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</si>
  <si>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</si>
  <si>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</si>
  <si>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</si>
  <si>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</si>
  <si>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</si>
  <si>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</si>
  <si>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</si>
  <si>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</si>
  <si>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</si>
  <si>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</si>
  <si>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</si>
  <si>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</si>
  <si>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</si>
  <si>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</si>
  <si>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</si>
  <si>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</si>
  <si>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</si>
  <si>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</si>
  <si>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</si>
  <si>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</si>
  <si>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</si>
  <si>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</si>
  <si>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</si>
  <si>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</si>
  <si>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</si>
  <si>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</si>
  <si>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</si>
  <si>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</si>
  <si>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</si>
  <si>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</si>
  <si>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</si>
  <si>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</si>
  <si>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</si>
  <si>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</si>
  <si>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</si>
  <si>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</si>
  <si>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</si>
  <si>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</si>
  <si>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</si>
  <si>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</si>
  <si>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</si>
  <si>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</si>
  <si>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</si>
  <si>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</si>
  <si>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</si>
  <si>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</si>
  <si>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</si>
  <si>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</si>
  <si>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</si>
  <si>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</si>
  <si>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</si>
  <si>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</si>
  <si>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</si>
  <si>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</si>
  <si>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</si>
  <si>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</si>
  <si>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</si>
  <si>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</si>
  <si>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</si>
  <si>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</si>
  <si>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</si>
  <si>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</si>
  <si>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</si>
  <si>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</si>
  <si>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</si>
  <si>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</si>
  <si>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</si>
  <si>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</si>
  <si>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</si>
  <si>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</si>
  <si>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</si>
  <si>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</si>
  <si>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</si>
  <si>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</si>
  <si>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</si>
  <si>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</si>
  <si>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</si>
  <si>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</si>
  <si>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</si>
  <si>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</si>
  <si>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</si>
  <si>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</si>
  <si>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</si>
  <si>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</si>
  <si>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</si>
  <si>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</si>
  <si>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</si>
  <si>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</si>
  <si>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</si>
  <si>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</si>
  <si>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</si>
  <si>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</si>
  <si>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</si>
  <si>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</si>
  <si>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</si>
  <si>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</si>
  <si>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</si>
  <si>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</si>
  <si>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</si>
  <si>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</si>
  <si>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</si>
  <si>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</si>
  <si>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</si>
  <si>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</si>
  <si>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</si>
  <si>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</si>
  <si>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</si>
  <si>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</si>
  <si>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</si>
  <si>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</si>
  <si>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</si>
  <si>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</si>
  <si>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</si>
  <si>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</si>
  <si>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</si>
  <si>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</si>
  <si>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</si>
  <si>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</si>
  <si>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</si>
  <si>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</si>
  <si>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</si>
  <si>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</si>
  <si>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</si>
  <si>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</si>
  <si>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</si>
  <si>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</si>
  <si>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</si>
  <si>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</si>
  <si>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</si>
  <si>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</si>
  <si>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</si>
  <si>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</si>
  <si>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</si>
  <si>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</si>
  <si>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</si>
  <si>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</si>
  <si>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</si>
  <si>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</si>
  <si>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</si>
  <si>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</si>
  <si>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</si>
  <si>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</si>
  <si>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</si>
  <si>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</si>
  <si>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</si>
  <si>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</si>
  <si>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</si>
  <si>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</si>
  <si>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</si>
  <si>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</si>
  <si>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</si>
  <si>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</si>
  <si>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</si>
  <si>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</si>
  <si>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</si>
  <si>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</si>
  <si>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</si>
  <si>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</si>
  <si>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</si>
  <si>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</si>
  <si>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</si>
  <si>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</si>
  <si>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</si>
  <si>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</si>
  <si>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</si>
  <si>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</si>
  <si>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</si>
  <si>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</si>
  <si>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</si>
  <si>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</si>
  <si>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</si>
  <si>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</si>
  <si>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</si>
  <si>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</si>
  <si>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</si>
  <si>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</si>
  <si>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</si>
  <si>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</si>
  <si>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</si>
  <si>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</si>
  <si>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</si>
  <si>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</si>
  <si>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</si>
  <si>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</si>
  <si>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</si>
  <si>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</si>
  <si>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</si>
  <si>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</si>
  <si>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</si>
  <si>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</si>
  <si>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</si>
  <si>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</si>
  <si>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</si>
  <si>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</si>
  <si>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</si>
  <si>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</si>
  <si>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</si>
  <si>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</si>
  <si>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</si>
  <si>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</si>
  <si>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</si>
  <si>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</si>
  <si>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</si>
  <si>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</si>
  <si>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</si>
  <si>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</si>
  <si>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</si>
  <si>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</si>
  <si>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</si>
  <si>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</si>
  <si>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</si>
  <si>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</si>
  <si>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</si>
  <si>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</si>
  <si>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</si>
  <si>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</si>
  <si>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</si>
  <si>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</si>
  <si>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</si>
  <si>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</si>
  <si>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</si>
  <si>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</si>
  <si>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</si>
  <si>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</si>
  <si>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</si>
  <si>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</si>
  <si>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</si>
  <si>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</si>
  <si>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</si>
  <si>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</si>
  <si>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</si>
  <si>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</si>
  <si>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</si>
  <si>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</si>
  <si>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</si>
  <si>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</si>
  <si>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</si>
  <si>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</si>
  <si>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</si>
  <si>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</si>
  <si>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</si>
  <si>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</si>
  <si>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</si>
  <si>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</si>
  <si>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</si>
  <si>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</si>
  <si>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</si>
  <si>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</si>
  <si>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</si>
  <si>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</si>
  <si>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</si>
  <si>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</si>
  <si>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</si>
  <si>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</si>
  <si>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</si>
  <si>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</si>
  <si>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</si>
  <si>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</si>
  <si>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</si>
  <si>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</si>
  <si>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</si>
  <si>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</si>
  <si>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</si>
  <si>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</si>
  <si>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</si>
  <si>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</si>
  <si>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</si>
  <si>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</si>
  <si>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</si>
  <si>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</si>
  <si>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</si>
  <si>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</si>
  <si>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</si>
  <si>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</si>
  <si>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</si>
  <si>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</si>
  <si>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</si>
  <si>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</si>
  <si>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</si>
  <si>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</si>
  <si>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</si>
  <si>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</si>
  <si>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</si>
  <si>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</si>
  <si>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</si>
  <si>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</si>
  <si>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</si>
  <si>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</si>
  <si>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</si>
  <si>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</si>
  <si>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</si>
  <si>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</si>
  <si>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</si>
  <si>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</si>
  <si>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</si>
  <si>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</si>
  <si>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</si>
  <si>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</si>
  <si>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</si>
  <si>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</si>
  <si>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</si>
  <si>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</si>
  <si>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</si>
  <si>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</si>
  <si>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</si>
  <si>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</si>
  <si>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</si>
  <si>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</si>
  <si>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</si>
  <si>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</si>
  <si>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</si>
  <si>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</si>
  <si>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</si>
  <si>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</si>
  <si>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</si>
  <si>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</si>
  <si>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</si>
  <si>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</si>
  <si>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</si>
  <si>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</si>
  <si>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</si>
  <si>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</si>
  <si>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</si>
  <si>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</si>
  <si>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</si>
  <si>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</si>
  <si>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</si>
  <si>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</si>
  <si>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</si>
  <si>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</si>
  <si>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</si>
  <si>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</si>
  <si>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</si>
  <si>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</si>
  <si>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</si>
  <si>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</si>
  <si>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</si>
  <si>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</si>
  <si>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</si>
  <si>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</si>
  <si>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</si>
  <si>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</si>
  <si>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</si>
  <si>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</si>
  <si>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</si>
  <si>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</si>
  <si>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</si>
  <si>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</si>
  <si>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</si>
  <si>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</si>
  <si>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</si>
  <si>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</si>
  <si>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</si>
  <si>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</si>
  <si>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</si>
  <si>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</si>
  <si>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</si>
  <si>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</si>
  <si>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</si>
  <si>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</si>
  <si>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</si>
  <si>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</si>
  <si>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</si>
  <si>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</si>
  <si>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</si>
  <si>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</si>
  <si>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</si>
  <si>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</si>
  <si>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</si>
  <si>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</si>
  <si>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</si>
  <si>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</si>
  <si>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</si>
  <si>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</si>
  <si>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</si>
  <si>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</si>
  <si>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</si>
  <si>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</si>
  <si>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</si>
  <si>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</si>
  <si>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</si>
  <si>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</si>
  <si>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</si>
  <si>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</si>
  <si>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</si>
  <si>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</si>
  <si>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</si>
  <si>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</si>
  <si>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</si>
  <si>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</si>
  <si>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</si>
  <si>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</si>
  <si>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</si>
  <si>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</si>
  <si>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</si>
  <si>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</si>
  <si>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</si>
  <si>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</si>
  <si>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</si>
  <si>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</si>
  <si>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</si>
  <si>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</si>
  <si>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</si>
  <si>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</si>
  <si>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</si>
  <si>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</si>
  <si>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</si>
  <si>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</si>
  <si>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</si>
  <si>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</si>
  <si>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</si>
  <si>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</si>
  <si>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</si>
  <si>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</si>
  <si>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</si>
  <si>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</si>
  <si>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</si>
  <si>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</si>
  <si>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</si>
  <si>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</si>
  <si>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</si>
  <si>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</si>
  <si>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</si>
  <si>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</si>
  <si>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</si>
  <si>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</si>
  <si>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</si>
  <si>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</si>
  <si>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</si>
  <si>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</si>
  <si>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</si>
  <si>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</si>
  <si>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</si>
  <si>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</si>
  <si>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</si>
  <si>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</si>
  <si>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</si>
  <si>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</si>
  <si>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</si>
  <si>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</si>
  <si>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</si>
  <si>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</si>
  <si>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</si>
  <si>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</si>
  <si>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</si>
  <si>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</si>
  <si>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</si>
  <si>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</si>
  <si>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</si>
  <si>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</si>
  <si>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</si>
  <si>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</si>
  <si>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</si>
  <si>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</si>
  <si>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</si>
  <si>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</si>
  <si>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</si>
  <si>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</si>
  <si>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</si>
  <si>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</si>
  <si>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</si>
  <si>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</si>
  <si>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name</t>
  </si>
  <si>
    <t>Column1</t>
  </si>
  <si>
    <t>animation</t>
  </si>
  <si>
    <t>documentary</t>
  </si>
  <si>
    <t>drama</t>
  </si>
  <si>
    <t>science fiction</t>
  </si>
  <si>
    <t>shorts</t>
  </si>
  <si>
    <t>television</t>
  </si>
  <si>
    <t>plays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</si>
  <si>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</si>
  <si>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</si>
  <si>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</si>
  <si>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</si>
  <si>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</si>
  <si>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</si>
  <si>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</si>
  <si>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</si>
  <si>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</si>
  <si>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</si>
  <si>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</si>
  <si>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</si>
  <si>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</si>
  <si>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</si>
  <si>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</si>
  <si>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</si>
  <si>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</si>
  <si>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</si>
  <si>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</si>
  <si>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</si>
  <si>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</si>
  <si>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</si>
  <si>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</si>
  <si>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</si>
  <si>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</si>
  <si>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</si>
  <si>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</si>
  <si>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</si>
  <si>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</si>
  <si>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</si>
  <si>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</si>
  <si>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</si>
  <si>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</si>
  <si>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</si>
  <si>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</si>
  <si>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</si>
  <si>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</si>
  <si>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</si>
  <si>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</si>
  <si>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</si>
  <si>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</si>
  <si>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</si>
  <si>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</si>
  <si>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</si>
  <si>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</si>
  <si>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</si>
  <si>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</si>
  <si>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</si>
  <si>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</si>
  <si>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</si>
  <si>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</si>
  <si>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</si>
  <si>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</si>
  <si>
    <t>Goal</t>
  </si>
  <si>
    <t>Number Sucessful</t>
  </si>
  <si>
    <t>Number Failed</t>
  </si>
  <si>
    <t>Number Canceled</t>
  </si>
  <si>
    <t>Percentage Failed</t>
  </si>
  <si>
    <t>Percentage Canceled</t>
  </si>
  <si>
    <t>Total Projects</t>
  </si>
  <si>
    <t>Percentage Successful</t>
  </si>
  <si>
    <t>Less than 1000</t>
  </si>
  <si>
    <t>1000 to 4999</t>
  </si>
  <si>
    <t>500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</si>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</sst>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Fill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5">
    <dxf>
      <numFmt numFmtId="165" formatCode="m/d/yy;@"/>
    </dxf>
    <dxf>
      <numFmt numFmtId="165" formatCode="m/d/yy;@"/>
    </dxf>
    <dxf>
      <numFmt numFmtId="164" formatCode="&quot;$&quot;#,##0.00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 patternType="none">
          <bgColor auto="1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fgColor auto="1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(1).xlsx]Pivot1!PivotTable7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D-D14F-8704-10CBA6174D30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A-2F45-B197-3328DBF13ED5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A-2F45-B197-3328DBF13ED5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A-2F45-B197-3328DBF1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83488"/>
        <c:axId val="558607840"/>
      </c:barChart>
      <c:catAx>
        <c:axId val="5586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07840"/>
        <c:crosses val="autoZero"/>
        <c:auto val="1"/>
        <c:lblAlgn val="ctr"/>
        <c:lblOffset val="100"/>
        <c:noMultiLvlLbl val="0"/>
      </c:catAx>
      <c:valAx>
        <c:axId val="5586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E-BF40-A742-5800AF34AB6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E-BF40-A742-5800AF34AB6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E-BF40-A742-5800AF34AB6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E-BF40-A742-5800AF34A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411472"/>
        <c:axId val="548413152"/>
      </c:barChart>
      <c:catAx>
        <c:axId val="54841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13152"/>
        <c:crosses val="autoZero"/>
        <c:auto val="1"/>
        <c:lblAlgn val="ctr"/>
        <c:lblOffset val="100"/>
        <c:noMultiLvlLbl val="0"/>
      </c:catAx>
      <c:valAx>
        <c:axId val="5484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1-0542-9139-A9A6B01D6F2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1-0542-9139-A9A6B01D6F2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1-0542-9139-A9A6B01D6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015663"/>
        <c:axId val="2029753071"/>
      </c:lineChart>
      <c:catAx>
        <c:axId val="200401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753071"/>
        <c:crosses val="autoZero"/>
        <c:auto val="1"/>
        <c:lblAlgn val="ctr"/>
        <c:lblOffset val="100"/>
        <c:noMultiLvlLbl val="0"/>
      </c:catAx>
      <c:valAx>
        <c:axId val="20297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01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430654</xdr:colOff>
      <xdr:row>2</xdr:row>
      <xdr:rowOff>47743</xdr:rowOff>
    </xdr:from>
    <xdr:to>
      <xdr:col>14</xdr:col>
      <xdr:colOff>592029</xdr:colOff>
      <xdr:row>21</xdr:row>
      <xdr:rowOff>85939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E037AD-625D-1043-80B3-C4B5131A5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13</xdr:row>
      <xdr:rowOff>152400</xdr:rowOff>
    </xdr:from>
    <xdr:to>
      <xdr:col>21</xdr:col>
      <xdr:colOff>25400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01C88-AC12-C74B-82CA-7BF3697C3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165100</xdr:rowOff>
    </xdr:from>
    <xdr:to>
      <xdr:col>15</xdr:col>
      <xdr:colOff>495300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2706C-A677-D546-9C0A-8C207FCB4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703468055559" createdVersion="6" refreshedVersion="6" minRefreshableVersion="3" recordCount="4114" xr:uid="{7DEFE11E-CFC2-3D40-831E-CCA1C76A641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10">
        <s v="television"/>
        <s v="shorts"/>
        <s v="science fiction"/>
        <s v="drama"/>
        <s v="documentary"/>
        <s v="animation"/>
        <s v="/animation"/>
        <s v="plays"/>
        <s v="logy/web"/>
        <m/>
      </sharedItems>
    </cacheField>
  </cacheFields>
  <extLst>
    <ext xmlns:x14="http://schemas.microsoft.com/office/spreadsheetml/2009/9/main" uri="{725AE2AE-9491-48be-B2B4-4EB974FC3084}">
      <x14:pivotCacheDefinition pivotCacheId="139926761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734832870374" createdVersion="6" refreshedVersion="6" minRefreshableVersion="3" recordCount="4114" xr:uid="{29BEF75F-C4A5-304C-B55F-0D81DDDDAB1D}">
  <cacheSource type="worksheet">
    <worksheetSource name="Table1"/>
  </cacheSource>
  <cacheFields count="18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7.750860185188" createdVersion="6" refreshedVersion="6" minRefreshableVersion="3" recordCount="4115" xr:uid="{8C16886B-EE51-804C-92BB-0AC490E8A2D4}">
  <cacheSource type="worksheet">
    <worksheetSource ref="A1:T1048576" sheet="Sheet1"/>
  </cacheSource>
  <cacheFields count="22">
    <cacheField name="Column1" numFmtId="0">
      <sharedItems containsString="0" containsBlank="1" containsNumber="1" containsInteger="1" minValue="0" maxValue="4113"/>
    </cacheField>
    <cacheField name="outco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s v="film &amp; video/television"/>
    <n v="1.3685882352941177"/>
    <x v="0"/>
    <x v="0"/>
    <x v="0"/>
  </r>
  <r>
    <n v="1"/>
    <x v="1"/>
    <s v="A Hannibal TV Show Fan Convention and Art Collective"/>
    <x v="1"/>
    <n v="14653"/>
    <x v="0"/>
    <x v="0"/>
    <s v="USD"/>
    <x v="1"/>
    <n v="1485872683"/>
    <b v="0"/>
    <n v="79"/>
    <b v="1"/>
    <s v="film &amp; video/television"/>
    <n v="1.4260827250608272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s v="film &amp; video/television"/>
    <n v="1.05"/>
    <x v="2"/>
    <x v="0"/>
    <x v="0"/>
  </r>
  <r>
    <n v="3"/>
    <x v="3"/>
    <s v="We already produced the *very* beginning of this story. Help us to see it through?"/>
    <x v="3"/>
    <n v="10390"/>
    <x v="0"/>
    <x v="0"/>
    <s v="USD"/>
    <x v="3"/>
    <n v="1404822107"/>
    <b v="0"/>
    <n v="150"/>
    <b v="1"/>
    <s v="film &amp; video/television"/>
    <n v="1.0389999999999999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s v="film &amp; video/television"/>
    <n v="1.2299154545454545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s v="film &amp; video/television"/>
    <n v="1.0977744436109027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s v="film &amp; video/television"/>
    <n v="1.064875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s v="film &amp; video/television"/>
    <n v="1.0122222222222221"/>
    <x v="7"/>
    <x v="0"/>
    <x v="0"/>
  </r>
  <r>
    <n v="8"/>
    <x v="8"/>
    <s v="Help us raise the funds to film our pilot episode!"/>
    <x v="8"/>
    <n v="3501.52"/>
    <x v="0"/>
    <x v="0"/>
    <s v="USD"/>
    <x v="8"/>
    <n v="1460155212"/>
    <b v="0"/>
    <n v="12"/>
    <b v="1"/>
    <s v="film &amp; video/television"/>
    <n v="1.0004342857142856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s v="film &amp; video/television"/>
    <n v="1.2599800000000001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s v="film &amp; video/television"/>
    <n v="1.0049999999999999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s v="film &amp; video/television"/>
    <n v="1.205000000000000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s v="film &amp; video/television"/>
    <n v="1.6529333333333334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s v="film &amp; video/television"/>
    <n v="1.5997142857142856"/>
    <x v="13"/>
    <x v="0"/>
    <x v="0"/>
  </r>
  <r>
    <n v="14"/>
    <x v="14"/>
    <s v="A highly charged post apocalyptic sci fi series that pulls no punches!"/>
    <x v="12"/>
    <n v="6056"/>
    <x v="0"/>
    <x v="2"/>
    <s v="AUD"/>
    <x v="14"/>
    <n v="1403051888"/>
    <b v="0"/>
    <n v="41"/>
    <b v="1"/>
    <s v="film &amp; video/television"/>
    <n v="1.0093333333333334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s v="film &amp; video/television"/>
    <n v="1.0660000000000001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s v="film &amp; video/television"/>
    <n v="1.0024166666666667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s v="film &amp; video/television"/>
    <n v="1.0066666666666666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s v="film &amp; video/television"/>
    <n v="1.0632110000000001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s v="film &amp; video/television"/>
    <n v="1.4529411764705882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s v="film &amp; video/television"/>
    <n v="1.002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s v="film &amp; video/television"/>
    <n v="1.0913513513513513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x v="22"/>
    <n v="1418766740"/>
    <b v="0"/>
    <n v="8"/>
    <b v="1"/>
    <s v="film &amp; video/television"/>
    <n v="1.1714285714285715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s v="film &amp; video/television"/>
    <n v="1.1850000000000001"/>
    <x v="23"/>
    <x v="0"/>
    <x v="0"/>
  </r>
  <r>
    <n v="24"/>
    <x v="24"/>
    <s v="STL Up Late is a weekly late night comedy talk show for St. Louis television."/>
    <x v="19"/>
    <n v="38082.69"/>
    <x v="0"/>
    <x v="0"/>
    <s v="USD"/>
    <x v="24"/>
    <n v="1439494863"/>
    <b v="0"/>
    <n v="574"/>
    <b v="1"/>
    <s v="film &amp; video/television"/>
    <n v="1.0880768571428572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s v="film &amp; video/television"/>
    <n v="1.3333333333333333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s v="film &amp; video/television"/>
    <n v="1.552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s v="film &amp; video/television"/>
    <n v="1.1172500000000001"/>
    <x v="27"/>
    <x v="0"/>
    <x v="0"/>
  </r>
  <r>
    <n v="28"/>
    <x v="28"/>
    <s v="John and Brian are on a quest to change people's lives and rehabilitate dogs."/>
    <x v="14"/>
    <n v="12042"/>
    <x v="0"/>
    <x v="0"/>
    <s v="USD"/>
    <x v="28"/>
    <n v="1447715284"/>
    <b v="0"/>
    <n v="71"/>
    <b v="1"/>
    <s v="film &amp; video/television"/>
    <n v="1.0035000000000001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s v="film &amp; video/television"/>
    <n v="1.2333333333333334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s v="film &amp; video/television"/>
    <n v="1.0129975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s v="film &amp; video/television"/>
    <n v="1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s v="film &amp; video/television"/>
    <n v="1.0024604569420035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s v="film &amp; video/television"/>
    <n v="1.0209523809523811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s v="film &amp; video/television"/>
    <n v="1.3046153846153845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s v="film &amp; video/television"/>
    <n v="1.665"/>
    <x v="35"/>
    <x v="0"/>
    <x v="0"/>
  </r>
  <r>
    <n v="36"/>
    <x v="36"/>
    <s v="A modern day priest makes an unusual discovery, setting off a chain of events."/>
    <x v="12"/>
    <n v="8529"/>
    <x v="0"/>
    <x v="0"/>
    <s v="USD"/>
    <x v="36"/>
    <n v="1425540125"/>
    <b v="0"/>
    <n v="44"/>
    <b v="1"/>
    <s v="film &amp; video/television"/>
    <n v="1.4215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s v="film &amp; video/television"/>
    <n v="1.8344090909090909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s v="film &amp; video/television"/>
    <n v="1.1004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s v="film &amp; video/television"/>
    <n v="1.309800000000000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s v="film &amp; video/television"/>
    <n v="1.01350000000000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s v="film &amp; video/television"/>
    <n v="1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s v="film &amp; video/television"/>
    <n v="1.4185714285714286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s v="film &amp; video/television"/>
    <n v="3.0865999999999998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s v="film &amp; video/television"/>
    <n v="1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s v="film &amp; video/television"/>
    <n v="1.2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s v="film &amp; video/television"/>
    <n v="1.0416666666666667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s v="film &amp; video/television"/>
    <n v="1.0761100000000001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s v="film &amp; video/television"/>
    <n v="1.0794999999999999"/>
    <x v="48"/>
    <x v="0"/>
    <x v="0"/>
  </r>
  <r>
    <n v="49"/>
    <x v="49"/>
    <s v="Driving Jersey is real people telling real stories."/>
    <x v="14"/>
    <n v="12000"/>
    <x v="0"/>
    <x v="0"/>
    <s v="USD"/>
    <x v="49"/>
    <n v="1443068045"/>
    <b v="0"/>
    <n v="87"/>
    <b v="1"/>
    <s v="film &amp; video/television"/>
    <n v="1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s v="film &amp; video/television"/>
    <n v="1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s v="film &amp; video/television"/>
    <n v="1.2801818181818181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s v="film &amp; video/television"/>
    <n v="1.1620999999999999"/>
    <x v="52"/>
    <x v="0"/>
    <x v="0"/>
  </r>
  <r>
    <n v="53"/>
    <x v="53"/>
    <s v="Delicious TV's Vegan Mashup launching season two on public television"/>
    <x v="9"/>
    <n v="3289"/>
    <x v="0"/>
    <x v="0"/>
    <s v="USD"/>
    <x v="53"/>
    <n v="1395407445"/>
    <b v="0"/>
    <n v="117"/>
    <b v="1"/>
    <s v="film &amp; video/television"/>
    <n v="1.0963333333333334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s v="film &amp; video/television"/>
    <n v="1.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s v="film &amp; video/television"/>
    <n v="1.2895348837209302"/>
    <x v="55"/>
    <x v="0"/>
    <x v="0"/>
  </r>
  <r>
    <n v="56"/>
    <x v="56"/>
    <s v="We want to see more women's cycling on TV - and we need your help to make it happen!"/>
    <x v="6"/>
    <n v="8581"/>
    <x v="0"/>
    <x v="1"/>
    <s v="GBP"/>
    <x v="56"/>
    <n v="1432559424"/>
    <b v="0"/>
    <n v="174"/>
    <b v="1"/>
    <s v="film &amp; video/television"/>
    <n v="1.0726249999999999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s v="film &amp; video/television"/>
    <n v="1.0189999999999999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s v="film &amp; video/television"/>
    <n v="1.0290999999999999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s v="film &amp; video/television"/>
    <n v="1.0012570000000001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s v="film &amp; video/shorts"/>
    <n v="1.0329622222222221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s v="film &amp; video/shorts"/>
    <n v="1.4830000000000001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s v="film &amp; video/shorts"/>
    <n v="1.5473333333333332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s v="film &amp; video/shorts"/>
    <n v="1.1351849999999999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s v="film &amp; video/shorts"/>
    <n v="1.7333333333333334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s v="film &amp; video/shorts"/>
    <n v="1.0752857142857142"/>
    <x v="65"/>
    <x v="0"/>
    <x v="1"/>
  </r>
  <r>
    <n v="66"/>
    <x v="66"/>
    <s v="A dark comedy set in the '60s about clinical depression and one night stands."/>
    <x v="13"/>
    <n v="2372"/>
    <x v="0"/>
    <x v="0"/>
    <s v="USD"/>
    <x v="66"/>
    <n v="1466281420"/>
    <b v="0"/>
    <n v="26"/>
    <b v="1"/>
    <s v="film &amp; video/shorts"/>
    <n v="1.185999999999999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s v="film &amp; video/shorts"/>
    <n v="1.1625000000000001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s v="film &amp; video/shorts"/>
    <n v="1.271666666666666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s v="film &amp; video/shorts"/>
    <n v="1.109423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s v="film &amp; video/shorts"/>
    <n v="1.272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s v="film &amp; video/shorts"/>
    <n v="1.2394444444444443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s v="film &amp; video/shorts"/>
    <n v="1.084090909090909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s v="film &amp; video/shorts"/>
    <n v="1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s v="film &amp; video/shorts"/>
    <n v="1.1293199999999999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s v="film &amp; video/shorts"/>
    <n v="1.1542857142857144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s v="film &amp; video/shorts"/>
    <n v="1.5333333333333334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s v="film &amp; video/shorts"/>
    <n v="3.9249999999999998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s v="film &amp; video/shorts"/>
    <n v="27.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s v="film &amp; video/shorts"/>
    <n v="1.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s v="film &amp; video/shorts"/>
    <n v="1.0725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s v="film &amp; video/shorts"/>
    <n v="1.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s v="film &amp; video/shorts"/>
    <n v="1.0001249999999999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s v="film &amp; video/shorts"/>
    <n v="1.0249999999999999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s v="film &amp; video/shorts"/>
    <n v="1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s v="film &amp; video/shorts"/>
    <n v="1.2549999999999999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s v="film &amp; video/shorts"/>
    <n v="1.0646666666666667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s v="film &amp; video/shorts"/>
    <n v="1.046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s v="film &amp; video/shorts"/>
    <n v="1.0285714285714285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s v="film &amp; video/shorts"/>
    <n v="1.1506666666666667"/>
    <x v="89"/>
    <x v="0"/>
    <x v="1"/>
  </r>
  <r>
    <n v="90"/>
    <x v="90"/>
    <s v="We're looking for funding to help submit a short film to film festivals."/>
    <x v="2"/>
    <n v="502"/>
    <x v="0"/>
    <x v="0"/>
    <s v="USD"/>
    <x v="90"/>
    <n v="1307862499"/>
    <b v="0"/>
    <n v="16"/>
    <b v="1"/>
    <s v="film &amp; video/shorts"/>
    <n v="1.004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s v="film &amp; video/shorts"/>
    <n v="1.2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s v="film &amp; video/shorts"/>
    <n v="1.052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s v="film &amp; video/shorts"/>
    <n v="1.106000000000000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s v="film &amp; video/shorts"/>
    <n v="1.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s v="film &amp; video/shorts"/>
    <n v="1.3142857142857143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s v="film &amp; video/shorts"/>
    <n v="1.1466666666666667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s v="film &amp; video/shorts"/>
    <n v="1.0625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s v="film &amp; video/shorts"/>
    <n v="1.0625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s v="film &amp; video/shorts"/>
    <n v="1.0601933333333333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s v="film &amp; video/shorts"/>
    <n v="1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s v="film &amp; video/shorts"/>
    <n v="1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s v="film &amp; video/shorts"/>
    <n v="1.2775000000000001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s v="film &amp; video/shorts"/>
    <n v="1.0515384615384615"/>
    <x v="103"/>
    <x v="0"/>
    <x v="1"/>
  </r>
  <r>
    <n v="104"/>
    <x v="104"/>
    <s v="UCF short film about an old man, his love for music, and his misplaced trumpet.  "/>
    <x v="2"/>
    <n v="600"/>
    <x v="0"/>
    <x v="0"/>
    <s v="USD"/>
    <x v="104"/>
    <n v="1299775266"/>
    <b v="0"/>
    <n v="10"/>
    <b v="1"/>
    <s v="film &amp; video/shorts"/>
    <n v="1.2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s v="film &amp; video/shorts"/>
    <n v="1.074090909090909"/>
    <x v="104"/>
    <x v="0"/>
    <x v="1"/>
  </r>
  <r>
    <n v="106"/>
    <x v="106"/>
    <s v="A Boy. A Girl. A Car. A Serial Killer."/>
    <x v="10"/>
    <n v="5025"/>
    <x v="0"/>
    <x v="0"/>
    <s v="USD"/>
    <x v="106"/>
    <n v="1332182301"/>
    <b v="0"/>
    <n v="27"/>
    <b v="1"/>
    <s v="film &amp; video/shorts"/>
    <n v="1.0049999999999999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s v="film &amp; video/shorts"/>
    <n v="1.0246666666666666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s v="film &amp; video/shorts"/>
    <n v="2.4666666666666668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s v="film &amp; video/shorts"/>
    <n v="2.1949999999999998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s v="film &amp; video/shorts"/>
    <n v="1.3076923076923077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s v="film &amp; video/shorts"/>
    <n v="1.5457142857142858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s v="film &amp; video/shorts"/>
    <n v="1.04"/>
    <x v="111"/>
    <x v="0"/>
    <x v="1"/>
  </r>
  <r>
    <n v="113"/>
    <x v="113"/>
    <s v="A living memorial for all those dealing with trauma, grief and loss."/>
    <x v="10"/>
    <n v="7050"/>
    <x v="0"/>
    <x v="0"/>
    <s v="USD"/>
    <x v="113"/>
    <n v="1311963128"/>
    <b v="0"/>
    <n v="78"/>
    <b v="1"/>
    <s v="film &amp; video/shorts"/>
    <n v="1.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s v="film &amp; video/shorts"/>
    <n v="1.0333333333333334"/>
    <x v="113"/>
    <x v="0"/>
    <x v="1"/>
  </r>
  <r>
    <n v="115"/>
    <x v="115"/>
    <s v="Never judge a book (or a lover) by their cover."/>
    <x v="52"/>
    <n v="632"/>
    <x v="0"/>
    <x v="0"/>
    <s v="USD"/>
    <x v="115"/>
    <n v="1326217444"/>
    <b v="0"/>
    <n v="22"/>
    <b v="1"/>
    <s v="film &amp; video/shorts"/>
    <n v="1.4044444444444444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s v="film &amp; video/shorts"/>
    <n v="1.1365714285714286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s v="film &amp; video/shorts"/>
    <n v="1.0049377777777779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x v="118"/>
    <n v="1309310236"/>
    <b v="0"/>
    <n v="39"/>
    <b v="1"/>
    <s v="film &amp; video/shorts"/>
    <n v="1.1303159999999999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s v="film &amp; video/shorts"/>
    <n v="1.0455692307692308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s v="film &amp; video/science fiction"/>
    <n v="1.4285714285714287E-4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s v="film &amp; video/science fiction"/>
    <n v="3.3333333333333332E-4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x v="122"/>
    <n v="1470910907"/>
    <b v="0"/>
    <n v="0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s v="film &amp; video/science fiction"/>
    <n v="2.7454545454545453E-3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s v="film &amp; video/science fiction"/>
    <n v="0.1400000000000000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s v="film &amp; video/science fiction"/>
    <n v="5.5480000000000002E-2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s v="film &amp; video/science fiction"/>
    <n v="2.375E-2"/>
    <x v="125"/>
    <x v="0"/>
    <x v="2"/>
  </r>
  <r>
    <n v="128"/>
    <x v="128"/>
    <s v="A Science Fiction film filled with entertainment and Excitement"/>
    <x v="57"/>
    <n v="1867"/>
    <x v="1"/>
    <x v="0"/>
    <s v="USD"/>
    <x v="128"/>
    <n v="1473917293"/>
    <b v="0"/>
    <n v="6"/>
    <b v="0"/>
    <s v="film &amp; video/science fiction"/>
    <n v="1.8669999999999999E-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s v="film &amp; video/science fiction"/>
    <n v="0"/>
    <x v="121"/>
    <x v="0"/>
    <x v="2"/>
  </r>
  <r>
    <n v="131"/>
    <x v="131"/>
    <s v="I"/>
    <x v="38"/>
    <n v="0"/>
    <x v="1"/>
    <x v="0"/>
    <s v="USD"/>
    <x v="131"/>
    <n v="1466453161"/>
    <b v="0"/>
    <n v="0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s v="film &amp; video/science fiction"/>
    <n v="9.5687499999999995E-2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x v="133"/>
    <n v="1462130584"/>
    <b v="0"/>
    <n v="0"/>
    <b v="0"/>
    <s v="film &amp; video/science fiction"/>
    <n v="0"/>
    <x v="121"/>
    <x v="0"/>
    <x v="2"/>
  </r>
  <r>
    <n v="134"/>
    <x v="134"/>
    <s v="steampunk  remake of &quot;a Christmas carol&quot;"/>
    <x v="10"/>
    <n v="0"/>
    <x v="1"/>
    <x v="0"/>
    <s v="USD"/>
    <x v="134"/>
    <n v="1438811418"/>
    <b v="0"/>
    <n v="0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s v="film &amp; video/science fiction"/>
    <n v="0.1343333333333333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s v="film &amp; video/science fiction"/>
    <n v="3.1413333333333335E-2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s v="film &amp; video/science fiction"/>
    <n v="1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s v="film &amp; video/science fiction"/>
    <n v="0.10775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s v="film &amp; video/science fiction"/>
    <n v="3.3333333333333335E-3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s v="film &amp; video/science fiction"/>
    <n v="0.27600000000000002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s v="film &amp; video/science fiction"/>
    <n v="7.5111111111111115E-2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s v="film &amp; video/science fiction"/>
    <n v="5.7499999999999999E-3"/>
    <x v="134"/>
    <x v="0"/>
    <x v="2"/>
  </r>
  <r>
    <n v="147"/>
    <x v="147"/>
    <s v="Film makers catch live footage beyond their wildest dreams."/>
    <x v="39"/>
    <n v="0"/>
    <x v="1"/>
    <x v="1"/>
    <s v="GBP"/>
    <x v="147"/>
    <n v="1417026340"/>
    <b v="0"/>
    <n v="0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s v="film &amp; video/science fiction"/>
    <n v="8.0000000000000004E-4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s v="film &amp; video/science fiction"/>
    <n v="9.1999999999999998E-3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s v="film &amp; video/science fiction"/>
    <n v="0.23163076923076922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s v="film &amp; video/science fiction"/>
    <n v="5.5999999999999995E-4"/>
    <x v="138"/>
    <x v="0"/>
    <x v="2"/>
  </r>
  <r>
    <n v="152"/>
    <x v="152"/>
    <s v="The Great Dark is a journey through the unimaginable...and un foreseeable..."/>
    <x v="66"/>
    <n v="30"/>
    <x v="1"/>
    <x v="0"/>
    <s v="USD"/>
    <x v="152"/>
    <n v="1408845100"/>
    <b v="0"/>
    <n v="2"/>
    <b v="0"/>
    <s v="film &amp; video/science fiction"/>
    <n v="7.8947368421052633E-5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s v="film &amp; video/science fiction"/>
    <n v="7.1799999999999998E-3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s v="film &amp; video/science fiction"/>
    <n v="2.6666666666666668E-2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s v="film &amp; video/science fiction"/>
    <n v="6.0000000000000002E-5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s v="film &amp; video/science fiction"/>
    <n v="5.0999999999999997E-2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s v="film &amp; video/science fiction"/>
    <n v="2.671118530884808E-3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s v="film &amp; video/science fiction"/>
    <n v="2.0000000000000002E-5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s v="film &amp; video/drama"/>
    <n v="1E-4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s v="film &amp; video/drama"/>
    <n v="0.15535714285714286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s v="film &amp; video/drama"/>
    <n v="5.3333333333333332E-3"/>
    <x v="146"/>
    <x v="0"/>
    <x v="3"/>
  </r>
  <r>
    <n v="165"/>
    <x v="165"/>
    <s v="A teacher. A boy. The beach and a heatwave that drove them all insane."/>
    <x v="73"/>
    <n v="0"/>
    <x v="2"/>
    <x v="1"/>
    <s v="GBP"/>
    <x v="165"/>
    <n v="1450021724"/>
    <b v="0"/>
    <n v="0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s v="film &amp; video/drama"/>
    <n v="0.6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s v="film &amp; video/drama"/>
    <n v="1E-4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s v="film &amp; video/drama"/>
    <n v="4.0625000000000001E-2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s v="film &amp; video/drama"/>
    <n v="0.224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s v="film &amp; video/drama"/>
    <n v="3.2500000000000001E-2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s v="film &amp; video/drama"/>
    <n v="2.0000000000000002E-5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s v="film &amp; video/drama"/>
    <n v="6.4850000000000005E-2"/>
    <x v="152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s v="film &amp; video/drama"/>
    <n v="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x v="177"/>
    <n v="1425690526"/>
    <b v="0"/>
    <n v="7"/>
    <b v="0"/>
    <s v="film &amp; video/drama"/>
    <n v="0.4"/>
    <x v="153"/>
    <x v="0"/>
    <x v="3"/>
  </r>
  <r>
    <n v="178"/>
    <x v="178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s v="film &amp; video/drama"/>
    <n v="0"/>
    <x v="121"/>
    <x v="0"/>
    <x v="3"/>
  </r>
  <r>
    <n v="179"/>
    <x v="179"/>
    <s v="A feature-length film about how three people survive in a diseased world."/>
    <x v="28"/>
    <n v="200"/>
    <x v="2"/>
    <x v="0"/>
    <s v="USD"/>
    <x v="179"/>
    <n v="1454464555"/>
    <b v="0"/>
    <n v="2"/>
    <b v="0"/>
    <s v="film &amp; video/drama"/>
    <n v="0.2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s v="film &amp; video/drama"/>
    <n v="0.33416666666666667"/>
    <x v="154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s v="film &amp; video/drama"/>
    <n v="0.21092608822670172"/>
    <x v="15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s v="film &amp; video/drama"/>
    <n v="0"/>
    <x v="121"/>
    <x v="0"/>
    <x v="3"/>
  </r>
  <r>
    <n v="183"/>
    <x v="183"/>
    <s v="Don't kill me until I meet my Dad"/>
    <x v="78"/>
    <n v="4482"/>
    <x v="2"/>
    <x v="1"/>
    <s v="GBP"/>
    <x v="183"/>
    <n v="1414438010"/>
    <b v="0"/>
    <n v="12"/>
    <b v="0"/>
    <s v="film &amp; video/drama"/>
    <n v="0.35855999999999999"/>
    <x v="156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s v="film &amp; video/drama"/>
    <n v="3.4000000000000002E-2"/>
    <x v="157"/>
    <x v="0"/>
    <x v="3"/>
  </r>
  <r>
    <n v="185"/>
    <x v="185"/>
    <s v="Love has no boundaries!"/>
    <x v="79"/>
    <n v="2200"/>
    <x v="2"/>
    <x v="10"/>
    <s v="NOK"/>
    <x v="185"/>
    <n v="1468965139"/>
    <b v="0"/>
    <n v="10"/>
    <b v="0"/>
    <s v="film &amp; video/drama"/>
    <n v="5.5E-2"/>
    <x v="158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s v="film &amp; video/drama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s v="film &amp; video/drama"/>
    <n v="0.16"/>
    <x v="159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s v="film &amp; video/drama"/>
    <n v="6.8999999999999997E-4"/>
    <x v="160"/>
    <x v="0"/>
    <x v="3"/>
  </r>
  <r>
    <n v="190"/>
    <x v="190"/>
    <s v="Because hope can be a 4 letter word"/>
    <x v="14"/>
    <n v="50"/>
    <x v="2"/>
    <x v="0"/>
    <s v="USD"/>
    <x v="190"/>
    <n v="1465227446"/>
    <b v="0"/>
    <n v="1"/>
    <b v="0"/>
    <s v="film &amp; video/drama"/>
    <n v="4.1666666666666666E-3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s v="film &amp; video/drama"/>
    <n v="0.05"/>
    <x v="161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s v="film &amp; video/drama"/>
    <n v="1.7E-5"/>
    <x v="162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s v="film &amp; video/drama"/>
    <n v="1.1999999999999999E-3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s v="film &amp; video/drama"/>
    <n v="0.41857142857142859"/>
    <x v="163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s v="film &amp; video/drama"/>
    <n v="0.1048"/>
    <x v="164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s v="film &amp; video/drama"/>
    <n v="1.116E-2"/>
    <x v="16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s v="film &amp; video/drama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s v="film &amp; video/drama"/>
    <n v="0.26192500000000002"/>
    <x v="166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s v="film &amp; video/drama"/>
    <n v="0.58461538461538465"/>
    <x v="167"/>
    <x v="0"/>
    <x v="3"/>
  </r>
  <r>
    <n v="202"/>
    <x v="202"/>
    <s v="new web series created by jonney terry"/>
    <x v="12"/>
    <n v="0"/>
    <x v="2"/>
    <x v="0"/>
    <s v="USD"/>
    <x v="202"/>
    <n v="1441750564"/>
    <b v="0"/>
    <n v="0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s v="film &amp; video/drama"/>
    <n v="0.2984"/>
    <x v="168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s v="film &amp; video/drama"/>
    <n v="0.50721666666666665"/>
    <x v="169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s v="film &amp; video/drama"/>
    <n v="0.16250000000000001"/>
    <x v="170"/>
    <x v="0"/>
    <x v="3"/>
  </r>
  <r>
    <n v="206"/>
    <x v="206"/>
    <s v="A love story featuring adoption,struggle,dysfunction,grace, healing, and restoration."/>
    <x v="83"/>
    <n v="0"/>
    <x v="2"/>
    <x v="0"/>
    <s v="USD"/>
    <x v="206"/>
    <n v="1468627583"/>
    <b v="0"/>
    <n v="0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s v="film &amp; video/drama"/>
    <n v="0.15214285714285714"/>
    <x v="171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s v="film &amp; video/drama"/>
    <n v="0.2525"/>
    <x v="17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s v="film &amp; video/drama"/>
    <n v="0.44600000000000001"/>
    <x v="173"/>
    <x v="0"/>
    <x v="3"/>
  </r>
  <r>
    <n v="212"/>
    <x v="212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s v="film &amp; video/drama"/>
    <n v="1.5873015873015873E-4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s v="film &amp; video/drama"/>
    <n v="4.0000000000000002E-4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s v="film &amp; video/drama"/>
    <n v="8.0000000000000007E-5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s v="film &amp; video/drama"/>
    <n v="2.2727272727272726E-3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s v="film &amp; video/drama"/>
    <n v="0.55698440000000005"/>
    <x v="174"/>
    <x v="0"/>
    <x v="3"/>
  </r>
  <r>
    <n v="217"/>
    <x v="217"/>
    <s v="A roadmovie by paw"/>
    <x v="57"/>
    <n v="11943"/>
    <x v="2"/>
    <x v="11"/>
    <s v="SEK"/>
    <x v="217"/>
    <n v="1417101749"/>
    <b v="0"/>
    <n v="38"/>
    <b v="0"/>
    <s v="film &amp; video/drama"/>
    <n v="0.11942999999999999"/>
    <x v="175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s v="film &amp; video/drama"/>
    <n v="0.02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x v="219"/>
    <n v="1456732225"/>
    <b v="0"/>
    <n v="76"/>
    <b v="0"/>
    <s v="film &amp; video/drama"/>
    <n v="0.17630000000000001"/>
    <x v="17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s v="film &amp; video/drama"/>
    <n v="7.1999999999999998E-3"/>
    <x v="177"/>
    <x v="0"/>
    <x v="3"/>
  </r>
  <r>
    <n v="221"/>
    <x v="221"/>
    <s v="Film about Schizophrenia with Surreal Twists!"/>
    <x v="63"/>
    <n v="0"/>
    <x v="2"/>
    <x v="0"/>
    <s v="USD"/>
    <x v="221"/>
    <n v="1422389164"/>
    <b v="0"/>
    <n v="0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s v="film &amp; video/drama"/>
    <n v="0.13"/>
    <x v="178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s v="film &amp; video/drama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x v="226"/>
    <n v="1428854344"/>
    <b v="0"/>
    <n v="2"/>
    <b v="0"/>
    <s v="film &amp; video/drama"/>
    <n v="8.6206896551724137E-3"/>
    <x v="179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s v="film &amp; video/drama"/>
    <n v="0"/>
    <x v="121"/>
    <x v="0"/>
    <x v="3"/>
  </r>
  <r>
    <n v="228"/>
    <x v="228"/>
    <s v="I am making a film from one one of my books called facets of a Geek life."/>
    <x v="6"/>
    <n v="0"/>
    <x v="2"/>
    <x v="1"/>
    <s v="GBP"/>
    <x v="228"/>
    <n v="1427992105"/>
    <b v="0"/>
    <n v="0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s v="film &amp; video/drama"/>
    <n v="4.0000000000000001E-3"/>
    <x v="18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s v="film &amp; video/drama"/>
    <n v="2.75E-2"/>
    <x v="181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s v="film &amp; video/drama"/>
    <n v="0.40100000000000002"/>
    <x v="182"/>
    <x v="0"/>
    <x v="3"/>
  </r>
  <r>
    <n v="235"/>
    <x v="235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s v="film &amp; video/drama"/>
    <n v="0"/>
    <x v="121"/>
    <x v="0"/>
    <x v="3"/>
  </r>
  <r>
    <n v="237"/>
    <x v="237"/>
    <s v="Making The Choice is a christian short film series."/>
    <x v="36"/>
    <n v="50"/>
    <x v="2"/>
    <x v="0"/>
    <s v="USD"/>
    <x v="237"/>
    <n v="1452261069"/>
    <b v="0"/>
    <n v="1"/>
    <b v="0"/>
    <s v="film &amp; video/drama"/>
    <n v="3.3333333333333335E-3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s v="film &amp; video/drama"/>
    <n v="0.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s v="film &amp; video/documentary"/>
    <n v="1.0763413333333334"/>
    <x v="183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s v="film &amp; video/documentary"/>
    <n v="1.1263736263736264"/>
    <x v="184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s v="film &amp; video/documentary"/>
    <n v="1.1346153846153846"/>
    <x v="18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s v="film &amp; video/documentary"/>
    <n v="1.0259199999999999"/>
    <x v="186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s v="film &amp; video/documentary"/>
    <n v="1.1375714285714287"/>
    <x v="187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s v="film &amp; video/documentary"/>
    <n v="1.0371999999999999"/>
    <x v="188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s v="film &amp; video/documentary"/>
    <n v="3.0546000000000002"/>
    <x v="189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s v="film &amp; video/documentary"/>
    <n v="1.341"/>
    <x v="190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s v="film &amp; video/documentary"/>
    <n v="1.0133294117647058"/>
    <x v="191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s v="film &amp; video/documentary"/>
    <n v="1.1292"/>
    <x v="19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s v="film &amp; video/documentary"/>
    <n v="1.0558333333333334"/>
    <x v="193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s v="film &amp; video/documentary"/>
    <n v="1.2557142857142858"/>
    <x v="194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s v="film &amp; video/documentary"/>
    <n v="1.8455999999999999"/>
    <x v="195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s v="film &amp; video/documentary"/>
    <n v="1.0073333333333334"/>
    <x v="19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s v="film &amp; video/documentary"/>
    <n v="1.1694724999999999"/>
    <x v="197"/>
    <x v="0"/>
    <x v="4"/>
  </r>
  <r>
    <n v="255"/>
    <x v="255"/>
    <s v="xoxosms is a documentary about first love, long distance and Skype."/>
    <x v="6"/>
    <n v="8538.66"/>
    <x v="0"/>
    <x v="0"/>
    <s v="USD"/>
    <x v="255"/>
    <n v="1297687082"/>
    <b v="1"/>
    <n v="188"/>
    <b v="1"/>
    <s v="film &amp; video/documentary"/>
    <n v="1.0673325"/>
    <x v="198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s v="film &amp; video/documentary"/>
    <n v="1.391"/>
    <x v="199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s v="film &amp; video/documentary"/>
    <n v="1.0672648571428571"/>
    <x v="200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s v="film &amp; video/documentary"/>
    <n v="1.9114"/>
    <x v="201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s v="film &amp; video/documentary"/>
    <n v="1.3193789333333332"/>
    <x v="2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s v="film &amp; video/documentary"/>
    <n v="1.0640000000000001"/>
    <x v="203"/>
    <x v="0"/>
    <x v="4"/>
  </r>
  <r>
    <n v="261"/>
    <x v="261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s v="film &amp; video/documentary"/>
    <n v="1.0740000000000001"/>
    <x v="204"/>
    <x v="0"/>
    <x v="4"/>
  </r>
  <r>
    <n v="262"/>
    <x v="262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s v="film &amp; video/documentary"/>
    <n v="2.4"/>
    <x v="205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s v="film &amp; video/documentary"/>
    <n v="1.1808107999999999"/>
    <x v="206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s v="film &amp; video/documentary"/>
    <n v="1.1819999999999999"/>
    <x v="207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s v="film &amp; video/documentary"/>
    <n v="1.111"/>
    <x v="208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s v="film &amp; video/documentary"/>
    <n v="1.4550000000000001"/>
    <x v="209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s v="film &amp; video/documentary"/>
    <n v="1.3162883248730965"/>
    <x v="210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s v="film &amp; video/documentary"/>
    <n v="1.1140000000000001"/>
    <x v="211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s v="film &amp; video/documentary"/>
    <n v="1.4723377"/>
    <x v="212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s v="film &amp; video/documentary"/>
    <n v="1.5260869565217392"/>
    <x v="213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s v="film &amp; video/documentary"/>
    <n v="1.0468"/>
    <x v="214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s v="film &amp; video/documentary"/>
    <n v="1.7743366666666667"/>
    <x v="215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s v="film &amp; video/documentary"/>
    <n v="1.077758"/>
    <x v="21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s v="film &amp; video/documentary"/>
    <n v="1.56"/>
    <x v="217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s v="film &amp; video/documentary"/>
    <n v="1.08395"/>
    <x v="218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s v="film &amp; video/documentary"/>
    <n v="1.476"/>
    <x v="219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s v="film &amp; video/documentary"/>
    <n v="1.1038153846153846"/>
    <x v="220"/>
    <x v="0"/>
    <x v="4"/>
  </r>
  <r>
    <n v="278"/>
    <x v="278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s v="film &amp; video/documentary"/>
    <n v="1.5034814814814814"/>
    <x v="221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s v="film &amp; video/documentary"/>
    <n v="1.5731829411764706"/>
    <x v="222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s v="film &amp; video/documentary"/>
    <n v="1.5614399999999999"/>
    <x v="223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s v="film &amp; video/documentary"/>
    <n v="1.2058763636363636"/>
    <x v="224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s v="film &amp; video/documentary"/>
    <n v="1.0118888888888888"/>
    <x v="225"/>
    <x v="0"/>
    <x v="4"/>
  </r>
  <r>
    <n v="283"/>
    <x v="283"/>
    <s v="What is the impact of survivorship on the human condition?"/>
    <x v="102"/>
    <n v="20569.05"/>
    <x v="0"/>
    <x v="0"/>
    <s v="USD"/>
    <x v="283"/>
    <n v="1305219744"/>
    <b v="1"/>
    <n v="202"/>
    <b v="1"/>
    <s v="film &amp; video/documentary"/>
    <n v="1.142725"/>
    <x v="226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s v="film &amp; video/documentary"/>
    <n v="1.0462615"/>
    <x v="227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s v="film &amp; video/documentary"/>
    <n v="2.2882507142857142"/>
    <x v="228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s v="film &amp; video/documentary"/>
    <n v="1.0915333333333332"/>
    <x v="229"/>
    <x v="0"/>
    <x v="4"/>
  </r>
  <r>
    <n v="287"/>
    <x v="287"/>
    <s v="War is hell. Why would anyone want to spend their weekends there?"/>
    <x v="36"/>
    <n v="26445"/>
    <x v="0"/>
    <x v="0"/>
    <s v="USD"/>
    <x v="287"/>
    <n v="1349160018"/>
    <b v="1"/>
    <n v="290"/>
    <b v="1"/>
    <s v="film &amp; video/documentary"/>
    <n v="1.7629999999999999"/>
    <x v="230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s v="film &amp; video/documentary"/>
    <n v="1.0321061999999999"/>
    <x v="231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s v="film &amp; video/documentary"/>
    <n v="1.0482"/>
    <x v="232"/>
    <x v="0"/>
    <x v="4"/>
  </r>
  <r>
    <n v="290"/>
    <x v="290"/>
    <s v="Help INTOTHEWOODS.TV purchase audio and video gear, lighting and BACK UP HARD DRIVES"/>
    <x v="37"/>
    <n v="4800.8"/>
    <x v="0"/>
    <x v="0"/>
    <s v="USD"/>
    <x v="290"/>
    <n v="1292316697"/>
    <b v="1"/>
    <n v="168"/>
    <b v="1"/>
    <s v="film &amp; video/documentary"/>
    <n v="1.0668444444444445"/>
    <x v="233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s v="film &amp; video/documentary"/>
    <n v="1.2001999999999999"/>
    <x v="234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s v="film &amp; video/documentary"/>
    <n v="1.0150693333333334"/>
    <x v="235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s v="film &amp; video/documentary"/>
    <n v="1.0138461538461538"/>
    <x v="236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s v="film &amp; video/documentary"/>
    <n v="1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s v="film &amp; video/documentary"/>
    <n v="1.3310911999999999"/>
    <x v="237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s v="film &amp; video/documentary"/>
    <n v="1.187262"/>
    <x v="238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s v="film &amp; video/documentary"/>
    <n v="1.0064"/>
    <x v="239"/>
    <x v="0"/>
    <x v="4"/>
  </r>
  <r>
    <n v="298"/>
    <x v="298"/>
    <s v="The truth is, we all lie - and by &quot;we,&quot; we mean everyone!"/>
    <x v="103"/>
    <n v="137254.84"/>
    <x v="0"/>
    <x v="0"/>
    <s v="USD"/>
    <x v="298"/>
    <n v="1394536048"/>
    <b v="1"/>
    <n v="2436"/>
    <b v="1"/>
    <s v="film &amp; video/documentary"/>
    <n v="1.089324126984127"/>
    <x v="240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s v="film &amp; video/documentary"/>
    <n v="1.789525"/>
    <x v="241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s v="film &amp; video/documentary"/>
    <n v="1.0172264"/>
    <x v="242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s v="film &amp; video/documentary"/>
    <n v="1.1873499999999999"/>
    <x v="243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s v="film &amp; video/documentary"/>
    <n v="1.0045999999999999"/>
    <x v="244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s v="film &amp; video/documentary"/>
    <n v="1.3746666666666667"/>
    <x v="245"/>
    <x v="0"/>
    <x v="4"/>
  </r>
  <r>
    <n v="304"/>
    <x v="304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s v="film &amp; video/documentary"/>
    <n v="2.3164705882352941"/>
    <x v="246"/>
    <x v="0"/>
    <x v="4"/>
  </r>
  <r>
    <n v="305"/>
    <x v="305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s v="film &amp; video/documentary"/>
    <n v="1.3033333333333332"/>
    <x v="247"/>
    <x v="0"/>
    <x v="4"/>
  </r>
  <r>
    <n v="306"/>
    <x v="306"/>
    <s v="A feature-length documentary on the life of Boston escape artist Jason Escape."/>
    <x v="28"/>
    <n v="2929"/>
    <x v="0"/>
    <x v="0"/>
    <s v="USD"/>
    <x v="306"/>
    <n v="1362081933"/>
    <b v="1"/>
    <n v="80"/>
    <b v="1"/>
    <s v="film &amp; video/documentary"/>
    <n v="2.9289999999999998"/>
    <x v="248"/>
    <x v="0"/>
    <x v="4"/>
  </r>
  <r>
    <n v="307"/>
    <x v="307"/>
    <s v="Why is grammar important?"/>
    <x v="29"/>
    <n v="24490"/>
    <x v="0"/>
    <x v="0"/>
    <s v="USD"/>
    <x v="307"/>
    <n v="1357684801"/>
    <b v="1"/>
    <n v="576"/>
    <b v="1"/>
    <s v="film &amp; video/documentary"/>
    <n v="1.1131818181818183"/>
    <x v="249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s v="film &amp; video/documentary"/>
    <n v="1.0556666666666668"/>
    <x v="250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s v="film &amp; video/documentary"/>
    <n v="1.1894444444444445"/>
    <x v="251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s v="film &amp; video/documentary"/>
    <n v="1.04129"/>
    <x v="25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s v="film &amp; video/documentary"/>
    <n v="1.0410165"/>
    <x v="253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s v="film &amp; video/documentary"/>
    <n v="1.1187499999999999"/>
    <x v="254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s v="film &amp; video/documentary"/>
    <n v="1.0473529411764706"/>
    <x v="255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s v="film &amp; video/documentary"/>
    <n v="3.8515000000000001"/>
    <x v="256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s v="film &amp; video/documentary"/>
    <n v="1.01248"/>
    <x v="257"/>
    <x v="0"/>
    <x v="4"/>
  </r>
  <r>
    <n v="316"/>
    <x v="316"/>
    <s v="Award winning documentary The Secret Trial 5 needs your help for a Cross-Canada Tour!"/>
    <x v="36"/>
    <n v="17066"/>
    <x v="0"/>
    <x v="5"/>
    <s v="CAD"/>
    <x v="316"/>
    <n v="1415398197"/>
    <b v="1"/>
    <n v="158"/>
    <b v="1"/>
    <s v="film &amp; video/documentary"/>
    <n v="1.1377333333333333"/>
    <x v="258"/>
    <x v="0"/>
    <x v="4"/>
  </r>
  <r>
    <n v="317"/>
    <x v="317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s v="film &amp; video/documentary"/>
    <n v="1.0080333333333333"/>
    <x v="259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s v="film &amp; video/documentary"/>
    <n v="2.8332000000000002"/>
    <x v="260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s v="film &amp; video/documentary"/>
    <n v="1.1268"/>
    <x v="261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s v="film &amp; video/documentary"/>
    <n v="1.0658000000000001"/>
    <x v="262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s v="film &amp; video/documentary"/>
    <n v="1.0266285714285714"/>
    <x v="263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s v="film &amp; video/documentary"/>
    <n v="1.0791200000000001"/>
    <x v="264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s v="film &amp; video/documentary"/>
    <n v="1.2307407407407407"/>
    <x v="265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s v="film &amp; video/documentary"/>
    <n v="1.016"/>
    <x v="266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s v="film &amp; video/documentary"/>
    <n v="1.04396"/>
    <x v="26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s v="film &amp; video/documentary"/>
    <n v="1.1292973333333334"/>
    <x v="26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s v="film &amp; video/documentary"/>
    <n v="1.3640000000000001"/>
    <x v="269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s v="film &amp; video/documentary"/>
    <n v="1.036144"/>
    <x v="270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s v="film &amp; video/documentary"/>
    <n v="1.0549999999999999"/>
    <x v="271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s v="film &amp; video/documentary"/>
    <n v="1.0182857142857142"/>
    <x v="272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s v="film &amp; video/documentary"/>
    <n v="1.0660499999999999"/>
    <x v="273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s v="film &amp; video/documentary"/>
    <n v="1.13015"/>
    <x v="274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s v="film &amp; video/documentary"/>
    <n v="1.252275"/>
    <x v="275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s v="film &amp; video/documentary"/>
    <n v="1.0119"/>
    <x v="276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s v="film &amp; video/documentary"/>
    <n v="1.0276470588235294"/>
    <x v="277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s v="film &amp; video/documentary"/>
    <n v="1.1683911999999999"/>
    <x v="278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s v="film &amp; video/documentary"/>
    <n v="1.0116833333333335"/>
    <x v="279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s v="film &amp; video/documentary"/>
    <n v="1.1013360000000001"/>
    <x v="28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s v="film &amp; video/documentary"/>
    <n v="1.0808333333333333"/>
    <x v="281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s v="film &amp; video/documentary"/>
    <n v="1.2502285714285715"/>
    <x v="282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s v="film &amp; video/documentary"/>
    <n v="1.0671428571428572"/>
    <x v="283"/>
    <x v="0"/>
    <x v="4"/>
  </r>
  <r>
    <n v="342"/>
    <x v="342"/>
    <s v="BREAKING A MONSTER needs your help to play in THEATERS!"/>
    <x v="56"/>
    <n v="55201.52"/>
    <x v="0"/>
    <x v="0"/>
    <s v="USD"/>
    <x v="342"/>
    <n v="1459363465"/>
    <b v="1"/>
    <n v="325"/>
    <b v="1"/>
    <s v="film &amp; video/documentary"/>
    <n v="1.0036639999999999"/>
    <x v="284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s v="film &amp; video/documentary"/>
    <n v="1.0202863333333334"/>
    <x v="285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s v="film &amp; video/documentary"/>
    <n v="1.0208358208955224"/>
    <x v="286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s v="film &amp; video/documentary"/>
    <n v="1.2327586206896552"/>
    <x v="287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s v="film &amp; video/documentary"/>
    <n v="1.7028880000000002"/>
    <x v="288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s v="film &amp; video/documentary"/>
    <n v="1.1159049999999999"/>
    <x v="28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s v="film &amp; video/documentary"/>
    <n v="1.03"/>
    <x v="290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s v="film &amp; video/documentary"/>
    <n v="1.0663570159857905"/>
    <x v="29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s v="film &amp; video/documentary"/>
    <n v="1.1476"/>
    <x v="292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s v="film &amp; video/documentary"/>
    <n v="1.2734117647058822"/>
    <x v="293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s v="film &amp; video/documentary"/>
    <n v="1.1656"/>
    <x v="294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s v="film &amp; video/documentary"/>
    <n v="1.0861819426615318"/>
    <x v="29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s v="film &amp; video/documentary"/>
    <n v="1.0394285714285714"/>
    <x v="296"/>
    <x v="0"/>
    <x v="4"/>
  </r>
  <r>
    <n v="355"/>
    <x v="355"/>
    <s v="A documentary film about the late REZA ABDOH and his performance company DAR A LUZ."/>
    <x v="19"/>
    <n v="40690"/>
    <x v="0"/>
    <x v="0"/>
    <s v="USD"/>
    <x v="355"/>
    <n v="1414738994"/>
    <b v="1"/>
    <n v="165"/>
    <b v="1"/>
    <s v="film &amp; video/documentary"/>
    <n v="1.1625714285714286"/>
    <x v="297"/>
    <x v="0"/>
    <x v="4"/>
  </r>
  <r>
    <n v="356"/>
    <x v="356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s v="film &amp; video/documentary"/>
    <n v="1.0269239999999999"/>
    <x v="298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s v="film &amp; video/documentary"/>
    <n v="1.74"/>
    <x v="299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s v="film &amp; video/documentary"/>
    <n v="1.03088"/>
    <x v="300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s v="film &amp; video/documentary"/>
    <n v="1.0485537190082646"/>
    <x v="301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s v="film &amp; video/documentary"/>
    <n v="1.0137499999999999"/>
    <x v="302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s v="film &amp; video/documentary"/>
    <n v="1.1107699999999998"/>
    <x v="303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s v="film &amp; video/documentary"/>
    <n v="1.2415933781686497"/>
    <x v="304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s v="film &amp; video/documentary"/>
    <n v="1.0133333333333334"/>
    <x v="305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s v="film &amp; video/documentary"/>
    <n v="1.1016142857142857"/>
    <x v="306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s v="film &amp; video/documentary"/>
    <n v="1.0397333333333334"/>
    <x v="307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s v="film &amp; video/documentary"/>
    <n v="1.013157894736842"/>
    <x v="308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s v="film &amp; video/documentary"/>
    <n v="1.033501"/>
    <x v="309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s v="film &amp; video/documentary"/>
    <n v="1.04112"/>
    <x v="310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s v="film &amp; video/documentary"/>
    <n v="1.1015569230769231"/>
    <x v="31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s v="film &amp; video/documentary"/>
    <n v="1.2202"/>
    <x v="312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s v="film &amp; video/documentary"/>
    <n v="1.1416866666666667"/>
    <x v="313"/>
    <x v="0"/>
    <x v="4"/>
  </r>
  <r>
    <n v="372"/>
    <x v="372"/>
    <s v="A short documentary exploring the uses of 'Natural Horsemanship' across Europe"/>
    <x v="43"/>
    <n v="376"/>
    <x v="0"/>
    <x v="1"/>
    <s v="GBP"/>
    <x v="372"/>
    <n v="1456408244"/>
    <b v="0"/>
    <n v="9"/>
    <b v="1"/>
    <s v="film &amp; video/documentary"/>
    <n v="1.2533333333333334"/>
    <x v="314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s v="film &amp; video/documentary"/>
    <n v="1.0666666666666667"/>
    <x v="315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s v="film &amp; video/documentary"/>
    <n v="1.3065"/>
    <x v="316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s v="film &amp; video/documentary"/>
    <n v="1.2"/>
    <x v="317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s v="film &amp; video/documentary"/>
    <n v="1.0595918367346939"/>
    <x v="318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s v="film &amp; video/documentary"/>
    <n v="1.1439999999999999"/>
    <x v="319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s v="film &amp; video/documentary"/>
    <n v="1.1176666666666666"/>
    <x v="320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s v="film &amp; video/documentary"/>
    <n v="1.1608000000000001"/>
    <x v="321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s v="film &amp; video/documentary"/>
    <n v="1.415"/>
    <x v="322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s v="film &amp; video/documentary"/>
    <n v="1.0472999999999999"/>
    <x v="323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s v="film &amp; video/documentary"/>
    <n v="2.5583333333333331"/>
    <x v="324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s v="film &amp; video/documentary"/>
    <n v="2.0670670670670672"/>
    <x v="325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s v="film &amp; video/documentary"/>
    <n v="1.1210500000000001"/>
    <x v="326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s v="film &amp; video/documentary"/>
    <n v="1.05982"/>
    <x v="327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s v="film &amp; video/documentary"/>
    <n v="1.0016666666666667"/>
    <x v="328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s v="film &amp; video/documentary"/>
    <n v="2.1398947368421051"/>
    <x v="329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s v="film &amp; video/documentary"/>
    <n v="1.2616000000000001"/>
    <x v="330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s v="film &amp; video/documentary"/>
    <n v="1.8153547058823529"/>
    <x v="33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s v="film &amp; video/documentary"/>
    <n v="1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s v="film &amp; video/documentary"/>
    <n v="1.0061"/>
    <x v="332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s v="film &amp; video/documentary"/>
    <n v="1.009027027027027"/>
    <x v="333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s v="film &amp; video/documentary"/>
    <n v="1.10446"/>
    <x v="334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s v="film &amp; video/documentary"/>
    <n v="1.118936170212766"/>
    <x v="335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s v="film &amp; video/documentary"/>
    <n v="1.0804450000000001"/>
    <x v="33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s v="film &amp; video/documentary"/>
    <n v="1.0666666666666667"/>
    <x v="337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s v="film &amp; video/documentary"/>
    <n v="1.0390027322404372"/>
    <x v="338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s v="film &amp; video/documentary"/>
    <n v="1.2516"/>
    <x v="339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s v="film &amp; video/documentary"/>
    <n v="1.0680499999999999"/>
    <x v="340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s v="film &amp; video/documentary"/>
    <n v="1.1230249999999999"/>
    <x v="341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s v="film &amp; video/documentary"/>
    <n v="1.0381199999999999"/>
    <x v="342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s v="film &amp; video/documentary"/>
    <n v="1.4165000000000001"/>
    <x v="343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s v="film &amp; video/documentary"/>
    <n v="1.0526"/>
    <x v="344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s v="film &amp; video/documentary"/>
    <n v="1.0309142857142857"/>
    <x v="345"/>
    <x v="0"/>
    <x v="4"/>
  </r>
  <r>
    <n v="405"/>
    <x v="405"/>
    <s v="Come, join our movie movement.  A new documentary about the healing power of food."/>
    <x v="121"/>
    <n v="3036"/>
    <x v="0"/>
    <x v="0"/>
    <s v="USD"/>
    <x v="405"/>
    <n v="1391479339"/>
    <b v="0"/>
    <n v="55"/>
    <b v="1"/>
    <s v="film &amp; video/documentary"/>
    <n v="1.0765957446808512"/>
    <x v="346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s v="film &amp; video/documentary"/>
    <n v="1.0770464285714285"/>
    <x v="347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s v="film &amp; video/documentary"/>
    <n v="1.0155000000000001"/>
    <x v="348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s v="film &amp; video/documentary"/>
    <n v="1.0143766666666667"/>
    <x v="349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s v="film &amp; video/documentary"/>
    <n v="1.3680000000000001"/>
    <x v="350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s v="film &amp; video/documentary"/>
    <n v="1.2829999999999999"/>
    <x v="351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s v="film &amp; video/documentary"/>
    <n v="1.0105"/>
    <x v="352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s v="film &amp; video/documentary"/>
    <n v="1.2684"/>
    <x v="353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s v="film &amp; video/documentary"/>
    <n v="1.0508593749999999"/>
    <x v="354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s v="film &amp; video/documentary"/>
    <n v="1.0285405405405406"/>
    <x v="355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s v="film &amp; video/documentary"/>
    <n v="1.0214714285714286"/>
    <x v="356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s v="film &amp; video/documentary"/>
    <n v="1.2021700000000002"/>
    <x v="357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s v="film &amp; video/documentary"/>
    <n v="1.0024761904761905"/>
    <x v="358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s v="film &amp; video/documentary"/>
    <n v="1.0063392857142857"/>
    <x v="359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s v="film &amp; video/documentary"/>
    <n v="1.004375"/>
    <x v="360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s v="film &amp; video/animation"/>
    <n v="4.3939393939393936E-3"/>
    <x v="361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s v="film &amp; video/animation"/>
    <n v="2.0066666666666667E-2"/>
    <x v="362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s v="film &amp; video/animation"/>
    <n v="1.0749999999999999E-2"/>
    <x v="363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s v="film &amp; video/animation"/>
    <n v="7.6499999999999997E-3"/>
    <x v="364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s v="film &amp; video/animation"/>
    <n v="6.7966666666666675E-2"/>
    <x v="365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s v="film &amp; video/animation"/>
    <n v="1.2E-4"/>
    <x v="366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s v="film &amp; video/animation"/>
    <n v="1.3299999999999999E-2"/>
    <x v="367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s v="film &amp; video/animation"/>
    <n v="0"/>
    <x v="121"/>
    <x v="0"/>
    <x v="5"/>
  </r>
  <r>
    <n v="428"/>
    <x v="428"/>
    <s v="Fresh, fun, entertaining Bible stories on YouTube, stop-motion style."/>
    <x v="14"/>
    <n v="676"/>
    <x v="2"/>
    <x v="0"/>
    <s v="USD"/>
    <x v="428"/>
    <n v="1400523845"/>
    <b v="0"/>
    <n v="13"/>
    <b v="0"/>
    <s v="film &amp; video/animation"/>
    <n v="5.6333333333333332E-2"/>
    <x v="368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s v="film &amp; video/animation"/>
    <n v="2.4E-2"/>
    <x v="369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s v="film &amp; video/animation"/>
    <n v="0.13833333333333334"/>
    <x v="370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s v="film &amp; video/animation"/>
    <n v="9.5000000000000001E-2"/>
    <x v="371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s v="film &amp; video/animation"/>
    <n v="0.05"/>
    <x v="372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s v="film &amp; video/animation"/>
    <n v="2.7272727272727273E-5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s v="film &amp; video/animation"/>
    <n v="9.3799999999999994E-2"/>
    <x v="37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s v="film &amp; video/animation"/>
    <n v="1E-3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s v="film &amp; video/animation"/>
    <n v="0"/>
    <x v="121"/>
    <x v="0"/>
    <x v="5"/>
  </r>
  <r>
    <n v="442"/>
    <x v="442"/>
    <s v="Doomsday is here"/>
    <x v="73"/>
    <n v="6691"/>
    <x v="2"/>
    <x v="0"/>
    <s v="USD"/>
    <x v="442"/>
    <n v="1421788783"/>
    <b v="0"/>
    <n v="17"/>
    <b v="0"/>
    <s v="film &amp; video/animation"/>
    <n v="0.39358823529411763"/>
    <x v="374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s v="film &amp; video/animation"/>
    <n v="1E-3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s v="film &amp; video/animation"/>
    <n v="0.0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s v="film &amp; video/animation"/>
    <n v="3.3333333333333335E-5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s v="film &amp; video/animation"/>
    <n v="7.2952380952380949E-2"/>
    <x v="3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s v="film &amp; video/animation"/>
    <n v="1.6666666666666666E-4"/>
    <x v="144"/>
    <x v="0"/>
    <x v="6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s v="film &amp; video/animation"/>
    <n v="3.2804E-2"/>
    <x v="376"/>
    <x v="0"/>
    <x v="6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s v="film &amp; video/animation"/>
    <n v="2.2499999999999999E-2"/>
    <x v="377"/>
    <x v="0"/>
    <x v="6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s v="film &amp; video/animation"/>
    <n v="7.92E-3"/>
    <x v="378"/>
    <x v="0"/>
    <x v="6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s v="film &amp; video/animation"/>
    <n v="0"/>
    <x v="121"/>
    <x v="0"/>
    <x v="6"/>
  </r>
  <r>
    <n v="452"/>
    <x v="452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s v="film &amp; video/animation"/>
    <n v="0.64"/>
    <x v="379"/>
    <x v="0"/>
    <x v="6"/>
  </r>
  <r>
    <n v="453"/>
    <x v="453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s v="film &amp; video/animation"/>
    <n v="2.740447957839262E-4"/>
    <x v="31"/>
    <x v="0"/>
    <x v="6"/>
  </r>
  <r>
    <n v="454"/>
    <x v="454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s v="film &amp; video/animation"/>
    <n v="8.2000000000000007E-3"/>
    <x v="380"/>
    <x v="0"/>
    <x v="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s v="film &amp; video/animation"/>
    <n v="6.9230769230769226E-4"/>
    <x v="381"/>
    <x v="0"/>
    <x v="6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s v="film &amp; video/animation"/>
    <n v="6.8631863186318634E-3"/>
    <x v="382"/>
    <x v="0"/>
    <x v="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s v="film &amp; video/animation"/>
    <n v="0"/>
    <x v="121"/>
    <x v="0"/>
    <x v="6"/>
  </r>
  <r>
    <n v="458"/>
    <x v="458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s v="film &amp; video/animation"/>
    <n v="8.2100000000000006E-2"/>
    <x v="383"/>
    <x v="0"/>
    <x v="6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s v="film &amp; video/animation"/>
    <n v="6.4102564102564103E-4"/>
    <x v="384"/>
    <x v="0"/>
    <x v="6"/>
  </r>
  <r>
    <n v="460"/>
    <x v="460"/>
    <s v="An animated web series about biological evolution gone haywire."/>
    <x v="0"/>
    <n v="25"/>
    <x v="2"/>
    <x v="0"/>
    <s v="USD"/>
    <x v="460"/>
    <n v="1398862875"/>
    <b v="0"/>
    <n v="2"/>
    <b v="0"/>
    <s v="film &amp; video/animation"/>
    <n v="2.9411764705882353E-3"/>
    <x v="385"/>
    <x v="0"/>
    <x v="6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s v="film &amp; video/animation"/>
    <n v="0"/>
    <x v="121"/>
    <x v="0"/>
    <x v="6"/>
  </r>
  <r>
    <n v="462"/>
    <x v="462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s v="film &amp; video/animation"/>
    <n v="0"/>
    <x v="121"/>
    <x v="0"/>
    <x v="6"/>
  </r>
  <r>
    <n v="463"/>
    <x v="463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s v="film &amp; video/animation"/>
    <n v="2.2727272727272728E-2"/>
    <x v="386"/>
    <x v="0"/>
    <x v="6"/>
  </r>
  <r>
    <n v="464"/>
    <x v="464"/>
    <s v="We are three students that want to make a short PokÃ©mon movie as a school project!"/>
    <x v="132"/>
    <n v="1"/>
    <x v="2"/>
    <x v="12"/>
    <s v="EUR"/>
    <x v="464"/>
    <n v="1461874935"/>
    <b v="0"/>
    <n v="1"/>
    <b v="0"/>
    <s v="film &amp; video/animation"/>
    <n v="9.9009900990099011E-4"/>
    <x v="120"/>
    <x v="0"/>
    <x v="6"/>
  </r>
  <r>
    <n v="465"/>
    <x v="465"/>
    <s v="&quot;Amp&quot; is a short film about a robot with needs."/>
    <x v="133"/>
    <n v="138"/>
    <x v="2"/>
    <x v="0"/>
    <s v="USD"/>
    <x v="465"/>
    <n v="1402455174"/>
    <b v="0"/>
    <n v="8"/>
    <b v="0"/>
    <s v="film &amp; video/animation"/>
    <n v="0.26953125"/>
    <x v="387"/>
    <x v="0"/>
    <x v="6"/>
  </r>
  <r>
    <n v="466"/>
    <x v="466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s v="film &amp; video/animation"/>
    <n v="7.6E-3"/>
    <x v="388"/>
    <x v="0"/>
    <x v="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s v="film &amp; video/animation"/>
    <n v="0.21575"/>
    <x v="389"/>
    <x v="0"/>
    <x v="6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s v="film &amp; video/animation"/>
    <n v="0"/>
    <x v="121"/>
    <x v="0"/>
    <x v="6"/>
  </r>
  <r>
    <n v="469"/>
    <x v="469"/>
    <s v="Create a personalised animation film using your child's name and photo."/>
    <x v="12"/>
    <n v="0"/>
    <x v="2"/>
    <x v="1"/>
    <s v="GBP"/>
    <x v="469"/>
    <n v="1404776724"/>
    <b v="0"/>
    <n v="0"/>
    <b v="0"/>
    <s v="film &amp; video/animation"/>
    <n v="0"/>
    <x v="121"/>
    <x v="0"/>
    <x v="6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s v="film &amp; video/animation"/>
    <n v="1.0200000000000001E-2"/>
    <x v="157"/>
    <x v="0"/>
    <x v="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s v="film &amp; video/animation"/>
    <n v="0.11892727272727273"/>
    <x v="390"/>
    <x v="0"/>
    <x v="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s v="film &amp; video/animation"/>
    <n v="0.17624999999999999"/>
    <x v="391"/>
    <x v="0"/>
    <x v="6"/>
  </r>
  <r>
    <n v="473"/>
    <x v="473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s v="film &amp; video/animation"/>
    <n v="2.87E-2"/>
    <x v="392"/>
    <x v="0"/>
    <x v="6"/>
  </r>
  <r>
    <n v="474"/>
    <x v="474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s v="film &amp; video/animation"/>
    <n v="3.0303030303030303E-4"/>
    <x v="120"/>
    <x v="0"/>
    <x v="6"/>
  </r>
  <r>
    <n v="475"/>
    <x v="475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s v="film &amp; video/animation"/>
    <n v="0"/>
    <x v="121"/>
    <x v="0"/>
    <x v="6"/>
  </r>
  <r>
    <n v="476"/>
    <x v="476"/>
    <s v="Animated Music Videos that teach kids how to read."/>
    <x v="135"/>
    <n v="4906.59"/>
    <x v="2"/>
    <x v="0"/>
    <s v="USD"/>
    <x v="476"/>
    <n v="1398727441"/>
    <b v="0"/>
    <n v="124"/>
    <b v="0"/>
    <s v="film &amp; video/animation"/>
    <n v="2.2302681818181819E-2"/>
    <x v="393"/>
    <x v="0"/>
    <x v="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s v="film &amp; video/animation"/>
    <n v="0"/>
    <x v="121"/>
    <x v="0"/>
    <x v="6"/>
  </r>
  <r>
    <n v="478"/>
    <x v="478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s v="film &amp; video/animation"/>
    <n v="0"/>
    <x v="121"/>
    <x v="0"/>
    <x v="6"/>
  </r>
  <r>
    <n v="479"/>
    <x v="479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s v="film &amp; video/animation"/>
    <n v="0.3256"/>
    <x v="394"/>
    <x v="0"/>
    <x v="6"/>
  </r>
  <r>
    <n v="480"/>
    <x v="480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s v="film &amp; video/animation"/>
    <n v="0.19409999999999999"/>
    <x v="395"/>
    <x v="0"/>
    <x v="6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s v="film &amp; video/animation"/>
    <n v="6.0999999999999999E-2"/>
    <x v="396"/>
    <x v="0"/>
    <x v="6"/>
  </r>
  <r>
    <n v="482"/>
    <x v="482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s v="film &amp; video/animation"/>
    <n v="1E-3"/>
    <x v="119"/>
    <x v="0"/>
    <x v="6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s v="film &amp; video/animation"/>
    <n v="0.502"/>
    <x v="397"/>
    <x v="0"/>
    <x v="6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s v="film &amp; video/animation"/>
    <n v="1.8625E-3"/>
    <x v="398"/>
    <x v="0"/>
    <x v="6"/>
  </r>
  <r>
    <n v="485"/>
    <x v="485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s v="film &amp; video/animation"/>
    <n v="0.21906971229845085"/>
    <x v="399"/>
    <x v="0"/>
    <x v="6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s v="film &amp; video/animation"/>
    <n v="9.0909090909090904E-5"/>
    <x v="73"/>
    <x v="0"/>
    <x v="6"/>
  </r>
  <r>
    <n v="487"/>
    <x v="487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s v="film &amp; video/animation"/>
    <n v="0"/>
    <x v="121"/>
    <x v="0"/>
    <x v="6"/>
  </r>
  <r>
    <n v="488"/>
    <x v="488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s v="film &amp; video/animation"/>
    <n v="0"/>
    <x v="121"/>
    <x v="0"/>
    <x v="6"/>
  </r>
  <r>
    <n v="489"/>
    <x v="489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s v="film &amp; video/animation"/>
    <n v="2.8667813379201833E-3"/>
    <x v="400"/>
    <x v="0"/>
    <x v="6"/>
  </r>
  <r>
    <n v="490"/>
    <x v="490"/>
    <s v="Cancelled"/>
    <x v="28"/>
    <n v="0"/>
    <x v="2"/>
    <x v="0"/>
    <s v="USD"/>
    <x v="490"/>
    <n v="1343085285"/>
    <b v="0"/>
    <n v="0"/>
    <b v="0"/>
    <s v="film &amp; video/animation"/>
    <n v="0"/>
    <x v="121"/>
    <x v="0"/>
    <x v="6"/>
  </r>
  <r>
    <n v="491"/>
    <x v="491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s v="film &amp; video/animation"/>
    <n v="0"/>
    <x v="121"/>
    <x v="0"/>
    <x v="6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s v="film &amp; video/animation"/>
    <n v="0"/>
    <x v="121"/>
    <x v="0"/>
    <x v="6"/>
  </r>
  <r>
    <n v="493"/>
    <x v="493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s v="film &amp; video/animation"/>
    <n v="0"/>
    <x v="121"/>
    <x v="0"/>
    <x v="6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s v="film &amp; video/animation"/>
    <n v="1.5499999999999999E-3"/>
    <x v="401"/>
    <x v="0"/>
    <x v="6"/>
  </r>
  <r>
    <n v="495"/>
    <x v="495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s v="film &amp; video/animation"/>
    <n v="0"/>
    <x v="121"/>
    <x v="0"/>
    <x v="6"/>
  </r>
  <r>
    <n v="496"/>
    <x v="496"/>
    <s v="The movie is about the adventures of Ethan, Danna, The mysterious inventor and more."/>
    <x v="127"/>
    <n v="1"/>
    <x v="2"/>
    <x v="0"/>
    <s v="USD"/>
    <x v="496"/>
    <n v="1386886874"/>
    <b v="0"/>
    <n v="1"/>
    <b v="0"/>
    <s v="film &amp; video/animation"/>
    <n v="1.6666666666666667E-5"/>
    <x v="120"/>
    <x v="0"/>
    <x v="6"/>
  </r>
  <r>
    <n v="497"/>
    <x v="497"/>
    <s v="live-action/animated series pilot."/>
    <x v="140"/>
    <n v="30"/>
    <x v="2"/>
    <x v="0"/>
    <s v="USD"/>
    <x v="497"/>
    <n v="1414889665"/>
    <b v="0"/>
    <n v="3"/>
    <b v="0"/>
    <s v="film &amp; video/animation"/>
    <n v="6.6964285714285711E-3"/>
    <x v="119"/>
    <x v="0"/>
    <x v="6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s v="film &amp; video/animation"/>
    <n v="4.5985132395404561E-2"/>
    <x v="402"/>
    <x v="0"/>
    <x v="6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s v="film &amp; video/animation"/>
    <n v="9.5500000000000002E-2"/>
    <x v="403"/>
    <x v="0"/>
    <x v="6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s v="film &amp; video/animation"/>
    <n v="3.307692307692308E-2"/>
    <x v="404"/>
    <x v="0"/>
    <x v="6"/>
  </r>
  <r>
    <n v="501"/>
    <x v="501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s v="film &amp; video/animation"/>
    <n v="0"/>
    <x v="121"/>
    <x v="0"/>
    <x v="6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s v="film &amp; video/animation"/>
    <n v="1.15E-2"/>
    <x v="405"/>
    <x v="0"/>
    <x v="6"/>
  </r>
  <r>
    <n v="503"/>
    <x v="503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s v="film &amp; video/animation"/>
    <n v="1.7538461538461537E-2"/>
    <x v="406"/>
    <x v="0"/>
    <x v="6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s v="film &amp; video/animation"/>
    <n v="1.3673469387755101E-2"/>
    <x v="407"/>
    <x v="0"/>
    <x v="6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s v="film &amp; video/animation"/>
    <n v="4.3333333333333331E-3"/>
    <x v="408"/>
    <x v="0"/>
    <x v="6"/>
  </r>
  <r>
    <n v="506"/>
    <x v="506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s v="film &amp; video/animation"/>
    <n v="1.25E-3"/>
    <x v="409"/>
    <x v="0"/>
    <x v="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s v="film &amp; video/animation"/>
    <n v="3.2000000000000001E-2"/>
    <x v="410"/>
    <x v="0"/>
    <x v="6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s v="film &amp; video/animation"/>
    <n v="8.0000000000000002E-3"/>
    <x v="44"/>
    <x v="0"/>
    <x v="6"/>
  </r>
  <r>
    <n v="509"/>
    <x v="509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s v="film &amp; video/animation"/>
    <n v="2E-3"/>
    <x v="119"/>
    <x v="0"/>
    <x v="6"/>
  </r>
  <r>
    <n v="510"/>
    <x v="510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s v="film &amp; video/animation"/>
    <n v="0"/>
    <x v="121"/>
    <x v="0"/>
    <x v="6"/>
  </r>
  <r>
    <n v="511"/>
    <x v="511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s v="film &amp; video/animation"/>
    <n v="0.03"/>
    <x v="180"/>
    <x v="0"/>
    <x v="6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s v="film &amp; video/animation"/>
    <n v="1.3749999999999999E-3"/>
    <x v="148"/>
    <x v="0"/>
    <x v="6"/>
  </r>
  <r>
    <n v="513"/>
    <x v="513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s v="film &amp; video/animation"/>
    <n v="0.13924"/>
    <x v="411"/>
    <x v="0"/>
    <x v="6"/>
  </r>
  <r>
    <n v="514"/>
    <x v="514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s v="film &amp; video/animation"/>
    <n v="3.3333333333333333E-2"/>
    <x v="412"/>
    <x v="0"/>
    <x v="6"/>
  </r>
  <r>
    <n v="515"/>
    <x v="515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s v="film &amp; video/animation"/>
    <n v="0.25413402061855672"/>
    <x v="413"/>
    <x v="0"/>
    <x v="6"/>
  </r>
  <r>
    <n v="516"/>
    <x v="516"/>
    <s v="A big brother style comedy animation series starring famous seafarers"/>
    <x v="10"/>
    <n v="0"/>
    <x v="2"/>
    <x v="1"/>
    <s v="GBP"/>
    <x v="516"/>
    <n v="1427568080"/>
    <b v="0"/>
    <n v="0"/>
    <b v="0"/>
    <s v="film &amp; video/animation"/>
    <n v="0"/>
    <x v="121"/>
    <x v="0"/>
    <x v="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s v="film &amp; video/animation"/>
    <n v="1.3666666666666667E-2"/>
    <x v="414"/>
    <x v="0"/>
    <x v="6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s v="film &amp; video/animation"/>
    <n v="0"/>
    <x v="121"/>
    <x v="0"/>
    <x v="6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s v="film &amp; video/animation"/>
    <n v="0.22881426547787684"/>
    <x v="415"/>
    <x v="0"/>
    <x v="6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s v="theater/plays"/>
    <n v="1.0209999999999999"/>
    <x v="416"/>
    <x v="1"/>
    <x v="7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s v="theater/plays"/>
    <n v="1.0464"/>
    <x v="417"/>
    <x v="1"/>
    <x v="7"/>
  </r>
  <r>
    <n v="522"/>
    <x v="522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s v="theater/plays"/>
    <n v="1.1466666666666667"/>
    <x v="418"/>
    <x v="1"/>
    <x v="7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s v="theater/plays"/>
    <n v="1.206"/>
    <x v="419"/>
    <x v="1"/>
    <x v="7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s v="theater/plays"/>
    <n v="1.0867285714285715"/>
    <x v="420"/>
    <x v="1"/>
    <x v="7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s v="theater/plays"/>
    <n v="1"/>
    <x v="421"/>
    <x v="1"/>
    <x v="7"/>
  </r>
  <r>
    <n v="526"/>
    <x v="526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s v="theater/plays"/>
    <n v="1.1399999999999999"/>
    <x v="422"/>
    <x v="1"/>
    <x v="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s v="theater/plays"/>
    <n v="1.0085"/>
    <x v="423"/>
    <x v="1"/>
    <x v="7"/>
  </r>
  <r>
    <n v="528"/>
    <x v="528"/>
    <s v="A Festival Backed Production of a Full-Length Play."/>
    <x v="146"/>
    <n v="1330"/>
    <x v="0"/>
    <x v="0"/>
    <s v="USD"/>
    <x v="528"/>
    <n v="1433109907"/>
    <b v="0"/>
    <n v="30"/>
    <b v="1"/>
    <s v="theater/plays"/>
    <n v="1.1565217391304348"/>
    <x v="424"/>
    <x v="1"/>
    <x v="7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s v="theater/plays"/>
    <n v="1.3041666666666667"/>
    <x v="425"/>
    <x v="1"/>
    <x v="7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s v="theater/plays"/>
    <n v="1.0778267254038179"/>
    <x v="426"/>
    <x v="1"/>
    <x v="7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s v="theater/plays"/>
    <n v="1"/>
    <x v="427"/>
    <x v="1"/>
    <x v="7"/>
  </r>
  <r>
    <n v="532"/>
    <x v="532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s v="theater/plays"/>
    <n v="1.2324999999999999"/>
    <x v="428"/>
    <x v="1"/>
    <x v="7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s v="theater/plays"/>
    <n v="1.002"/>
    <x v="429"/>
    <x v="1"/>
    <x v="7"/>
  </r>
  <r>
    <n v="534"/>
    <x v="534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s v="theater/plays"/>
    <n v="1.0466666666666666"/>
    <x v="430"/>
    <x v="1"/>
    <x v="7"/>
  </r>
  <r>
    <n v="535"/>
    <x v="535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s v="theater/plays"/>
    <n v="1.0249999999999999"/>
    <x v="431"/>
    <x v="1"/>
    <x v="7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s v="theater/plays"/>
    <n v="1.1825757575757576"/>
    <x v="432"/>
    <x v="1"/>
    <x v="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s v="theater/plays"/>
    <n v="1.2050000000000001"/>
    <x v="433"/>
    <x v="1"/>
    <x v="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s v="theater/plays"/>
    <n v="3.0242"/>
    <x v="434"/>
    <x v="1"/>
    <x v="7"/>
  </r>
  <r>
    <n v="539"/>
    <x v="539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s v="theater/plays"/>
    <n v="1.00644"/>
    <x v="435"/>
    <x v="1"/>
    <x v="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s v="technology/web"/>
    <n v="6.666666666666667E-5"/>
    <x v="120"/>
    <x v="2"/>
    <x v="8"/>
  </r>
  <r>
    <n v="541"/>
    <x v="541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s v="technology/web"/>
    <n v="5.5555555555555558E-3"/>
    <x v="384"/>
    <x v="2"/>
    <x v="8"/>
  </r>
  <r>
    <n v="542"/>
    <x v="542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s v="technology/web"/>
    <n v="3.9999999999999998E-6"/>
    <x v="120"/>
    <x v="2"/>
    <x v="8"/>
  </r>
  <r>
    <n v="543"/>
    <x v="543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s v="technology/web"/>
    <n v="3.1818181818181819E-3"/>
    <x v="436"/>
    <x v="2"/>
    <x v="8"/>
  </r>
  <r>
    <n v="544"/>
    <x v="544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s v="technology/web"/>
    <n v="1.2E-2"/>
    <x v="366"/>
    <x v="2"/>
    <x v="8"/>
  </r>
  <r>
    <n v="545"/>
    <x v="545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s v="technology/web"/>
    <n v="0.27383999999999997"/>
    <x v="437"/>
    <x v="2"/>
    <x v="8"/>
  </r>
  <r>
    <n v="546"/>
    <x v="546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s v="technology/web"/>
    <n v="8.6666666666666663E-4"/>
    <x v="438"/>
    <x v="2"/>
    <x v="8"/>
  </r>
  <r>
    <n v="547"/>
    <x v="547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s v="technology/web"/>
    <n v="0"/>
    <x v="121"/>
    <x v="2"/>
    <x v="8"/>
  </r>
  <r>
    <n v="548"/>
    <x v="548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s v="technology/web"/>
    <n v="8.9999999999999998E-4"/>
    <x v="377"/>
    <x v="2"/>
    <x v="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s v="technology/web"/>
    <n v="2.7199999999999998E-2"/>
    <x v="439"/>
    <x v="2"/>
    <x v="8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s v="technology/web"/>
    <n v="7.0000000000000001E-3"/>
    <x v="440"/>
    <x v="2"/>
    <x v="8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s v="technology/web"/>
    <n v="5.0413333333333331E-2"/>
    <x v="441"/>
    <x v="2"/>
    <x v="8"/>
  </r>
  <r>
    <n v="552"/>
    <x v="552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s v="technology/web"/>
    <n v="0"/>
    <x v="121"/>
    <x v="2"/>
    <x v="8"/>
  </r>
  <r>
    <n v="553"/>
    <x v="553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s v="technology/web"/>
    <n v="4.9199999999999999E-3"/>
    <x v="442"/>
    <x v="2"/>
    <x v="8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s v="technology/web"/>
    <n v="0.36589147286821705"/>
    <x v="443"/>
    <x v="2"/>
    <x v="8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s v="technology/web"/>
    <n v="0"/>
    <x v="121"/>
    <x v="2"/>
    <x v="8"/>
  </r>
  <r>
    <n v="556"/>
    <x v="556"/>
    <s v="An educational platform for learning Unified English Braille Code"/>
    <x v="6"/>
    <n v="200"/>
    <x v="2"/>
    <x v="0"/>
    <s v="USD"/>
    <x v="556"/>
    <n v="1449520717"/>
    <b v="0"/>
    <n v="1"/>
    <b v="0"/>
    <s v="technology/web"/>
    <n v="2.5000000000000001E-2"/>
    <x v="444"/>
    <x v="2"/>
    <x v="8"/>
  </r>
  <r>
    <n v="557"/>
    <x v="557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s v="technology/web"/>
    <n v="9.1066666666666674E-3"/>
    <x v="445"/>
    <x v="2"/>
    <x v="8"/>
  </r>
  <r>
    <n v="558"/>
    <x v="558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s v="technology/web"/>
    <n v="0"/>
    <x v="121"/>
    <x v="2"/>
    <x v="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s v="technology/web"/>
    <n v="2.0833333333333335E-4"/>
    <x v="73"/>
    <x v="2"/>
    <x v="8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s v="technology/web"/>
    <n v="1.2E-4"/>
    <x v="143"/>
    <x v="2"/>
    <x v="8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s v="technology/web"/>
    <n v="3.6666666666666666E-3"/>
    <x v="446"/>
    <x v="2"/>
    <x v="8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s v="technology/web"/>
    <n v="0"/>
    <x v="121"/>
    <x v="2"/>
    <x v="8"/>
  </r>
  <r>
    <n v="563"/>
    <x v="563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s v="technology/web"/>
    <n v="9.0666666666666662E-4"/>
    <x v="447"/>
    <x v="2"/>
    <x v="8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s v="technology/web"/>
    <n v="5.5555555555555558E-5"/>
    <x v="120"/>
    <x v="2"/>
    <x v="8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s v="technology/web"/>
    <n v="0"/>
    <x v="121"/>
    <x v="2"/>
    <x v="8"/>
  </r>
  <r>
    <n v="566"/>
    <x v="566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s v="technology/web"/>
    <n v="2.0000000000000001E-4"/>
    <x v="120"/>
    <x v="2"/>
    <x v="8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s v="technology/web"/>
    <n v="0"/>
    <x v="121"/>
    <x v="2"/>
    <x v="8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s v="technology/web"/>
    <n v="0.01"/>
    <x v="448"/>
    <x v="2"/>
    <x v="8"/>
  </r>
  <r>
    <n v="569"/>
    <x v="569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s v="technology/web"/>
    <n v="8.0000000000000002E-3"/>
    <x v="135"/>
    <x v="2"/>
    <x v="8"/>
  </r>
  <r>
    <n v="570"/>
    <x v="570"/>
    <s v="Humans have AM/FM/Satellite radio, kids have radio Disney, pets have DogCatRadio."/>
    <x v="94"/>
    <n v="142"/>
    <x v="2"/>
    <x v="0"/>
    <s v="USD"/>
    <x v="570"/>
    <n v="1453230569"/>
    <b v="0"/>
    <n v="1"/>
    <b v="0"/>
    <s v="technology/web"/>
    <n v="1.6705882352941177E-3"/>
    <x v="449"/>
    <x v="2"/>
    <x v="8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s v="technology/web"/>
    <n v="4.2399999999999998E-3"/>
    <x v="450"/>
    <x v="2"/>
    <x v="8"/>
  </r>
  <r>
    <n v="572"/>
    <x v="572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s v="technology/web"/>
    <n v="0"/>
    <x v="121"/>
    <x v="2"/>
    <x v="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s v="technology/web"/>
    <n v="3.892538925389254E-3"/>
    <x v="451"/>
    <x v="2"/>
    <x v="8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s v="technology/web"/>
    <n v="7.1556350626118068E-3"/>
    <x v="135"/>
    <x v="2"/>
    <x v="8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s v="technology/web"/>
    <n v="4.3166666666666666E-3"/>
    <x v="452"/>
    <x v="2"/>
    <x v="8"/>
  </r>
  <r>
    <n v="576"/>
    <x v="576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s v="technology/web"/>
    <n v="1.2500000000000001E-5"/>
    <x v="120"/>
    <x v="2"/>
    <x v="8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s v="technology/web"/>
    <n v="2E-3"/>
    <x v="119"/>
    <x v="2"/>
    <x v="8"/>
  </r>
  <r>
    <n v="578"/>
    <x v="578"/>
    <s v="weBuy trade built on technology and Crowd Sourced Power"/>
    <x v="152"/>
    <n v="14"/>
    <x v="2"/>
    <x v="1"/>
    <s v="GBP"/>
    <x v="578"/>
    <n v="1439560393"/>
    <b v="0"/>
    <n v="7"/>
    <b v="0"/>
    <s v="technology/web"/>
    <n v="1.12E-4"/>
    <x v="453"/>
    <x v="2"/>
    <x v="8"/>
  </r>
  <r>
    <n v="579"/>
    <x v="579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s v="technology/web"/>
    <n v="1.4583333333333334E-2"/>
    <x v="436"/>
    <x v="2"/>
    <x v="8"/>
  </r>
  <r>
    <n v="580"/>
    <x v="580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s v="technology/web"/>
    <n v="3.3333333333333332E-4"/>
    <x v="120"/>
    <x v="2"/>
    <x v="8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s v="technology/web"/>
    <n v="0"/>
    <x v="121"/>
    <x v="2"/>
    <x v="8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s v="technology/web"/>
    <n v="0"/>
    <x v="121"/>
    <x v="2"/>
    <x v="8"/>
  </r>
  <r>
    <n v="583"/>
    <x v="583"/>
    <s v="HackersArchive.com will help rid the web of viruses and scams found everywhere else you look!"/>
    <x v="7"/>
    <n v="1"/>
    <x v="2"/>
    <x v="0"/>
    <s v="USD"/>
    <x v="583"/>
    <n v="1424212287"/>
    <b v="0"/>
    <n v="1"/>
    <b v="0"/>
    <s v="technology/web"/>
    <n v="1.1111111111111112E-4"/>
    <x v="120"/>
    <x v="2"/>
    <x v="8"/>
  </r>
  <r>
    <n v="584"/>
    <x v="584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s v="technology/web"/>
    <n v="0.01"/>
    <x v="144"/>
    <x v="2"/>
    <x v="8"/>
  </r>
  <r>
    <n v="585"/>
    <x v="585"/>
    <s v="SAVE UP TO 40% WHEN YOU SPEND!_x000a__x000a_PRE-ORDER YOUR LINK CARD TODAY"/>
    <x v="7"/>
    <n v="0"/>
    <x v="2"/>
    <x v="1"/>
    <s v="GBP"/>
    <x v="585"/>
    <n v="1444123377"/>
    <b v="0"/>
    <n v="0"/>
    <b v="0"/>
    <s v="technology/web"/>
    <n v="0"/>
    <x v="121"/>
    <x v="2"/>
    <x v="8"/>
  </r>
  <r>
    <n v="586"/>
    <x v="586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s v="technology/web"/>
    <n v="5.5999999999999999E-3"/>
    <x v="454"/>
    <x v="2"/>
    <x v="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s v="technology/web"/>
    <n v="9.0833333333333335E-2"/>
    <x v="455"/>
    <x v="2"/>
    <x v="8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s v="technology/web"/>
    <n v="3.3444444444444443E-2"/>
    <x v="456"/>
    <x v="2"/>
    <x v="9"/>
  </r>
  <r>
    <n v="589"/>
    <x v="589"/>
    <s v="Services closer than you think..."/>
    <x v="51"/>
    <n v="1"/>
    <x v="2"/>
    <x v="0"/>
    <s v="USD"/>
    <x v="589"/>
    <n v="1435070699"/>
    <b v="0"/>
    <n v="1"/>
    <b v="0"/>
    <s v="technology/web"/>
    <n v="1.3333333333333334E-4"/>
    <x v="120"/>
    <x v="2"/>
    <x v="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s v="technology/web"/>
    <n v="4.4600000000000001E-2"/>
    <x v="457"/>
    <x v="2"/>
    <x v="9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s v="technology/web"/>
    <n v="6.0999999999999997E-4"/>
    <x v="458"/>
    <x v="2"/>
    <x v="9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s v="technology/web"/>
    <n v="3.3333333333333333E-2"/>
    <x v="409"/>
    <x v="2"/>
    <x v="9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s v="technology/web"/>
    <n v="0.23"/>
    <x v="459"/>
    <x v="2"/>
    <x v="9"/>
  </r>
  <r>
    <n v="594"/>
    <x v="594"/>
    <s v="Creating a fitness site that will change the fitness game forever!"/>
    <x v="31"/>
    <n v="26"/>
    <x v="2"/>
    <x v="0"/>
    <s v="USD"/>
    <x v="594"/>
    <n v="1458240206"/>
    <b v="0"/>
    <n v="2"/>
    <b v="0"/>
    <s v="technology/web"/>
    <n v="1.0399999999999999E-3"/>
    <x v="31"/>
    <x v="2"/>
    <x v="9"/>
  </r>
  <r>
    <n v="595"/>
    <x v="595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s v="technology/web"/>
    <n v="4.2599999999999999E-3"/>
    <x v="460"/>
    <x v="2"/>
    <x v="9"/>
  </r>
  <r>
    <n v="596"/>
    <x v="596"/>
    <s v="We present digitaibook,com site which can become a free electronic library with your help,"/>
    <x v="22"/>
    <n v="6"/>
    <x v="2"/>
    <x v="0"/>
    <s v="USD"/>
    <x v="596"/>
    <n v="1475530292"/>
    <b v="0"/>
    <n v="2"/>
    <b v="0"/>
    <s v="technology/web"/>
    <n v="2.9999999999999997E-4"/>
    <x v="366"/>
    <x v="2"/>
    <x v="9"/>
  </r>
  <r>
    <n v="597"/>
    <x v="597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s v="technology/web"/>
    <n v="2.6666666666666666E-3"/>
    <x v="119"/>
    <x v="2"/>
    <x v="9"/>
  </r>
  <r>
    <n v="598"/>
    <x v="598"/>
    <s v="This is a project to create a crowd-funding site for Urantia Book readers worldwide."/>
    <x v="30"/>
    <n v="850"/>
    <x v="2"/>
    <x v="0"/>
    <s v="USD"/>
    <x v="598"/>
    <n v="1415145781"/>
    <b v="0"/>
    <n v="7"/>
    <b v="0"/>
    <s v="technology/web"/>
    <n v="0.34"/>
    <x v="461"/>
    <x v="2"/>
    <x v="9"/>
  </r>
  <r>
    <n v="599"/>
    <x v="599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s v="technology/web"/>
    <n v="6.2E-4"/>
    <x v="462"/>
    <x v="2"/>
    <x v="9"/>
  </r>
  <r>
    <n v="600"/>
    <x v="600"/>
    <s v="Science Technology Engineering and Math + youth = a brighter tomorrow."/>
    <x v="10"/>
    <n v="100"/>
    <x v="1"/>
    <x v="0"/>
    <s v="USD"/>
    <x v="600"/>
    <n v="1426014562"/>
    <b v="0"/>
    <n v="1"/>
    <b v="0"/>
    <s v="technology/web"/>
    <n v="0.02"/>
    <x v="101"/>
    <x v="2"/>
    <x v="9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s v="technology/web"/>
    <n v="1.4E-2"/>
    <x v="463"/>
    <x v="2"/>
    <x v="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s v="technology/web"/>
    <n v="0"/>
    <x v="121"/>
    <x v="2"/>
    <x v="9"/>
  </r>
  <r>
    <n v="603"/>
    <x v="603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s v="technology/web"/>
    <n v="3.9334666666666664E-2"/>
    <x v="464"/>
    <x v="2"/>
    <x v="9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s v="technology/web"/>
    <n v="0"/>
    <x v="121"/>
    <x v="2"/>
    <x v="9"/>
  </r>
  <r>
    <n v="605"/>
    <x v="605"/>
    <s v="An iPad support care package for your parents / seniors."/>
    <x v="10"/>
    <n v="131"/>
    <x v="1"/>
    <x v="0"/>
    <s v="USD"/>
    <x v="605"/>
    <n v="1436430908"/>
    <b v="0"/>
    <n v="8"/>
    <b v="0"/>
    <s v="technology/web"/>
    <n v="2.6200000000000001E-2"/>
    <x v="465"/>
    <x v="2"/>
    <x v="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s v="technology/web"/>
    <n v="2E-3"/>
    <x v="119"/>
    <x v="2"/>
    <x v="9"/>
  </r>
  <r>
    <n v="607"/>
    <x v="607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s v="technology/web"/>
    <n v="0"/>
    <x v="121"/>
    <x v="2"/>
    <x v="9"/>
  </r>
  <r>
    <n v="608"/>
    <x v="608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s v="technology/web"/>
    <n v="9.7400000000000004E-3"/>
    <x v="466"/>
    <x v="2"/>
    <x v="9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s v="technology/web"/>
    <n v="6.41025641025641E-3"/>
    <x v="144"/>
    <x v="2"/>
    <x v="9"/>
  </r>
  <r>
    <n v="610"/>
    <x v="610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s v="technology/web"/>
    <n v="0"/>
    <x v="121"/>
    <x v="2"/>
    <x v="9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s v="technology/web"/>
    <n v="0"/>
    <x v="121"/>
    <x v="2"/>
    <x v="9"/>
  </r>
  <r>
    <n v="612"/>
    <x v="612"/>
    <s v="A Fast and Reliable new Web platform to stream videos from Internet"/>
    <x v="3"/>
    <n v="0"/>
    <x v="1"/>
    <x v="13"/>
    <s v="EUR"/>
    <x v="612"/>
    <n v="1470185146"/>
    <b v="0"/>
    <n v="0"/>
    <b v="0"/>
    <s v="technology/web"/>
    <n v="0"/>
    <x v="121"/>
    <x v="2"/>
    <x v="9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s v="technology/web"/>
    <n v="0.21363333333333334"/>
    <x v="467"/>
    <x v="2"/>
    <x v="9"/>
  </r>
  <r>
    <n v="614"/>
    <x v="614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s v="technology/web"/>
    <n v="0"/>
    <x v="121"/>
    <x v="2"/>
    <x v="9"/>
  </r>
  <r>
    <n v="615"/>
    <x v="615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s v="technology/web"/>
    <n v="0"/>
    <x v="121"/>
    <x v="2"/>
    <x v="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s v="technology/web"/>
    <n v="0"/>
    <x v="121"/>
    <x v="2"/>
    <x v="9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s v="technology/web"/>
    <n v="0.03"/>
    <x v="135"/>
    <x v="2"/>
    <x v="9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s v="technology/web"/>
    <n v="0"/>
    <x v="121"/>
    <x v="2"/>
    <x v="9"/>
  </r>
  <r>
    <n v="619"/>
    <x v="619"/>
    <s v="Big Data Sets for researchers interested in improving the quality of life."/>
    <x v="156"/>
    <n v="1"/>
    <x v="1"/>
    <x v="0"/>
    <s v="USD"/>
    <x v="619"/>
    <n v="1411745790"/>
    <b v="0"/>
    <n v="1"/>
    <b v="0"/>
    <s v="technology/web"/>
    <n v="3.9999999999999998E-7"/>
    <x v="120"/>
    <x v="2"/>
    <x v="9"/>
  </r>
  <r>
    <n v="620"/>
    <x v="620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s v="technology/web"/>
    <n v="0.01"/>
    <x v="468"/>
    <x v="2"/>
    <x v="9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s v="technology/web"/>
    <n v="1.044E-2"/>
    <x v="469"/>
    <x v="2"/>
    <x v="9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s v="technology/web"/>
    <n v="5.6833333333333333E-2"/>
    <x v="470"/>
    <x v="2"/>
    <x v="9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s v="technology/web"/>
    <n v="0"/>
    <x v="121"/>
    <x v="2"/>
    <x v="9"/>
  </r>
  <r>
    <n v="624"/>
    <x v="624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s v="technology/web"/>
    <n v="0"/>
    <x v="121"/>
    <x v="2"/>
    <x v="9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s v="technology/web"/>
    <n v="0"/>
    <x v="121"/>
    <x v="2"/>
    <x v="9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s v="technology/web"/>
    <n v="0.17380000000000001"/>
    <x v="471"/>
    <x v="2"/>
    <x v="9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s v="technology/web"/>
    <n v="2.0000000000000001E-4"/>
    <x v="472"/>
    <x v="2"/>
    <x v="9"/>
  </r>
  <r>
    <n v="628"/>
    <x v="628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s v="technology/web"/>
    <n v="0"/>
    <x v="121"/>
    <x v="2"/>
    <x v="9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s v="technology/web"/>
    <n v="1.75E-3"/>
    <x v="473"/>
    <x v="2"/>
    <x v="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s v="technology/web"/>
    <n v="8.3340278356529708E-4"/>
    <x v="119"/>
    <x v="2"/>
    <x v="9"/>
  </r>
  <r>
    <n v="631"/>
    <x v="631"/>
    <s v="A Powerful Multimedia-Rich Software that aims at making online publishing very simple."/>
    <x v="63"/>
    <n v="690"/>
    <x v="1"/>
    <x v="5"/>
    <s v="CAD"/>
    <x v="631"/>
    <n v="1461954729"/>
    <b v="0"/>
    <n v="9"/>
    <b v="0"/>
    <s v="technology/web"/>
    <n v="1.38E-2"/>
    <x v="474"/>
    <x v="2"/>
    <x v="9"/>
  </r>
  <r>
    <n v="632"/>
    <x v="632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s v="technology/web"/>
    <n v="0"/>
    <x v="121"/>
    <x v="2"/>
    <x v="9"/>
  </r>
  <r>
    <n v="633"/>
    <x v="633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s v="technology/web"/>
    <n v="0.1245"/>
    <x v="475"/>
    <x v="2"/>
    <x v="9"/>
  </r>
  <r>
    <n v="634"/>
    <x v="634"/>
    <s v="We help companies to explain what they do in simple, grandma-would-understand terms."/>
    <x v="10"/>
    <n v="1"/>
    <x v="1"/>
    <x v="0"/>
    <s v="USD"/>
    <x v="634"/>
    <n v="1422397029"/>
    <b v="0"/>
    <n v="1"/>
    <b v="0"/>
    <s v="technology/web"/>
    <n v="2.0000000000000001E-4"/>
    <x v="120"/>
    <x v="2"/>
    <x v="9"/>
  </r>
  <r>
    <n v="635"/>
    <x v="635"/>
    <s v="Network used for building technology development teams."/>
    <x v="31"/>
    <n v="2"/>
    <x v="1"/>
    <x v="0"/>
    <s v="USD"/>
    <x v="635"/>
    <n v="1426212762"/>
    <b v="0"/>
    <n v="1"/>
    <b v="0"/>
    <s v="technology/web"/>
    <n v="8.0000000000000007E-5"/>
    <x v="453"/>
    <x v="2"/>
    <x v="9"/>
  </r>
  <r>
    <n v="636"/>
    <x v="636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s v="technology/web"/>
    <n v="2E-3"/>
    <x v="143"/>
    <x v="2"/>
    <x v="9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s v="technology/web"/>
    <n v="0"/>
    <x v="121"/>
    <x v="2"/>
    <x v="9"/>
  </r>
  <r>
    <n v="638"/>
    <x v="638"/>
    <s v="O0"/>
    <x v="61"/>
    <n v="18"/>
    <x v="1"/>
    <x v="12"/>
    <s v="EUR"/>
    <x v="638"/>
    <n v="1485267262"/>
    <b v="0"/>
    <n v="6"/>
    <b v="0"/>
    <s v="technology/web"/>
    <n v="9.0000000000000006E-5"/>
    <x v="366"/>
    <x v="2"/>
    <x v="9"/>
  </r>
  <r>
    <n v="639"/>
    <x v="639"/>
    <s v="Development of a Safe and Educational Social Media site for kids."/>
    <x v="80"/>
    <n v="1"/>
    <x v="1"/>
    <x v="0"/>
    <s v="USD"/>
    <x v="639"/>
    <n v="1408024795"/>
    <b v="0"/>
    <n v="1"/>
    <b v="0"/>
    <s v="technology/web"/>
    <n v="9.9999999999999995E-7"/>
    <x v="120"/>
    <x v="2"/>
    <x v="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s v="technology/wearables"/>
    <n v="1.4428571428571428"/>
    <x v="476"/>
    <x v="2"/>
    <x v="9"/>
  </r>
  <r>
    <n v="641"/>
    <x v="641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s v="technology/wearables"/>
    <n v="1.1916249999999999"/>
    <x v="477"/>
    <x v="2"/>
    <x v="9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s v="technology/wearables"/>
    <n v="14.604850000000001"/>
    <x v="478"/>
    <x v="2"/>
    <x v="9"/>
  </r>
  <r>
    <n v="643"/>
    <x v="643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s v="technology/wearables"/>
    <n v="1.0580799999999999"/>
    <x v="479"/>
    <x v="2"/>
    <x v="9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s v="technology/wearables"/>
    <n v="3.0011791999999997"/>
    <x v="480"/>
    <x v="2"/>
    <x v="9"/>
  </r>
  <r>
    <n v="645"/>
    <x v="645"/>
    <s v="Ever wanted to own something made out of carbon fiber? Now you can!"/>
    <x v="13"/>
    <n v="5574"/>
    <x v="0"/>
    <x v="0"/>
    <s v="USD"/>
    <x v="645"/>
    <n v="1468370274"/>
    <b v="0"/>
    <n v="237"/>
    <b v="1"/>
    <s v="technology/wearables"/>
    <n v="2.7869999999999999"/>
    <x v="481"/>
    <x v="2"/>
    <x v="9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s v="technology/wearables"/>
    <n v="1.3187625000000001"/>
    <x v="482"/>
    <x v="2"/>
    <x v="9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s v="technology/wearables"/>
    <n v="1.0705"/>
    <x v="483"/>
    <x v="2"/>
    <x v="9"/>
  </r>
  <r>
    <n v="648"/>
    <x v="648"/>
    <s v="Get ready for the next product that you canâ€™t live without"/>
    <x v="19"/>
    <n v="44388"/>
    <x v="0"/>
    <x v="0"/>
    <s v="USD"/>
    <x v="648"/>
    <n v="1410280708"/>
    <b v="0"/>
    <n v="27"/>
    <b v="1"/>
    <s v="technology/wearables"/>
    <n v="1.2682285714285715"/>
    <x v="484"/>
    <x v="2"/>
    <x v="9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s v="technology/wearables"/>
    <n v="1.3996"/>
    <x v="485"/>
    <x v="2"/>
    <x v="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s v="technology/wearables"/>
    <n v="1.1240000000000001"/>
    <x v="486"/>
    <x v="2"/>
    <x v="9"/>
  </r>
  <r>
    <n v="651"/>
    <x v="651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s v="technology/wearables"/>
    <n v="1.00528"/>
    <x v="487"/>
    <x v="2"/>
    <x v="9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s v="technology/wearables"/>
    <n v="1.0046666666666666"/>
    <x v="488"/>
    <x v="2"/>
    <x v="9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s v="technology/wearables"/>
    <n v="1.4144600000000001"/>
    <x v="489"/>
    <x v="2"/>
    <x v="9"/>
  </r>
  <r>
    <n v="654"/>
    <x v="654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s v="technology/wearables"/>
    <n v="2.6729166666666666"/>
    <x v="490"/>
    <x v="2"/>
    <x v="9"/>
  </r>
  <r>
    <n v="655"/>
    <x v="655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s v="technology/wearables"/>
    <n v="1.4688749999999999"/>
    <x v="491"/>
    <x v="2"/>
    <x v="9"/>
  </r>
  <r>
    <n v="656"/>
    <x v="656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s v="technology/wearables"/>
    <n v="2.1356000000000002"/>
    <x v="492"/>
    <x v="2"/>
    <x v="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s v="technology/wearables"/>
    <n v="1.2569999999999999"/>
    <x v="493"/>
    <x v="2"/>
    <x v="9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s v="technology/wearables"/>
    <n v="1.0446206037108834"/>
    <x v="494"/>
    <x v="2"/>
    <x v="9"/>
  </r>
  <r>
    <n v="659"/>
    <x v="659"/>
    <s v="Sync up your lifestyle"/>
    <x v="9"/>
    <n v="3017"/>
    <x v="0"/>
    <x v="0"/>
    <s v="USD"/>
    <x v="659"/>
    <n v="1437747295"/>
    <b v="0"/>
    <n v="21"/>
    <b v="1"/>
    <s v="technology/wearables"/>
    <n v="1.0056666666666667"/>
    <x v="495"/>
    <x v="2"/>
    <x v="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s v="technology/wearables"/>
    <n v="3.058E-2"/>
    <x v="496"/>
    <x v="2"/>
    <x v="9"/>
  </r>
  <r>
    <n v="661"/>
    <x v="661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s v="technology/wearables"/>
    <n v="9.4999999999999998E-3"/>
    <x v="497"/>
    <x v="2"/>
    <x v="9"/>
  </r>
  <r>
    <n v="662"/>
    <x v="662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s v="technology/wearables"/>
    <n v="4.0000000000000001E-3"/>
    <x v="498"/>
    <x v="2"/>
    <x v="9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s v="technology/wearables"/>
    <n v="3.5000000000000001E-3"/>
    <x v="101"/>
    <x v="2"/>
    <x v="9"/>
  </r>
  <r>
    <n v="664"/>
    <x v="664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s v="technology/wearables"/>
    <n v="7.5333333333333335E-2"/>
    <x v="499"/>
    <x v="2"/>
    <x v="9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s v="technology/wearables"/>
    <n v="0.18640000000000001"/>
    <x v="500"/>
    <x v="2"/>
    <x v="9"/>
  </r>
  <r>
    <n v="666"/>
    <x v="666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s v="technology/wearables"/>
    <n v="4.0000000000000003E-5"/>
    <x v="453"/>
    <x v="2"/>
    <x v="9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s v="technology/wearables"/>
    <n v="0.1002"/>
    <x v="501"/>
    <x v="2"/>
    <x v="9"/>
  </r>
  <r>
    <n v="668"/>
    <x v="668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s v="technology/wearables"/>
    <n v="4.5600000000000002E-2"/>
    <x v="502"/>
    <x v="2"/>
    <x v="9"/>
  </r>
  <r>
    <n v="669"/>
    <x v="669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s v="technology/wearables"/>
    <n v="0.21507499999999999"/>
    <x v="503"/>
    <x v="2"/>
    <x v="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s v="technology/wearables"/>
    <n v="0.29276666666666668"/>
    <x v="504"/>
    <x v="2"/>
    <x v="9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s v="technology/wearables"/>
    <n v="0.39426666666666665"/>
    <x v="505"/>
    <x v="2"/>
    <x v="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s v="technology/wearables"/>
    <n v="0.21628"/>
    <x v="506"/>
    <x v="2"/>
    <x v="9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s v="technology/wearables"/>
    <n v="2.0500000000000002E-3"/>
    <x v="414"/>
    <x v="2"/>
    <x v="9"/>
  </r>
  <r>
    <n v="674"/>
    <x v="674"/>
    <s v="Listen to sounds by feeling an array of vibrational patterns against your body."/>
    <x v="63"/>
    <n v="15"/>
    <x v="2"/>
    <x v="0"/>
    <s v="USD"/>
    <x v="674"/>
    <n v="1402627627"/>
    <b v="0"/>
    <n v="2"/>
    <b v="0"/>
    <s v="technology/wearables"/>
    <n v="2.9999999999999997E-4"/>
    <x v="507"/>
    <x v="2"/>
    <x v="9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s v="technology/wearables"/>
    <n v="0.14849999999999999"/>
    <x v="508"/>
    <x v="2"/>
    <x v="9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s v="technology/wearables"/>
    <n v="1.4710000000000001E-2"/>
    <x v="509"/>
    <x v="2"/>
    <x v="9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s v="technology/wearables"/>
    <n v="0.25584000000000001"/>
    <x v="510"/>
    <x v="2"/>
    <x v="9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s v="technology/wearables"/>
    <n v="3.8206896551724136E-2"/>
    <x v="511"/>
    <x v="2"/>
    <x v="9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s v="technology/wearables"/>
    <n v="0.15485964912280703"/>
    <x v="512"/>
    <x v="2"/>
    <x v="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s v="technology/wearables"/>
    <n v="0.25912000000000002"/>
    <x v="513"/>
    <x v="2"/>
    <x v="9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s v="technology/wearables"/>
    <n v="4.0000000000000002E-4"/>
    <x v="120"/>
    <x v="2"/>
    <x v="9"/>
  </r>
  <r>
    <n v="682"/>
    <x v="682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s v="technology/wearables"/>
    <n v="1.06E-3"/>
    <x v="514"/>
    <x v="2"/>
    <x v="9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s v="technology/wearables"/>
    <n v="8.5142857142857138E-3"/>
    <x v="515"/>
    <x v="2"/>
    <x v="9"/>
  </r>
  <r>
    <n v="684"/>
    <x v="684"/>
    <s v="Arcus gives your fingers super powers."/>
    <x v="163"/>
    <n v="23948"/>
    <x v="2"/>
    <x v="0"/>
    <s v="USD"/>
    <x v="684"/>
    <n v="1403176891"/>
    <b v="0"/>
    <n v="135"/>
    <b v="0"/>
    <s v="technology/wearables"/>
    <n v="7.4837500000000001E-2"/>
    <x v="516"/>
    <x v="2"/>
    <x v="9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s v="technology/wearables"/>
    <n v="0.27650000000000002"/>
    <x v="517"/>
    <x v="2"/>
    <x v="9"/>
  </r>
  <r>
    <n v="686"/>
    <x v="686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s v="technology/wearables"/>
    <n v="0"/>
    <x v="121"/>
    <x v="2"/>
    <x v="9"/>
  </r>
  <r>
    <n v="687"/>
    <x v="687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s v="technology/wearables"/>
    <n v="3.5499999999999997E-2"/>
    <x v="518"/>
    <x v="2"/>
    <x v="9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s v="technology/wearables"/>
    <n v="0.72989999999999999"/>
    <x v="519"/>
    <x v="2"/>
    <x v="9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s v="technology/wearables"/>
    <n v="0.57648750000000004"/>
    <x v="520"/>
    <x v="2"/>
    <x v="9"/>
  </r>
  <r>
    <n v="690"/>
    <x v="690"/>
    <s v="A radiation shield for your fitness tracker, smartwatch or other wearable smart device"/>
    <x v="22"/>
    <n v="2468"/>
    <x v="2"/>
    <x v="0"/>
    <s v="USD"/>
    <x v="690"/>
    <n v="1469718841"/>
    <b v="0"/>
    <n v="34"/>
    <b v="0"/>
    <s v="technology/wearables"/>
    <n v="0.1234"/>
    <x v="521"/>
    <x v="2"/>
    <x v="9"/>
  </r>
  <r>
    <n v="691"/>
    <x v="691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s v="technology/wearables"/>
    <n v="5.1999999999999998E-3"/>
    <x v="438"/>
    <x v="2"/>
    <x v="9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s v="technology/wearables"/>
    <n v="6.5299999999999997E-2"/>
    <x v="522"/>
    <x v="2"/>
    <x v="9"/>
  </r>
  <r>
    <n v="693"/>
    <x v="693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s v="technology/wearables"/>
    <n v="0.35338000000000003"/>
    <x v="523"/>
    <x v="2"/>
    <x v="9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s v="technology/wearables"/>
    <n v="3.933333333333333E-3"/>
    <x v="524"/>
    <x v="2"/>
    <x v="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s v="technology/wearables"/>
    <n v="1.06E-2"/>
    <x v="525"/>
    <x v="2"/>
    <x v="9"/>
  </r>
  <r>
    <n v="696"/>
    <x v="696"/>
    <s v="Show your fidelity by wearing the Trustee rings! Show where you are (at)!"/>
    <x v="164"/>
    <n v="1"/>
    <x v="2"/>
    <x v="9"/>
    <s v="EUR"/>
    <x v="696"/>
    <n v="1403734502"/>
    <b v="0"/>
    <n v="1"/>
    <b v="0"/>
    <s v="technology/wearables"/>
    <n v="5.7142857142857145E-6"/>
    <x v="120"/>
    <x v="2"/>
    <x v="9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s v="technology/wearables"/>
    <n v="0.46379999999999999"/>
    <x v="526"/>
    <x v="2"/>
    <x v="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s v="technology/wearables"/>
    <n v="0.15390000000000001"/>
    <x v="527"/>
    <x v="2"/>
    <x v="9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s v="technology/wearables"/>
    <n v="0.824221076923077"/>
    <x v="528"/>
    <x v="2"/>
    <x v="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s v="technology/wearables"/>
    <n v="2.6866666666666667E-2"/>
    <x v="31"/>
    <x v="2"/>
    <x v="9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s v="technology/wearables"/>
    <n v="0.26600000000000001"/>
    <x v="529"/>
    <x v="2"/>
    <x v="9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s v="technology/wearables"/>
    <n v="0.30813400000000002"/>
    <x v="530"/>
    <x v="2"/>
    <x v="9"/>
  </r>
  <r>
    <n v="703"/>
    <x v="703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s v="technology/wearables"/>
    <n v="5.5800000000000002E-2"/>
    <x v="531"/>
    <x v="2"/>
    <x v="9"/>
  </r>
  <r>
    <n v="704"/>
    <x v="704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s v="technology/wearables"/>
    <n v="8.7454545454545458E-3"/>
    <x v="532"/>
    <x v="2"/>
    <x v="9"/>
  </r>
  <r>
    <n v="705"/>
    <x v="705"/>
    <s v="The closest thing ever to the Holy Grail of wearables technology"/>
    <x v="57"/>
    <n v="977"/>
    <x v="2"/>
    <x v="9"/>
    <s v="EUR"/>
    <x v="705"/>
    <n v="1482407278"/>
    <b v="0"/>
    <n v="5"/>
    <b v="0"/>
    <s v="technology/wearables"/>
    <n v="9.7699999999999992E-3"/>
    <x v="533"/>
    <x v="2"/>
    <x v="9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s v="technology/wearables"/>
    <n v="0"/>
    <x v="121"/>
    <x v="2"/>
    <x v="9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s v="technology/wearables"/>
    <n v="0.78927352941176465"/>
    <x v="534"/>
    <x v="2"/>
    <x v="9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s v="technology/wearables"/>
    <n v="0.22092500000000001"/>
    <x v="535"/>
    <x v="2"/>
    <x v="9"/>
  </r>
  <r>
    <n v="709"/>
    <x v="709"/>
    <s v="A &quot;handheld&quot; light, which eases the way you illuminate objects and/or paths."/>
    <x v="36"/>
    <n v="61"/>
    <x v="2"/>
    <x v="0"/>
    <s v="USD"/>
    <x v="709"/>
    <n v="1415149159"/>
    <b v="0"/>
    <n v="2"/>
    <b v="0"/>
    <s v="technology/wearables"/>
    <n v="4.0666666666666663E-3"/>
    <x v="458"/>
    <x v="2"/>
    <x v="9"/>
  </r>
  <r>
    <n v="710"/>
    <x v="710"/>
    <s v="Shirts, so technologically advanced, they connect mentally to their audience upon sight."/>
    <x v="38"/>
    <n v="0"/>
    <x v="2"/>
    <x v="5"/>
    <s v="CAD"/>
    <x v="710"/>
    <n v="1405640302"/>
    <b v="0"/>
    <n v="0"/>
    <b v="0"/>
    <s v="technology/wearables"/>
    <n v="0"/>
    <x v="121"/>
    <x v="2"/>
    <x v="9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s v="technology/wearables"/>
    <n v="0.33790999999999999"/>
    <x v="536"/>
    <x v="2"/>
    <x v="9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s v="technology/wearables"/>
    <n v="2.1649484536082476E-3"/>
    <x v="537"/>
    <x v="2"/>
    <x v="9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s v="technology/wearables"/>
    <n v="7.9600000000000001E-3"/>
    <x v="538"/>
    <x v="2"/>
    <x v="9"/>
  </r>
  <r>
    <n v="714"/>
    <x v="714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s v="technology/wearables"/>
    <n v="0.14993333333333334"/>
    <x v="539"/>
    <x v="2"/>
    <x v="9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s v="technology/wearables"/>
    <n v="5.0509090909090906E-2"/>
    <x v="540"/>
    <x v="2"/>
    <x v="9"/>
  </r>
  <r>
    <n v="716"/>
    <x v="716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s v="technology/wearables"/>
    <n v="0.10214285714285715"/>
    <x v="541"/>
    <x v="2"/>
    <x v="9"/>
  </r>
  <r>
    <n v="717"/>
    <x v="717"/>
    <s v="Cool air flowing under clothing keeps you cool."/>
    <x v="57"/>
    <n v="305"/>
    <x v="2"/>
    <x v="0"/>
    <s v="USD"/>
    <x v="717"/>
    <n v="1407357002"/>
    <b v="0"/>
    <n v="4"/>
    <b v="0"/>
    <s v="technology/wearables"/>
    <n v="3.0500000000000002E-3"/>
    <x v="542"/>
    <x v="2"/>
    <x v="9"/>
  </r>
  <r>
    <n v="718"/>
    <x v="718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s v="technology/wearables"/>
    <n v="7.4999999999999997E-3"/>
    <x v="381"/>
    <x v="2"/>
    <x v="9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s v="technology/wearables"/>
    <n v="1.2933333333333333E-2"/>
    <x v="543"/>
    <x v="2"/>
    <x v="9"/>
  </r>
  <r>
    <n v="720"/>
    <x v="720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s v="publishing/nonfiction"/>
    <n v="1.4394736842105262"/>
    <x v="544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s v="publishing/nonfiction"/>
    <n v="1.2210975609756098"/>
    <x v="545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s v="publishing/nonfiction"/>
    <n v="1.3202400000000001"/>
    <x v="546"/>
    <x v="3"/>
    <x v="9"/>
  </r>
  <r>
    <n v="723"/>
    <x v="723"/>
    <s v="The Definitive (and Slightly Ridiculous) Guide to Enjoying the 2015 Pro Football Season"/>
    <x v="10"/>
    <n v="5469"/>
    <x v="0"/>
    <x v="0"/>
    <s v="USD"/>
    <x v="723"/>
    <n v="1435606549"/>
    <b v="0"/>
    <n v="100"/>
    <b v="1"/>
    <s v="publishing/nonfiction"/>
    <n v="1.0938000000000001"/>
    <x v="547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s v="publishing/nonfiction"/>
    <n v="1.0547157142857144"/>
    <x v="548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s v="publishing/nonfiction"/>
    <n v="1.0035000000000001"/>
    <x v="549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s v="publishing/nonfiction"/>
    <n v="1.014"/>
    <x v="550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s v="publishing/nonfiction"/>
    <n v="1.5551428571428572"/>
    <x v="551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s v="publishing/nonfiction"/>
    <n v="1.05566"/>
    <x v="552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s v="publishing/nonfiction"/>
    <n v="1.3065"/>
    <x v="553"/>
    <x v="3"/>
    <x v="9"/>
  </r>
  <r>
    <n v="730"/>
    <x v="730"/>
    <s v="A Massive but Cheerful Online Digital Archive of Surfing"/>
    <x v="22"/>
    <n v="26438"/>
    <x v="0"/>
    <x v="0"/>
    <s v="USD"/>
    <x v="730"/>
    <n v="1320688391"/>
    <b v="0"/>
    <n v="265"/>
    <b v="1"/>
    <s v="publishing/nonfiction"/>
    <n v="1.3219000000000001"/>
    <x v="5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s v="publishing/nonfiction"/>
    <n v="1.26"/>
    <x v="555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s v="publishing/nonfiction"/>
    <n v="1.6"/>
    <x v="556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s v="publishing/nonfiction"/>
    <n v="1.2048000000000001"/>
    <x v="557"/>
    <x v="3"/>
    <x v="9"/>
  </r>
  <r>
    <n v="734"/>
    <x v="734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s v="publishing/nonfiction"/>
    <n v="1.2552941176470589"/>
    <x v="558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s v="publishing/nonfiction"/>
    <n v="1.1440638297872341"/>
    <x v="559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s v="publishing/nonfiction"/>
    <n v="3.151388888888889"/>
    <x v="560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s v="publishing/nonfiction"/>
    <n v="1.224"/>
    <x v="98"/>
    <x v="3"/>
    <x v="9"/>
  </r>
  <r>
    <n v="738"/>
    <x v="738"/>
    <s v="The true story of a child's struggle with hunger, poverty, and war in El Salvador."/>
    <x v="15"/>
    <n v="1601"/>
    <x v="0"/>
    <x v="0"/>
    <s v="USD"/>
    <x v="738"/>
    <n v="1414765794"/>
    <b v="0"/>
    <n v="41"/>
    <b v="1"/>
    <s v="publishing/nonfiction"/>
    <n v="1.0673333333333332"/>
    <x v="561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s v="publishing/nonfiction"/>
    <n v="1.5833333333333333"/>
    <x v="56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s v="publishing/nonfiction"/>
    <n v="1.0740000000000001"/>
    <x v="563"/>
    <x v="3"/>
    <x v="9"/>
  </r>
  <r>
    <n v="741"/>
    <x v="741"/>
    <s v="A revolutionary digital mapping project of the Vilna Ghetto"/>
    <x v="93"/>
    <n v="13293.8"/>
    <x v="0"/>
    <x v="0"/>
    <s v="USD"/>
    <x v="741"/>
    <n v="1367940806"/>
    <b v="0"/>
    <n v="94"/>
    <b v="1"/>
    <s v="publishing/nonfiction"/>
    <n v="1.0226"/>
    <x v="564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s v="publishing/nonfiction"/>
    <n v="1.1071428571428572"/>
    <x v="565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s v="publishing/nonfiction"/>
    <n v="1.48"/>
    <x v="566"/>
    <x v="3"/>
    <x v="9"/>
  </r>
  <r>
    <n v="744"/>
    <x v="744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s v="publishing/nonfiction"/>
    <n v="1.0232000000000001"/>
    <x v="567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s v="publishing/nonfiction"/>
    <n v="1.7909909909909909"/>
    <x v="568"/>
    <x v="3"/>
    <x v="9"/>
  </r>
  <r>
    <n v="746"/>
    <x v="746"/>
    <s v="This is a book of letters. Letters to our body parts."/>
    <x v="174"/>
    <n v="3318"/>
    <x v="0"/>
    <x v="0"/>
    <s v="USD"/>
    <x v="746"/>
    <n v="1346806909"/>
    <b v="0"/>
    <n v="97"/>
    <b v="1"/>
    <s v="publishing/nonfiction"/>
    <n v="1.1108135252761968"/>
    <x v="56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s v="publishing/nonfiction"/>
    <n v="1.0004285714285714"/>
    <x v="570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s v="publishing/nonfiction"/>
    <n v="1.0024999999999999"/>
    <x v="571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s v="publishing/nonfiction"/>
    <n v="1.0556000000000001"/>
    <x v="572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s v="publishing/nonfiction"/>
    <n v="1.0258775877587758"/>
    <x v="573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s v="publishing/nonfiction"/>
    <n v="1.1850000000000001"/>
    <x v="574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s v="publishing/nonfiction"/>
    <n v="1.117"/>
    <x v="575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s v="publishing/nonfiction"/>
    <n v="1.28"/>
    <x v="576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s v="publishing/nonfiction"/>
    <n v="1.0375000000000001"/>
    <x v="577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s v="publishing/nonfiction"/>
    <n v="1.0190760000000001"/>
    <x v="57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s v="publishing/nonfiction"/>
    <n v="1.177142857142857"/>
    <x v="579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s v="publishing/nonfiction"/>
    <n v="2.38"/>
    <x v="580"/>
    <x v="3"/>
    <x v="9"/>
  </r>
  <r>
    <n v="758"/>
    <x v="758"/>
    <s v="I am publishing my book, Waiting on Humanity and need some finishing funds to do so."/>
    <x v="30"/>
    <n v="2550"/>
    <x v="0"/>
    <x v="0"/>
    <s v="USD"/>
    <x v="758"/>
    <n v="1283976268"/>
    <b v="0"/>
    <n v="19"/>
    <b v="1"/>
    <s v="publishing/nonfiction"/>
    <n v="1.02"/>
    <x v="581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s v="publishing/nonfiction"/>
    <n v="1.0192000000000001"/>
    <x v="582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s v="publishing/fiction"/>
    <n v="0"/>
    <x v="121"/>
    <x v="3"/>
    <x v="9"/>
  </r>
  <r>
    <n v="761"/>
    <x v="761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s v="publishing/fiction"/>
    <n v="4.7E-2"/>
    <x v="583"/>
    <x v="3"/>
    <x v="9"/>
  </r>
  <r>
    <n v="762"/>
    <x v="762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s v="publishing/fiction"/>
    <n v="0"/>
    <x v="121"/>
    <x v="3"/>
    <x v="9"/>
  </r>
  <r>
    <n v="763"/>
    <x v="763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s v="publishing/fiction"/>
    <n v="1.1655011655011655E-3"/>
    <x v="144"/>
    <x v="3"/>
    <x v="9"/>
  </r>
  <r>
    <n v="764"/>
    <x v="764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s v="publishing/fiction"/>
    <n v="0"/>
    <x v="121"/>
    <x v="3"/>
    <x v="9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s v="publishing/fiction"/>
    <n v="0.36014285714285715"/>
    <x v="584"/>
    <x v="3"/>
    <x v="9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s v="publishing/fiction"/>
    <n v="0"/>
    <x v="121"/>
    <x v="3"/>
    <x v="9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s v="publishing/fiction"/>
    <n v="3.5400000000000001E-2"/>
    <x v="585"/>
    <x v="3"/>
    <x v="9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s v="publishing/fiction"/>
    <n v="0"/>
    <x v="121"/>
    <x v="3"/>
    <x v="9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s v="publishing/fiction"/>
    <n v="0.41399999999999998"/>
    <x v="586"/>
    <x v="3"/>
    <x v="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s v="publishing/fiction"/>
    <n v="0"/>
    <x v="121"/>
    <x v="3"/>
    <x v="9"/>
  </r>
  <r>
    <n v="771"/>
    <x v="771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s v="publishing/fiction"/>
    <n v="2.631578947368421E-4"/>
    <x v="119"/>
    <x v="3"/>
    <x v="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s v="publishing/fiction"/>
    <n v="3.3333333333333333E-2"/>
    <x v="73"/>
    <x v="3"/>
    <x v="9"/>
  </r>
  <r>
    <n v="773"/>
    <x v="773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s v="publishing/fiction"/>
    <n v="8.5129023676509714E-3"/>
    <x v="587"/>
    <x v="3"/>
    <x v="9"/>
  </r>
  <r>
    <n v="774"/>
    <x v="774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s v="publishing/fiction"/>
    <n v="0.70199999999999996"/>
    <x v="498"/>
    <x v="3"/>
    <x v="9"/>
  </r>
  <r>
    <n v="775"/>
    <x v="775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s v="publishing/fiction"/>
    <n v="1.7000000000000001E-2"/>
    <x v="447"/>
    <x v="3"/>
    <x v="9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s v="publishing/fiction"/>
    <n v="0.51400000000000001"/>
    <x v="588"/>
    <x v="3"/>
    <x v="9"/>
  </r>
  <r>
    <n v="777"/>
    <x v="777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s v="publishing/fiction"/>
    <n v="7.0000000000000001E-3"/>
    <x v="589"/>
    <x v="3"/>
    <x v="9"/>
  </r>
  <r>
    <n v="778"/>
    <x v="778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s v="publishing/fiction"/>
    <n v="4.0000000000000001E-3"/>
    <x v="453"/>
    <x v="3"/>
    <x v="9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s v="publishing/fiction"/>
    <n v="2.6666666666666668E-2"/>
    <x v="590"/>
    <x v="3"/>
    <x v="9"/>
  </r>
  <r>
    <n v="780"/>
    <x v="780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s v="music/rock"/>
    <n v="1.04"/>
    <x v="591"/>
    <x v="4"/>
    <x v="9"/>
  </r>
  <r>
    <n v="781"/>
    <x v="781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s v="music/rock"/>
    <n v="1.3315375"/>
    <x v="592"/>
    <x v="4"/>
    <x v="9"/>
  </r>
  <r>
    <n v="782"/>
    <x v="782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s v="music/rock"/>
    <n v="1"/>
    <x v="73"/>
    <x v="4"/>
    <x v="9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s v="music/rock"/>
    <n v="1.4813333333333334"/>
    <x v="593"/>
    <x v="4"/>
    <x v="9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s v="music/rock"/>
    <n v="1.0249999999999999"/>
    <x v="594"/>
    <x v="4"/>
    <x v="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s v="music/rock"/>
    <n v="1.8062799999999999"/>
    <x v="595"/>
    <x v="4"/>
    <x v="9"/>
  </r>
  <r>
    <n v="786"/>
    <x v="786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s v="music/rock"/>
    <n v="1.4279999999999999"/>
    <x v="596"/>
    <x v="4"/>
    <x v="9"/>
  </r>
  <r>
    <n v="787"/>
    <x v="787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s v="music/rock"/>
    <n v="1.1416666666666666"/>
    <x v="597"/>
    <x v="4"/>
    <x v="9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s v="music/rock"/>
    <n v="2.03505"/>
    <x v="598"/>
    <x v="4"/>
    <x v="9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s v="music/rock"/>
    <n v="1.0941176470588236"/>
    <x v="599"/>
    <x v="4"/>
    <x v="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s v="music/rock"/>
    <n v="1.443746"/>
    <x v="600"/>
    <x v="4"/>
    <x v="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s v="music/rock"/>
    <n v="1.0386666666666666"/>
    <x v="601"/>
    <x v="4"/>
    <x v="9"/>
  </r>
  <r>
    <n v="792"/>
    <x v="792"/>
    <s v="Rock n' Roll about the intersection of lies and belief: the Believable Lie."/>
    <x v="30"/>
    <n v="2511.11"/>
    <x v="0"/>
    <x v="0"/>
    <s v="USD"/>
    <x v="792"/>
    <n v="1381265883"/>
    <b v="0"/>
    <n v="60"/>
    <b v="1"/>
    <s v="music/rock"/>
    <n v="1.0044440000000001"/>
    <x v="602"/>
    <x v="4"/>
    <x v="9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s v="music/rock"/>
    <n v="1.0277927272727272"/>
    <x v="603"/>
    <x v="4"/>
    <x v="9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s v="music/rock"/>
    <n v="1.0531250000000001"/>
    <x v="604"/>
    <x v="4"/>
    <x v="9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s v="music/rock"/>
    <n v="1.1178571428571429"/>
    <x v="605"/>
    <x v="4"/>
    <x v="9"/>
  </r>
  <r>
    <n v="796"/>
    <x v="796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s v="music/rock"/>
    <n v="1.0135000000000001"/>
    <x v="606"/>
    <x v="4"/>
    <x v="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s v="music/rock"/>
    <n v="1.0753333333333333"/>
    <x v="607"/>
    <x v="4"/>
    <x v="9"/>
  </r>
  <r>
    <n v="798"/>
    <x v="798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s v="music/rock"/>
    <n v="1.1488571428571428"/>
    <x v="608"/>
    <x v="4"/>
    <x v="9"/>
  </r>
  <r>
    <n v="799"/>
    <x v="799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s v="music/rock"/>
    <n v="1.0002"/>
    <x v="609"/>
    <x v="4"/>
    <x v="9"/>
  </r>
  <r>
    <n v="800"/>
    <x v="800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s v="music/rock"/>
    <n v="1.5213333333333334"/>
    <x v="610"/>
    <x v="4"/>
    <x v="9"/>
  </r>
  <r>
    <n v="801"/>
    <x v="801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s v="music/rock"/>
    <n v="1.1152149999999998"/>
    <x v="611"/>
    <x v="4"/>
    <x v="9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s v="music/rock"/>
    <n v="1.0133333333333334"/>
    <x v="612"/>
    <x v="4"/>
    <x v="9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s v="music/rock"/>
    <n v="1.232608695652174"/>
    <x v="613"/>
    <x v="4"/>
    <x v="9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s v="music/rock"/>
    <n v="1"/>
    <x v="614"/>
    <x v="4"/>
    <x v="9"/>
  </r>
  <r>
    <n v="805"/>
    <x v="805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s v="music/rock"/>
    <n v="1.05"/>
    <x v="615"/>
    <x v="4"/>
    <x v="9"/>
  </r>
  <r>
    <n v="806"/>
    <x v="806"/>
    <s v="Help Golden Animals finish their NEW Album!"/>
    <x v="6"/>
    <n v="8355"/>
    <x v="0"/>
    <x v="0"/>
    <s v="USD"/>
    <x v="806"/>
    <n v="1312821339"/>
    <b v="0"/>
    <n v="71"/>
    <b v="1"/>
    <s v="music/rock"/>
    <n v="1.0443750000000001"/>
    <x v="616"/>
    <x v="4"/>
    <x v="9"/>
  </r>
  <r>
    <n v="807"/>
    <x v="807"/>
    <s v="Join the Sic Vita family and lend a hand as we create a new album!"/>
    <x v="23"/>
    <n v="4205"/>
    <x v="0"/>
    <x v="0"/>
    <s v="USD"/>
    <x v="807"/>
    <n v="1485270311"/>
    <b v="0"/>
    <n v="57"/>
    <b v="1"/>
    <s v="music/rock"/>
    <n v="1.05125"/>
    <x v="617"/>
    <x v="4"/>
    <x v="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s v="music/rock"/>
    <n v="1"/>
    <x v="618"/>
    <x v="4"/>
    <x v="9"/>
  </r>
  <r>
    <n v="809"/>
    <x v="809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s v="music/rock"/>
    <n v="1.03775"/>
    <x v="619"/>
    <x v="4"/>
    <x v="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s v="music/rock"/>
    <n v="1.05"/>
    <x v="615"/>
    <x v="4"/>
    <x v="9"/>
  </r>
  <r>
    <n v="811"/>
    <x v="811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s v="music/rock"/>
    <n v="1.04"/>
    <x v="64"/>
    <x v="4"/>
    <x v="9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s v="music/rock"/>
    <n v="1.5183333333333333"/>
    <x v="620"/>
    <x v="4"/>
    <x v="9"/>
  </r>
  <r>
    <n v="813"/>
    <x v="813"/>
    <s v="A pre order campaign to fund the pressing of our second full length vinyl LP"/>
    <x v="15"/>
    <n v="2399.94"/>
    <x v="0"/>
    <x v="0"/>
    <s v="USD"/>
    <x v="813"/>
    <n v="1340233365"/>
    <b v="0"/>
    <n v="96"/>
    <b v="1"/>
    <s v="music/rock"/>
    <n v="1.59996"/>
    <x v="621"/>
    <x v="4"/>
    <x v="9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s v="music/rock"/>
    <n v="1.2729999999999999"/>
    <x v="622"/>
    <x v="4"/>
    <x v="9"/>
  </r>
  <r>
    <n v="815"/>
    <x v="815"/>
    <s v="Be a part of helping The Early Reset finish their new 7 song EP."/>
    <x v="23"/>
    <n v="4280"/>
    <x v="0"/>
    <x v="0"/>
    <s v="USD"/>
    <x v="815"/>
    <n v="1412287303"/>
    <b v="0"/>
    <n v="43"/>
    <b v="1"/>
    <s v="music/rock"/>
    <n v="1.07"/>
    <x v="623"/>
    <x v="4"/>
    <x v="9"/>
  </r>
  <r>
    <n v="816"/>
    <x v="816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s v="music/rock"/>
    <n v="1.1512214285714286"/>
    <x v="624"/>
    <x v="4"/>
    <x v="9"/>
  </r>
  <r>
    <n v="817"/>
    <x v="817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s v="music/rock"/>
    <n v="1.3711066666666665"/>
    <x v="625"/>
    <x v="4"/>
    <x v="9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s v="music/rock"/>
    <n v="1.5571428571428572"/>
    <x v="626"/>
    <x v="4"/>
    <x v="9"/>
  </r>
  <r>
    <n v="819"/>
    <x v="819"/>
    <s v="We are touring the Southeast in support of our new EP"/>
    <x v="44"/>
    <n v="435"/>
    <x v="0"/>
    <x v="0"/>
    <s v="USD"/>
    <x v="819"/>
    <n v="1386806254"/>
    <b v="0"/>
    <n v="14"/>
    <b v="1"/>
    <s v="music/rock"/>
    <n v="1.0874999999999999"/>
    <x v="627"/>
    <x v="4"/>
    <x v="9"/>
  </r>
  <r>
    <n v="820"/>
    <x v="820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s v="music/rock"/>
    <n v="1.3405"/>
    <x v="628"/>
    <x v="4"/>
    <x v="9"/>
  </r>
  <r>
    <n v="821"/>
    <x v="821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s v="music/rock"/>
    <n v="1"/>
    <x v="629"/>
    <x v="4"/>
    <x v="9"/>
  </r>
  <r>
    <n v="822"/>
    <x v="822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s v="music/rock"/>
    <n v="1.1916666666666667"/>
    <x v="630"/>
    <x v="4"/>
    <x v="9"/>
  </r>
  <r>
    <n v="823"/>
    <x v="823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s v="music/rock"/>
    <n v="1.7949999999999999"/>
    <x v="631"/>
    <x v="4"/>
    <x v="9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s v="music/rock"/>
    <n v="1.3438124999999999"/>
    <x v="632"/>
    <x v="4"/>
    <x v="9"/>
  </r>
  <r>
    <n v="825"/>
    <x v="825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s v="music/rock"/>
    <n v="1.0043200000000001"/>
    <x v="633"/>
    <x v="4"/>
    <x v="9"/>
  </r>
  <r>
    <n v="826"/>
    <x v="826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s v="music/rock"/>
    <n v="1.0145454545454546"/>
    <x v="634"/>
    <x v="4"/>
    <x v="9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s v="music/rock"/>
    <n v="1.0333333333333334"/>
    <x v="635"/>
    <x v="4"/>
    <x v="9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s v="music/rock"/>
    <n v="1.07"/>
    <x v="636"/>
    <x v="4"/>
    <x v="9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s v="music/rock"/>
    <n v="1.04"/>
    <x v="151"/>
    <x v="4"/>
    <x v="9"/>
  </r>
  <r>
    <n v="830"/>
    <x v="830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s v="music/rock"/>
    <n v="1.0783333333333334"/>
    <x v="637"/>
    <x v="4"/>
    <x v="9"/>
  </r>
  <r>
    <n v="831"/>
    <x v="831"/>
    <s v="7Horse is a new band with a self-funded album and a show they want to rock in your town!"/>
    <x v="15"/>
    <n v="3500"/>
    <x v="0"/>
    <x v="0"/>
    <s v="USD"/>
    <x v="831"/>
    <n v="1332948694"/>
    <b v="0"/>
    <n v="20"/>
    <b v="1"/>
    <s v="music/rock"/>
    <n v="2.3333333333333335"/>
    <x v="638"/>
    <x v="4"/>
    <x v="9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s v="music/rock"/>
    <n v="1.0060706666666666"/>
    <x v="639"/>
    <x v="4"/>
    <x v="9"/>
  </r>
  <r>
    <n v="833"/>
    <x v="833"/>
    <s v="This is an American rock album."/>
    <x v="12"/>
    <n v="6100"/>
    <x v="0"/>
    <x v="0"/>
    <s v="USD"/>
    <x v="833"/>
    <n v="1395349475"/>
    <b v="0"/>
    <n v="41"/>
    <b v="1"/>
    <s v="music/rock"/>
    <n v="1.0166666666666666"/>
    <x v="640"/>
    <x v="4"/>
    <x v="9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s v="music/rock"/>
    <n v="1.3101818181818181"/>
    <x v="641"/>
    <x v="4"/>
    <x v="9"/>
  </r>
  <r>
    <n v="835"/>
    <x v="835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s v="music/rock"/>
    <n v="1.1725000000000001"/>
    <x v="642"/>
    <x v="4"/>
    <x v="9"/>
  </r>
  <r>
    <n v="836"/>
    <x v="836"/>
    <s v="An album you can bring home to mom."/>
    <x v="10"/>
    <n v="5046.5200000000004"/>
    <x v="0"/>
    <x v="0"/>
    <s v="USD"/>
    <x v="836"/>
    <n v="1378516918"/>
    <b v="0"/>
    <n v="46"/>
    <b v="1"/>
    <s v="music/rock"/>
    <n v="1.009304"/>
    <x v="643"/>
    <x v="4"/>
    <x v="9"/>
  </r>
  <r>
    <n v="837"/>
    <x v="837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s v="music/rock"/>
    <n v="1.218"/>
    <x v="644"/>
    <x v="4"/>
    <x v="9"/>
  </r>
  <r>
    <n v="838"/>
    <x v="838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s v="music/rock"/>
    <n v="1.454"/>
    <x v="645"/>
    <x v="4"/>
    <x v="9"/>
  </r>
  <r>
    <n v="839"/>
    <x v="839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s v="music/rock"/>
    <n v="1.166166"/>
    <x v="646"/>
    <x v="4"/>
    <x v="9"/>
  </r>
  <r>
    <n v="840"/>
    <x v="840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s v="music/metal"/>
    <n v="1.2041660000000001"/>
    <x v="647"/>
    <x v="4"/>
    <x v="9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s v="music/metal"/>
    <n v="1.0132000000000001"/>
    <x v="648"/>
    <x v="4"/>
    <x v="9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s v="music/metal"/>
    <n v="1.0431999999999999"/>
    <x v="649"/>
    <x v="4"/>
    <x v="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s v="music/metal"/>
    <n v="2.6713333333333331"/>
    <x v="650"/>
    <x v="4"/>
    <x v="9"/>
  </r>
  <r>
    <n v="844"/>
    <x v="844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s v="music/metal"/>
    <n v="1.9413333333333334"/>
    <x v="651"/>
    <x v="4"/>
    <x v="9"/>
  </r>
  <r>
    <n v="845"/>
    <x v="845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s v="music/metal"/>
    <n v="1.203802"/>
    <x v="652"/>
    <x v="4"/>
    <x v="9"/>
  </r>
  <r>
    <n v="846"/>
    <x v="846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s v="music/metal"/>
    <n v="1.2200090909090908"/>
    <x v="653"/>
    <x v="4"/>
    <x v="9"/>
  </r>
  <r>
    <n v="847"/>
    <x v="847"/>
    <s v="MUSIC WITH MEANING!  MUSIC THAT MATTERS!!!"/>
    <x v="185"/>
    <n v="10"/>
    <x v="0"/>
    <x v="0"/>
    <s v="USD"/>
    <x v="847"/>
    <n v="1433963376"/>
    <b v="0"/>
    <n v="1"/>
    <b v="1"/>
    <s v="music/metal"/>
    <n v="1"/>
    <x v="119"/>
    <x v="4"/>
    <x v="9"/>
  </r>
  <r>
    <n v="848"/>
    <x v="848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s v="music/metal"/>
    <n v="1"/>
    <x v="654"/>
    <x v="4"/>
    <x v="9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s v="music/metal"/>
    <n v="1.1990000000000001"/>
    <x v="655"/>
    <x v="4"/>
    <x v="9"/>
  </r>
  <r>
    <n v="850"/>
    <x v="850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s v="music/metal"/>
    <n v="1.55175"/>
    <x v="656"/>
    <x v="4"/>
    <x v="9"/>
  </r>
  <r>
    <n v="851"/>
    <x v="851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s v="music/metal"/>
    <n v="1.3045"/>
    <x v="657"/>
    <x v="4"/>
    <x v="9"/>
  </r>
  <r>
    <n v="852"/>
    <x v="852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s v="music/metal"/>
    <n v="1.0497142857142858"/>
    <x v="658"/>
    <x v="4"/>
    <x v="9"/>
  </r>
  <r>
    <n v="853"/>
    <x v="853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s v="music/metal"/>
    <n v="1"/>
    <x v="180"/>
    <x v="4"/>
    <x v="9"/>
  </r>
  <r>
    <n v="854"/>
    <x v="854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s v="music/metal"/>
    <n v="1.1822050359712231"/>
    <x v="659"/>
    <x v="4"/>
    <x v="9"/>
  </r>
  <r>
    <n v="855"/>
    <x v="855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s v="music/metal"/>
    <n v="1.0344827586206897"/>
    <x v="660"/>
    <x v="4"/>
    <x v="9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s v="music/metal"/>
    <n v="2.1800000000000002"/>
    <x v="661"/>
    <x v="4"/>
    <x v="9"/>
  </r>
  <r>
    <n v="857"/>
    <x v="857"/>
    <s v="Modern Post-Hardcore/Electro music (Hardstyle, EDM, Trap, Dubstep, Dembow, House)."/>
    <x v="38"/>
    <n v="1200"/>
    <x v="0"/>
    <x v="3"/>
    <s v="EUR"/>
    <x v="857"/>
    <n v="1444831031"/>
    <b v="0"/>
    <n v="24"/>
    <b v="1"/>
    <s v="music/metal"/>
    <n v="1"/>
    <x v="73"/>
    <x v="4"/>
    <x v="9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s v="music/metal"/>
    <n v="1.4400583333333332"/>
    <x v="662"/>
    <x v="4"/>
    <x v="9"/>
  </r>
  <r>
    <n v="859"/>
    <x v="859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s v="music/metal"/>
    <n v="1.0467500000000001"/>
    <x v="663"/>
    <x v="4"/>
    <x v="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s v="music/jazz"/>
    <n v="0.18142857142857144"/>
    <x v="664"/>
    <x v="4"/>
    <x v="9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s v="music/jazz"/>
    <n v="2.2444444444444444E-2"/>
    <x v="476"/>
    <x v="4"/>
    <x v="9"/>
  </r>
  <r>
    <n v="862"/>
    <x v="862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s v="music/jazz"/>
    <n v="3.3999999999999998E-3"/>
    <x v="665"/>
    <x v="4"/>
    <x v="9"/>
  </r>
  <r>
    <n v="863"/>
    <x v="863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s v="music/jazz"/>
    <n v="4.4999999999999998E-2"/>
    <x v="666"/>
    <x v="4"/>
    <x v="9"/>
  </r>
  <r>
    <n v="864"/>
    <x v="864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s v="music/jazz"/>
    <n v="0.41538461538461541"/>
    <x v="667"/>
    <x v="4"/>
    <x v="9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s v="music/jazz"/>
    <n v="2.0454545454545454E-2"/>
    <x v="381"/>
    <x v="4"/>
    <x v="9"/>
  </r>
  <r>
    <n v="866"/>
    <x v="866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s v="music/jazz"/>
    <n v="0.18285714285714286"/>
    <x v="668"/>
    <x v="4"/>
    <x v="9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s v="music/jazz"/>
    <n v="0.2402"/>
    <x v="669"/>
    <x v="4"/>
    <x v="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s v="music/jazz"/>
    <n v="1.1111111111111111E-3"/>
    <x v="73"/>
    <x v="4"/>
    <x v="9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s v="music/jazz"/>
    <n v="0.11818181818181818"/>
    <x v="670"/>
    <x v="4"/>
    <x v="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s v="music/jazz"/>
    <n v="3.0999999999999999E-3"/>
    <x v="671"/>
    <x v="4"/>
    <x v="9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s v="music/jazz"/>
    <n v="5.4166666666666669E-2"/>
    <x v="672"/>
    <x v="4"/>
    <x v="9"/>
  </r>
  <r>
    <n v="872"/>
    <x v="872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s v="music/jazz"/>
    <n v="8.1250000000000003E-3"/>
    <x v="151"/>
    <x v="4"/>
    <x v="9"/>
  </r>
  <r>
    <n v="873"/>
    <x v="873"/>
    <s v="Fall in love with &quot;The Dreamer&quot;, new original music from trumpeter Freddie Dunn!"/>
    <x v="8"/>
    <n v="45"/>
    <x v="2"/>
    <x v="0"/>
    <s v="USD"/>
    <x v="873"/>
    <n v="1349150440"/>
    <b v="0"/>
    <n v="5"/>
    <b v="0"/>
    <s v="music/jazz"/>
    <n v="1.2857142857142857E-2"/>
    <x v="377"/>
    <x v="4"/>
    <x v="9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s v="music/jazz"/>
    <n v="0.24333333333333335"/>
    <x v="673"/>
    <x v="4"/>
    <x v="9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s v="music/jazz"/>
    <n v="0"/>
    <x v="121"/>
    <x v="4"/>
    <x v="9"/>
  </r>
  <r>
    <n v="876"/>
    <x v="876"/>
    <s v="What was the greatest record shop ever?  DOBELLS!"/>
    <x v="189"/>
    <n v="1286"/>
    <x v="2"/>
    <x v="1"/>
    <s v="GBP"/>
    <x v="876"/>
    <n v="1357127727"/>
    <b v="0"/>
    <n v="45"/>
    <b v="0"/>
    <s v="music/jazz"/>
    <n v="0.40799492385786801"/>
    <x v="674"/>
    <x v="4"/>
    <x v="9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s v="music/jazz"/>
    <n v="0.67549999999999999"/>
    <x v="675"/>
    <x v="4"/>
    <x v="9"/>
  </r>
  <r>
    <n v="878"/>
    <x v="878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s v="music/jazz"/>
    <n v="1.2999999999999999E-2"/>
    <x v="151"/>
    <x v="4"/>
    <x v="9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s v="music/jazz"/>
    <n v="0.30666666666666664"/>
    <x v="676"/>
    <x v="4"/>
    <x v="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s v="music/indie rock"/>
    <n v="2.9894179894179893E-2"/>
    <x v="677"/>
    <x v="4"/>
    <x v="9"/>
  </r>
  <r>
    <n v="881"/>
    <x v="881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s v="music/indie rock"/>
    <n v="8.0000000000000002E-3"/>
    <x v="180"/>
    <x v="4"/>
    <x v="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s v="music/indie rock"/>
    <n v="0.20133333333333334"/>
    <x v="678"/>
    <x v="4"/>
    <x v="9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s v="music/indie rock"/>
    <n v="0.4002"/>
    <x v="679"/>
    <x v="4"/>
    <x v="9"/>
  </r>
  <r>
    <n v="884"/>
    <x v="884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s v="music/indie rock"/>
    <n v="0.01"/>
    <x v="119"/>
    <x v="4"/>
    <x v="9"/>
  </r>
  <r>
    <n v="885"/>
    <x v="885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s v="music/indie rock"/>
    <n v="0.75"/>
    <x v="680"/>
    <x v="4"/>
    <x v="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s v="music/indie rock"/>
    <n v="0.41"/>
    <x v="681"/>
    <x v="4"/>
    <x v="9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s v="music/indie rock"/>
    <n v="0"/>
    <x v="121"/>
    <x v="4"/>
    <x v="9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s v="music/indie rock"/>
    <n v="7.1999999999999995E-2"/>
    <x v="666"/>
    <x v="4"/>
    <x v="9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s v="music/indie rock"/>
    <n v="9.4412800000000005E-2"/>
    <x v="682"/>
    <x v="4"/>
    <x v="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s v="music/indie rock"/>
    <n v="4.1666666666666664E-2"/>
    <x v="683"/>
    <x v="4"/>
    <x v="9"/>
  </r>
  <r>
    <n v="891"/>
    <x v="891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s v="music/indie rock"/>
    <n v="3.2500000000000001E-2"/>
    <x v="684"/>
    <x v="4"/>
    <x v="9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s v="music/indie rock"/>
    <n v="0.40749999999999997"/>
    <x v="685"/>
    <x v="4"/>
    <x v="9"/>
  </r>
  <r>
    <n v="893"/>
    <x v="893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s v="music/indie rock"/>
    <n v="0.1"/>
    <x v="379"/>
    <x v="4"/>
    <x v="9"/>
  </r>
  <r>
    <n v="894"/>
    <x v="894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s v="music/indie rock"/>
    <n v="0.39169999999999999"/>
    <x v="686"/>
    <x v="4"/>
    <x v="9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s v="music/indie rock"/>
    <n v="2.4375000000000001E-2"/>
    <x v="687"/>
    <x v="4"/>
    <x v="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s v="music/indie rock"/>
    <n v="0.4"/>
    <x v="688"/>
    <x v="4"/>
    <x v="9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s v="music/indie rock"/>
    <n v="0"/>
    <x v="121"/>
    <x v="4"/>
    <x v="9"/>
  </r>
  <r>
    <n v="898"/>
    <x v="898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s v="music/indie rock"/>
    <n v="2.8000000000000001E-2"/>
    <x v="436"/>
    <x v="4"/>
    <x v="9"/>
  </r>
  <r>
    <n v="899"/>
    <x v="899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s v="music/indie rock"/>
    <n v="0.37333333333333335"/>
    <x v="436"/>
    <x v="4"/>
    <x v="9"/>
  </r>
  <r>
    <n v="900"/>
    <x v="900"/>
    <s v="With Project Revive, I aim to protect and nurture the creative impulse through music."/>
    <x v="10"/>
    <n v="21"/>
    <x v="2"/>
    <x v="0"/>
    <s v="USD"/>
    <x v="900"/>
    <n v="1456777402"/>
    <b v="0"/>
    <n v="2"/>
    <b v="0"/>
    <s v="music/jazz"/>
    <n v="4.1999999999999997E-3"/>
    <x v="689"/>
    <x v="4"/>
    <x v="9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s v="music/jazz"/>
    <n v="0"/>
    <x v="121"/>
    <x v="4"/>
    <x v="9"/>
  </r>
  <r>
    <n v="902"/>
    <x v="902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s v="music/jazz"/>
    <n v="3.0000000000000001E-3"/>
    <x v="180"/>
    <x v="4"/>
    <x v="9"/>
  </r>
  <r>
    <n v="903"/>
    <x v="903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s v="music/jazz"/>
    <n v="3.2000000000000001E-2"/>
    <x v="379"/>
    <x v="4"/>
    <x v="9"/>
  </r>
  <r>
    <n v="904"/>
    <x v="904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s v="music/jazz"/>
    <n v="3.0200000000000001E-3"/>
    <x v="690"/>
    <x v="4"/>
    <x v="9"/>
  </r>
  <r>
    <n v="905"/>
    <x v="905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s v="music/jazz"/>
    <n v="3.0153846153846153E-2"/>
    <x v="691"/>
    <x v="4"/>
    <x v="9"/>
  </r>
  <r>
    <n v="906"/>
    <x v="906"/>
    <s v="The DMV's most respected saxophonist pay tribute to Motown."/>
    <x v="36"/>
    <n v="0"/>
    <x v="2"/>
    <x v="0"/>
    <s v="USD"/>
    <x v="906"/>
    <n v="1392093190"/>
    <b v="0"/>
    <n v="0"/>
    <b v="0"/>
    <s v="music/jazz"/>
    <n v="0"/>
    <x v="121"/>
    <x v="4"/>
    <x v="9"/>
  </r>
  <r>
    <n v="907"/>
    <x v="907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s v="music/jazz"/>
    <n v="0"/>
    <x v="121"/>
    <x v="4"/>
    <x v="9"/>
  </r>
  <r>
    <n v="908"/>
    <x v="908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s v="music/jazz"/>
    <n v="0"/>
    <x v="121"/>
    <x v="4"/>
    <x v="9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s v="music/jazz"/>
    <n v="3.2500000000000001E-2"/>
    <x v="178"/>
    <x v="4"/>
    <x v="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s v="music/jazz"/>
    <n v="0.22363636363636363"/>
    <x v="692"/>
    <x v="4"/>
    <x v="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s v="music/jazz"/>
    <n v="0"/>
    <x v="121"/>
    <x v="4"/>
    <x v="9"/>
  </r>
  <r>
    <n v="912"/>
    <x v="912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s v="music/jazz"/>
    <n v="8.5714285714285719E-3"/>
    <x v="2"/>
    <x v="4"/>
    <x v="9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s v="music/jazz"/>
    <n v="6.6066666666666662E-2"/>
    <x v="693"/>
    <x v="4"/>
    <x v="9"/>
  </r>
  <r>
    <n v="914"/>
    <x v="914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s v="music/jazz"/>
    <n v="0"/>
    <x v="121"/>
    <x v="4"/>
    <x v="9"/>
  </r>
  <r>
    <n v="915"/>
    <x v="915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s v="music/jazz"/>
    <n v="5.7692307692307696E-2"/>
    <x v="694"/>
    <x v="4"/>
    <x v="9"/>
  </r>
  <r>
    <n v="916"/>
    <x v="916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s v="music/jazz"/>
    <n v="0"/>
    <x v="121"/>
    <x v="4"/>
    <x v="9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s v="music/jazz"/>
    <n v="6.0000000000000001E-3"/>
    <x v="180"/>
    <x v="4"/>
    <x v="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s v="music/jazz"/>
    <n v="5.0256410256410255E-2"/>
    <x v="695"/>
    <x v="4"/>
    <x v="9"/>
  </r>
  <r>
    <n v="919"/>
    <x v="919"/>
    <s v="Cool jazz with a New Orleans flavor."/>
    <x v="22"/>
    <n v="100"/>
    <x v="2"/>
    <x v="0"/>
    <s v="USD"/>
    <x v="919"/>
    <n v="1352906645"/>
    <b v="0"/>
    <n v="1"/>
    <b v="0"/>
    <s v="music/jazz"/>
    <n v="5.0000000000000001E-3"/>
    <x v="101"/>
    <x v="4"/>
    <x v="9"/>
  </r>
  <r>
    <n v="920"/>
    <x v="920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s v="music/jazz"/>
    <n v="0"/>
    <x v="121"/>
    <x v="4"/>
    <x v="9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s v="music/jazz"/>
    <n v="0.309"/>
    <x v="696"/>
    <x v="4"/>
    <x v="9"/>
  </r>
  <r>
    <n v="922"/>
    <x v="922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s v="music/jazz"/>
    <n v="0.21037037037037037"/>
    <x v="697"/>
    <x v="4"/>
    <x v="9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s v="music/jazz"/>
    <n v="2.1999999999999999E-2"/>
    <x v="698"/>
    <x v="4"/>
    <x v="9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s v="music/jazz"/>
    <n v="0.109"/>
    <x v="699"/>
    <x v="4"/>
    <x v="9"/>
  </r>
  <r>
    <n v="925"/>
    <x v="925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s v="music/jazz"/>
    <n v="2.6666666666666668E-2"/>
    <x v="700"/>
    <x v="4"/>
    <x v="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s v="music/jazz"/>
    <n v="0"/>
    <x v="121"/>
    <x v="4"/>
    <x v="9"/>
  </r>
  <r>
    <n v="927"/>
    <x v="927"/>
    <s v="Studio CD/DVD Solo project of Pianist &amp; Keyboardist Jetro da Silva"/>
    <x v="22"/>
    <n v="0"/>
    <x v="2"/>
    <x v="0"/>
    <s v="USD"/>
    <x v="927"/>
    <n v="1334432695"/>
    <b v="0"/>
    <n v="0"/>
    <b v="0"/>
    <s v="music/jazz"/>
    <n v="0"/>
    <x v="121"/>
    <x v="4"/>
    <x v="9"/>
  </r>
  <r>
    <n v="928"/>
    <x v="928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s v="music/jazz"/>
    <n v="0.10862068965517241"/>
    <x v="701"/>
    <x v="4"/>
    <x v="9"/>
  </r>
  <r>
    <n v="929"/>
    <x v="929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s v="music/jazz"/>
    <n v="0"/>
    <x v="121"/>
    <x v="4"/>
    <x v="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s v="music/jazz"/>
    <n v="0.38333333333333336"/>
    <x v="160"/>
    <x v="4"/>
    <x v="9"/>
  </r>
  <r>
    <n v="931"/>
    <x v="931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s v="music/jazz"/>
    <n v="6.5500000000000003E-2"/>
    <x v="702"/>
    <x v="4"/>
    <x v="9"/>
  </r>
  <r>
    <n v="932"/>
    <x v="932"/>
    <s v="Help me to create my 3rd album, a Christmas CD with 16 Holiday/Original favorites!"/>
    <x v="196"/>
    <n v="1381"/>
    <x v="2"/>
    <x v="0"/>
    <s v="USD"/>
    <x v="932"/>
    <n v="1360106145"/>
    <b v="0"/>
    <n v="30"/>
    <b v="0"/>
    <s v="music/jazz"/>
    <n v="0.14536842105263159"/>
    <x v="703"/>
    <x v="4"/>
    <x v="9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s v="music/jazz"/>
    <n v="0.06"/>
    <x v="88"/>
    <x v="4"/>
    <x v="9"/>
  </r>
  <r>
    <n v="934"/>
    <x v="934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s v="music/jazz"/>
    <n v="0.30399999999999999"/>
    <x v="704"/>
    <x v="4"/>
    <x v="9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s v="music/jazz"/>
    <n v="1.4285714285714285E-2"/>
    <x v="384"/>
    <x v="4"/>
    <x v="9"/>
  </r>
  <r>
    <n v="936"/>
    <x v="936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s v="music/jazz"/>
    <n v="0"/>
    <x v="121"/>
    <x v="4"/>
    <x v="9"/>
  </r>
  <r>
    <n v="937"/>
    <x v="937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s v="music/jazz"/>
    <n v="1.1428571428571429E-2"/>
    <x v="135"/>
    <x v="4"/>
    <x v="9"/>
  </r>
  <r>
    <n v="938"/>
    <x v="938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s v="music/jazz"/>
    <n v="3.5714285714285713E-3"/>
    <x v="384"/>
    <x v="4"/>
    <x v="9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s v="music/jazz"/>
    <n v="1.4545454545454545E-2"/>
    <x v="135"/>
    <x v="4"/>
    <x v="9"/>
  </r>
  <r>
    <n v="940"/>
    <x v="940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s v="technology/wearables"/>
    <n v="0.17155555555555554"/>
    <x v="705"/>
    <x v="2"/>
    <x v="9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s v="technology/wearables"/>
    <n v="2.3220000000000001E-2"/>
    <x v="706"/>
    <x v="2"/>
    <x v="9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s v="technology/wearables"/>
    <n v="8.9066666666666669E-2"/>
    <x v="707"/>
    <x v="2"/>
    <x v="9"/>
  </r>
  <r>
    <n v="943"/>
    <x v="943"/>
    <s v="A mask for home or travel that will give you the best, undisturbed sleep of your life."/>
    <x v="9"/>
    <n v="289"/>
    <x v="2"/>
    <x v="0"/>
    <s v="USD"/>
    <x v="943"/>
    <n v="1477843305"/>
    <b v="0"/>
    <n v="12"/>
    <b v="0"/>
    <s v="technology/wearables"/>
    <n v="9.633333333333334E-2"/>
    <x v="708"/>
    <x v="2"/>
    <x v="9"/>
  </r>
  <r>
    <n v="944"/>
    <x v="944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s v="technology/wearables"/>
    <n v="0.13325999999999999"/>
    <x v="709"/>
    <x v="2"/>
    <x v="9"/>
  </r>
  <r>
    <n v="945"/>
    <x v="945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s v="technology/wearables"/>
    <n v="2.4840000000000001E-2"/>
    <x v="710"/>
    <x v="2"/>
    <x v="9"/>
  </r>
  <r>
    <n v="946"/>
    <x v="946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s v="technology/wearables"/>
    <n v="1.9066666666666666E-2"/>
    <x v="711"/>
    <x v="2"/>
    <x v="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s v="technology/wearables"/>
    <n v="0"/>
    <x v="121"/>
    <x v="2"/>
    <x v="9"/>
  </r>
  <r>
    <n v="948"/>
    <x v="948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s v="technology/wearables"/>
    <n v="0.12"/>
    <x v="88"/>
    <x v="2"/>
    <x v="9"/>
  </r>
  <r>
    <n v="949"/>
    <x v="949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s v="technology/wearables"/>
    <n v="1.3650000000000001E-2"/>
    <x v="498"/>
    <x v="2"/>
    <x v="9"/>
  </r>
  <r>
    <n v="950"/>
    <x v="950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s v="technology/wearables"/>
    <n v="0.28039999999999998"/>
    <x v="712"/>
    <x v="2"/>
    <x v="9"/>
  </r>
  <r>
    <n v="951"/>
    <x v="951"/>
    <s v="Revolutionizing the way we walk our dogs!"/>
    <x v="63"/>
    <n v="19195"/>
    <x v="2"/>
    <x v="0"/>
    <s v="USD"/>
    <x v="951"/>
    <n v="1461166872"/>
    <b v="0"/>
    <n v="121"/>
    <b v="0"/>
    <s v="technology/wearables"/>
    <n v="0.38390000000000002"/>
    <x v="713"/>
    <x v="2"/>
    <x v="9"/>
  </r>
  <r>
    <n v="952"/>
    <x v="952"/>
    <s v="Audionoggin: Wireless personal surround sound for the athlete in everyone."/>
    <x v="197"/>
    <n v="19572"/>
    <x v="2"/>
    <x v="0"/>
    <s v="USD"/>
    <x v="952"/>
    <n v="1476888212"/>
    <b v="0"/>
    <n v="196"/>
    <b v="0"/>
    <s v="technology/wearables"/>
    <n v="0.39942857142857141"/>
    <x v="714"/>
    <x v="2"/>
    <x v="9"/>
  </r>
  <r>
    <n v="953"/>
    <x v="953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s v="technology/wearables"/>
    <n v="8.3999999999999995E-3"/>
    <x v="715"/>
    <x v="2"/>
    <x v="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s v="technology/wearables"/>
    <n v="0.43406666666666666"/>
    <x v="716"/>
    <x v="2"/>
    <x v="9"/>
  </r>
  <r>
    <n v="955"/>
    <x v="955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s v="technology/wearables"/>
    <n v="5.6613333333333335E-2"/>
    <x v="717"/>
    <x v="2"/>
    <x v="9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s v="technology/wearables"/>
    <n v="1.7219999999999999E-2"/>
    <x v="718"/>
    <x v="2"/>
    <x v="9"/>
  </r>
  <r>
    <n v="957"/>
    <x v="957"/>
    <s v="A Leather Smart watch Band, that NEVER needs to be charged for only $37!"/>
    <x v="14"/>
    <n v="233"/>
    <x v="2"/>
    <x v="0"/>
    <s v="USD"/>
    <x v="957"/>
    <n v="1476710133"/>
    <b v="0"/>
    <n v="7"/>
    <b v="0"/>
    <s v="technology/wearables"/>
    <n v="1.9416666666666665E-2"/>
    <x v="719"/>
    <x v="2"/>
    <x v="9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s v="technology/wearables"/>
    <n v="0.11328275684711328"/>
    <x v="720"/>
    <x v="2"/>
    <x v="9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s v="technology/wearables"/>
    <n v="0.3886"/>
    <x v="721"/>
    <x v="2"/>
    <x v="9"/>
  </r>
  <r>
    <n v="960"/>
    <x v="960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s v="technology/wearables"/>
    <n v="0.46100628930817611"/>
    <x v="722"/>
    <x v="2"/>
    <x v="9"/>
  </r>
  <r>
    <n v="961"/>
    <x v="961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s v="technology/wearables"/>
    <n v="0.42188421052631581"/>
    <x v="723"/>
    <x v="2"/>
    <x v="9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s v="technology/wearables"/>
    <n v="0.2848"/>
    <x v="724"/>
    <x v="2"/>
    <x v="9"/>
  </r>
  <r>
    <n v="963"/>
    <x v="963"/>
    <s v="WE are molding an educated, motivated, non violent GENERATION!"/>
    <x v="19"/>
    <n v="377"/>
    <x v="2"/>
    <x v="0"/>
    <s v="USD"/>
    <x v="963"/>
    <n v="1473693319"/>
    <b v="0"/>
    <n v="9"/>
    <b v="0"/>
    <s v="technology/wearables"/>
    <n v="1.0771428571428571E-2"/>
    <x v="725"/>
    <x v="2"/>
    <x v="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s v="technology/wearables"/>
    <n v="7.9909090909090902E-3"/>
    <x v="726"/>
    <x v="2"/>
    <x v="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s v="technology/wearables"/>
    <n v="1.192E-2"/>
    <x v="727"/>
    <x v="2"/>
    <x v="9"/>
  </r>
  <r>
    <n v="966"/>
    <x v="966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s v="technology/wearables"/>
    <n v="0.14799999999999999"/>
    <x v="728"/>
    <x v="2"/>
    <x v="9"/>
  </r>
  <r>
    <n v="967"/>
    <x v="967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s v="technology/wearables"/>
    <n v="0.17810000000000001"/>
    <x v="729"/>
    <x v="2"/>
    <x v="9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s v="technology/wearables"/>
    <n v="1.325E-2"/>
    <x v="730"/>
    <x v="2"/>
    <x v="9"/>
  </r>
  <r>
    <n v="969"/>
    <x v="969"/>
    <s v="Geek &amp; Chic Smart Jewelry Collection, Wearables Meet Style!"/>
    <x v="11"/>
    <n v="14000"/>
    <x v="2"/>
    <x v="14"/>
    <s v="MXN"/>
    <x v="969"/>
    <n v="1483773407"/>
    <b v="0"/>
    <n v="11"/>
    <b v="0"/>
    <s v="technology/wearables"/>
    <n v="0.46666666666666667"/>
    <x v="731"/>
    <x v="2"/>
    <x v="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s v="technology/wearables"/>
    <n v="0.4592"/>
    <x v="732"/>
    <x v="2"/>
    <x v="9"/>
  </r>
  <r>
    <n v="971"/>
    <x v="971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s v="technology/wearables"/>
    <n v="2.2599999999999999E-3"/>
    <x v="733"/>
    <x v="2"/>
    <x v="9"/>
  </r>
  <r>
    <n v="972"/>
    <x v="972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s v="technology/wearables"/>
    <n v="0.34625"/>
    <x v="734"/>
    <x v="2"/>
    <x v="9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s v="technology/wearables"/>
    <n v="2.0549999999999999E-2"/>
    <x v="735"/>
    <x v="2"/>
    <x v="9"/>
  </r>
  <r>
    <n v="974"/>
    <x v="974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s v="technology/wearables"/>
    <n v="5.5999999999999999E-3"/>
    <x v="736"/>
    <x v="2"/>
    <x v="9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s v="technology/wearables"/>
    <n v="2.6069999999999999E-2"/>
    <x v="737"/>
    <x v="2"/>
    <x v="9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s v="technology/wearables"/>
    <n v="1.9259999999999999E-2"/>
    <x v="738"/>
    <x v="2"/>
    <x v="9"/>
  </r>
  <r>
    <n v="977"/>
    <x v="977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s v="technology/wearables"/>
    <n v="0.33666666666666667"/>
    <x v="739"/>
    <x v="2"/>
    <x v="9"/>
  </r>
  <r>
    <n v="978"/>
    <x v="978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s v="technology/wearables"/>
    <n v="0.5626326718299024"/>
    <x v="740"/>
    <x v="2"/>
    <x v="9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s v="technology/wearables"/>
    <n v="0.82817600000000002"/>
    <x v="741"/>
    <x v="2"/>
    <x v="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s v="technology/wearables"/>
    <n v="0.14860000000000001"/>
    <x v="742"/>
    <x v="2"/>
    <x v="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s v="technology/wearables"/>
    <n v="1.2375123751237513E-4"/>
    <x v="743"/>
    <x v="2"/>
    <x v="9"/>
  </r>
  <r>
    <n v="982"/>
    <x v="982"/>
    <s v="revolutonary ultra-slim 2-in-1 Smart  2-in-1 I-PHONE handle/WALLETtm with 360 rotatiion"/>
    <x v="178"/>
    <n v="3"/>
    <x v="2"/>
    <x v="0"/>
    <s v="USD"/>
    <x v="982"/>
    <n v="1472839486"/>
    <b v="0"/>
    <n v="3"/>
    <b v="0"/>
    <s v="technology/wearables"/>
    <n v="1.7142857142857143E-4"/>
    <x v="120"/>
    <x v="2"/>
    <x v="9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s v="technology/wearables"/>
    <n v="0.2950613611721471"/>
    <x v="744"/>
    <x v="2"/>
    <x v="9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s v="technology/wearables"/>
    <n v="1.06E-2"/>
    <x v="745"/>
    <x v="2"/>
    <x v="9"/>
  </r>
  <r>
    <n v="985"/>
    <x v="985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s v="technology/wearables"/>
    <n v="6.2933333333333327E-2"/>
    <x v="746"/>
    <x v="2"/>
    <x v="9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s v="technology/wearables"/>
    <n v="0.1275"/>
    <x v="747"/>
    <x v="2"/>
    <x v="9"/>
  </r>
  <r>
    <n v="987"/>
    <x v="987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s v="technology/wearables"/>
    <n v="0.13220000000000001"/>
    <x v="748"/>
    <x v="2"/>
    <x v="9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s v="technology/wearables"/>
    <n v="0"/>
    <x v="121"/>
    <x v="2"/>
    <x v="9"/>
  </r>
  <r>
    <n v="989"/>
    <x v="989"/>
    <s v="The most useful phone charger you will ever buy"/>
    <x v="3"/>
    <n v="1677"/>
    <x v="2"/>
    <x v="0"/>
    <s v="USD"/>
    <x v="989"/>
    <n v="1472509495"/>
    <b v="0"/>
    <n v="32"/>
    <b v="0"/>
    <s v="technology/wearables"/>
    <n v="0.16769999999999999"/>
    <x v="749"/>
    <x v="2"/>
    <x v="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s v="technology/wearables"/>
    <n v="1.0399999999999999E-3"/>
    <x v="31"/>
    <x v="2"/>
    <x v="9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s v="technology/wearables"/>
    <n v="4.24E-2"/>
    <x v="750"/>
    <x v="2"/>
    <x v="9"/>
  </r>
  <r>
    <n v="992"/>
    <x v="992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s v="technology/wearables"/>
    <n v="4.6699999999999997E-3"/>
    <x v="751"/>
    <x v="2"/>
    <x v="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s v="technology/wearables"/>
    <n v="0.25087142857142858"/>
    <x v="752"/>
    <x v="2"/>
    <x v="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s v="technology/wearables"/>
    <n v="2.3345000000000001E-2"/>
    <x v="753"/>
    <x v="2"/>
    <x v="9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s v="technology/wearables"/>
    <n v="7.2599999999999998E-2"/>
    <x v="754"/>
    <x v="2"/>
    <x v="9"/>
  </r>
  <r>
    <n v="996"/>
    <x v="996"/>
    <s v="Study the behaviour of technical communities by tracking their movement  through wearables"/>
    <x v="23"/>
    <n v="65"/>
    <x v="2"/>
    <x v="0"/>
    <s v="USD"/>
    <x v="996"/>
    <n v="1403902060"/>
    <b v="0"/>
    <n v="5"/>
    <b v="0"/>
    <s v="technology/wearables"/>
    <n v="1.6250000000000001E-2"/>
    <x v="31"/>
    <x v="2"/>
    <x v="9"/>
  </r>
  <r>
    <n v="997"/>
    <x v="997"/>
    <s v="The iPhanny keeps your iPhone 6 safe from bending in those dangerous pants pockets."/>
    <x v="10"/>
    <n v="65"/>
    <x v="2"/>
    <x v="0"/>
    <s v="USD"/>
    <x v="997"/>
    <n v="1414549697"/>
    <b v="0"/>
    <n v="8"/>
    <b v="0"/>
    <s v="technology/wearables"/>
    <n v="1.2999999999999999E-2"/>
    <x v="755"/>
    <x v="2"/>
    <x v="9"/>
  </r>
  <r>
    <n v="998"/>
    <x v="998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s v="technology/wearables"/>
    <n v="0.58558333333333334"/>
    <x v="756"/>
    <x v="2"/>
    <x v="9"/>
  </r>
  <r>
    <n v="999"/>
    <x v="999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s v="technology/wearables"/>
    <n v="7.7886666666666673E-2"/>
    <x v="757"/>
    <x v="2"/>
    <x v="9"/>
  </r>
  <r>
    <n v="1000"/>
    <x v="1000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s v="technology/wearables"/>
    <n v="2.2157147647256063E-2"/>
    <x v="758"/>
    <x v="2"/>
    <x v="9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s v="technology/wearables"/>
    <n v="1.04"/>
    <x v="759"/>
    <x v="2"/>
    <x v="9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s v="technology/wearables"/>
    <n v="0.29602960296029601"/>
    <x v="760"/>
    <x v="2"/>
    <x v="9"/>
  </r>
  <r>
    <n v="1003"/>
    <x v="1003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s v="technology/wearables"/>
    <n v="0.16055"/>
    <x v="761"/>
    <x v="2"/>
    <x v="9"/>
  </r>
  <r>
    <n v="1004"/>
    <x v="1004"/>
    <s v="Harnessing wearable technology as a powerful defense for food-allergy children."/>
    <x v="31"/>
    <n v="20552"/>
    <x v="1"/>
    <x v="0"/>
    <s v="USD"/>
    <x v="1004"/>
    <n v="1453222827"/>
    <b v="0"/>
    <n v="95"/>
    <b v="0"/>
    <s v="technology/wearables"/>
    <n v="0.82208000000000003"/>
    <x v="762"/>
    <x v="2"/>
    <x v="9"/>
  </r>
  <r>
    <n v="1005"/>
    <x v="1005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s v="technology/wearables"/>
    <n v="0.75051000000000001"/>
    <x v="763"/>
    <x v="2"/>
    <x v="9"/>
  </r>
  <r>
    <n v="1006"/>
    <x v="1006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s v="technology/wearables"/>
    <n v="5.8500000000000003E-2"/>
    <x v="764"/>
    <x v="2"/>
    <x v="9"/>
  </r>
  <r>
    <n v="1007"/>
    <x v="1007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s v="technology/wearables"/>
    <n v="0.44319999999999998"/>
    <x v="765"/>
    <x v="2"/>
    <x v="9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s v="technology/wearables"/>
    <n v="2.6737967914438501E-3"/>
    <x v="409"/>
    <x v="2"/>
    <x v="9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s v="technology/wearables"/>
    <n v="0.1313"/>
    <x v="178"/>
    <x v="2"/>
    <x v="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s v="technology/wearables"/>
    <n v="1.9088937093275488E-3"/>
    <x v="698"/>
    <x v="2"/>
    <x v="9"/>
  </r>
  <r>
    <n v="1011"/>
    <x v="1011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s v="technology/wearables"/>
    <n v="3.7499999999999999E-3"/>
    <x v="766"/>
    <x v="2"/>
    <x v="9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s v="technology/wearables"/>
    <n v="215.35021"/>
    <x v="767"/>
    <x v="2"/>
    <x v="9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s v="technology/wearables"/>
    <n v="0.34527999999999998"/>
    <x v="768"/>
    <x v="2"/>
    <x v="9"/>
  </r>
  <r>
    <n v="1014"/>
    <x v="1014"/>
    <s v="CHEMION is an eyewear device that lets you show your creativity to the world."/>
    <x v="3"/>
    <n v="3060"/>
    <x v="1"/>
    <x v="0"/>
    <s v="USD"/>
    <x v="1014"/>
    <n v="1415750615"/>
    <b v="0"/>
    <n v="16"/>
    <b v="0"/>
    <s v="technology/wearables"/>
    <n v="0.30599999999999999"/>
    <x v="769"/>
    <x v="2"/>
    <x v="9"/>
  </r>
  <r>
    <n v="1015"/>
    <x v="1015"/>
    <s v="SKIN - The wearable music remote control which makes your fitness lifestyle a bit easier"/>
    <x v="7"/>
    <n v="240"/>
    <x v="1"/>
    <x v="16"/>
    <s v="CHF"/>
    <x v="1015"/>
    <n v="1445893495"/>
    <b v="0"/>
    <n v="6"/>
    <b v="0"/>
    <s v="technology/wearables"/>
    <n v="2.6666666666666668E-2"/>
    <x v="379"/>
    <x v="2"/>
    <x v="9"/>
  </r>
  <r>
    <n v="1016"/>
    <x v="1016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s v="technology/wearables"/>
    <n v="2.8420000000000001E-2"/>
    <x v="770"/>
    <x v="2"/>
    <x v="9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s v="technology/wearables"/>
    <n v="0.22878799999999999"/>
    <x v="771"/>
    <x v="2"/>
    <x v="9"/>
  </r>
  <r>
    <n v="1018"/>
    <x v="1018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s v="technology/wearables"/>
    <n v="3.1050000000000001E-2"/>
    <x v="772"/>
    <x v="2"/>
    <x v="9"/>
  </r>
  <r>
    <n v="1019"/>
    <x v="1019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s v="technology/wearables"/>
    <n v="0.47333333333333333"/>
    <x v="460"/>
    <x v="2"/>
    <x v="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s v="music/electronic music"/>
    <n v="2.0554838709677421"/>
    <x v="773"/>
    <x v="4"/>
    <x v="9"/>
  </r>
  <r>
    <n v="1021"/>
    <x v="1021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s v="music/electronic music"/>
    <n v="3.5180366666666667"/>
    <x v="774"/>
    <x v="4"/>
    <x v="9"/>
  </r>
  <r>
    <n v="1022"/>
    <x v="1022"/>
    <s v="Help get four new bootlegs onto vinyl in the second installment of my series!"/>
    <x v="13"/>
    <n v="2298"/>
    <x v="0"/>
    <x v="0"/>
    <s v="USD"/>
    <x v="1022"/>
    <n v="1429284677"/>
    <b v="1"/>
    <n v="74"/>
    <b v="1"/>
    <s v="music/electronic music"/>
    <n v="1.149"/>
    <x v="775"/>
    <x v="4"/>
    <x v="9"/>
  </r>
  <r>
    <n v="1023"/>
    <x v="1023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s v="music/electronic music"/>
    <n v="2.3715000000000002"/>
    <x v="776"/>
    <x v="4"/>
    <x v="9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s v="music/electronic music"/>
    <n v="1.1863774999999999"/>
    <x v="777"/>
    <x v="4"/>
    <x v="9"/>
  </r>
  <r>
    <n v="1025"/>
    <x v="1025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s v="music/electronic music"/>
    <n v="1.099283142857143"/>
    <x v="778"/>
    <x v="4"/>
    <x v="9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s v="music/electronic music"/>
    <n v="1.0000828571428571"/>
    <x v="779"/>
    <x v="4"/>
    <x v="9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s v="music/electronic music"/>
    <n v="1.0309292094387414"/>
    <x v="780"/>
    <x v="4"/>
    <x v="9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s v="music/electronic music"/>
    <n v="1.1727000000000001"/>
    <x v="781"/>
    <x v="4"/>
    <x v="9"/>
  </r>
  <r>
    <n v="1029"/>
    <x v="1029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s v="music/electronic music"/>
    <n v="1.1175999999999999"/>
    <x v="782"/>
    <x v="4"/>
    <x v="9"/>
  </r>
  <r>
    <n v="1030"/>
    <x v="1030"/>
    <s v="Help fund the latest Gothsicles mega-album, I FEEL SICLE!"/>
    <x v="13"/>
    <n v="6842"/>
    <x v="0"/>
    <x v="0"/>
    <s v="USD"/>
    <x v="1030"/>
    <n v="1472470549"/>
    <b v="0"/>
    <n v="159"/>
    <b v="1"/>
    <s v="music/electronic music"/>
    <n v="3.4209999999999998"/>
    <x v="783"/>
    <x v="4"/>
    <x v="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s v="music/electronic music"/>
    <n v="1.0740000000000001"/>
    <x v="784"/>
    <x v="4"/>
    <x v="9"/>
  </r>
  <r>
    <n v="1032"/>
    <x v="1032"/>
    <s v="Ideal for living rooms and open spaces."/>
    <x v="105"/>
    <n v="5858.84"/>
    <x v="0"/>
    <x v="0"/>
    <s v="USD"/>
    <x v="1032"/>
    <n v="1464105625"/>
    <b v="0"/>
    <n v="96"/>
    <b v="1"/>
    <s v="music/electronic music"/>
    <n v="1.0849703703703704"/>
    <x v="785"/>
    <x v="4"/>
    <x v="9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s v="music/electronic music"/>
    <n v="1.0286144578313252"/>
    <x v="786"/>
    <x v="4"/>
    <x v="9"/>
  </r>
  <r>
    <n v="1034"/>
    <x v="1034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s v="music/electronic music"/>
    <n v="1.3000180000000001"/>
    <x v="787"/>
    <x v="4"/>
    <x v="9"/>
  </r>
  <r>
    <n v="1035"/>
    <x v="1035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s v="music/electronic music"/>
    <n v="1.0765217391304347"/>
    <x v="788"/>
    <x v="4"/>
    <x v="9"/>
  </r>
  <r>
    <n v="1036"/>
    <x v="1036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s v="music/electronic music"/>
    <n v="1.1236044444444444"/>
    <x v="789"/>
    <x v="4"/>
    <x v="9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s v="music/electronic music"/>
    <n v="1.0209999999999999"/>
    <x v="790"/>
    <x v="4"/>
    <x v="9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s v="music/electronic music"/>
    <n v="1.4533333333333334"/>
    <x v="791"/>
    <x v="4"/>
    <x v="9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s v="music/electronic music"/>
    <n v="1.282"/>
    <x v="792"/>
    <x v="4"/>
    <x v="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s v="journalism/audio"/>
    <n v="2.9411764705882353E-3"/>
    <x v="409"/>
    <x v="5"/>
    <x v="9"/>
  </r>
  <r>
    <n v="1041"/>
    <x v="1041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s v="journalism/audio"/>
    <n v="0"/>
    <x v="121"/>
    <x v="5"/>
    <x v="9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s v="journalism/audio"/>
    <n v="1.5384615384615385E-2"/>
    <x v="119"/>
    <x v="5"/>
    <x v="9"/>
  </r>
  <r>
    <n v="1043"/>
    <x v="1043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s v="journalism/audio"/>
    <n v="8.5370000000000001E-2"/>
    <x v="793"/>
    <x v="5"/>
    <x v="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s v="journalism/audio"/>
    <n v="8.571428571428571E-4"/>
    <x v="366"/>
    <x v="5"/>
    <x v="9"/>
  </r>
  <r>
    <n v="1045"/>
    <x v="1045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s v="journalism/audio"/>
    <n v="2.6599999999999999E-2"/>
    <x v="794"/>
    <x v="5"/>
    <x v="9"/>
  </r>
  <r>
    <n v="1046"/>
    <x v="1046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s v="journalism/audio"/>
    <n v="0"/>
    <x v="121"/>
    <x v="5"/>
    <x v="9"/>
  </r>
  <r>
    <n v="1047"/>
    <x v="1047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s v="journalism/audio"/>
    <n v="5.0000000000000001E-4"/>
    <x v="120"/>
    <x v="5"/>
    <x v="9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s v="journalism/audio"/>
    <n v="1.4133333333333333E-2"/>
    <x v="450"/>
    <x v="5"/>
    <x v="9"/>
  </r>
  <r>
    <n v="1049"/>
    <x v="1049"/>
    <s v="------"/>
    <x v="14"/>
    <n v="0"/>
    <x v="1"/>
    <x v="0"/>
    <s v="USD"/>
    <x v="1049"/>
    <n v="1452680445"/>
    <b v="0"/>
    <n v="0"/>
    <b v="0"/>
    <s v="journalism/audio"/>
    <n v="0"/>
    <x v="121"/>
    <x v="5"/>
    <x v="9"/>
  </r>
  <r>
    <n v="1050"/>
    <x v="1050"/>
    <s v="Secularism is on the rise and I hear you.Talk to me."/>
    <x v="30"/>
    <n v="0"/>
    <x v="1"/>
    <x v="0"/>
    <s v="USD"/>
    <x v="1050"/>
    <n v="1439665677"/>
    <b v="0"/>
    <n v="0"/>
    <b v="0"/>
    <s v="journalism/audio"/>
    <n v="0"/>
    <x v="121"/>
    <x v="5"/>
    <x v="9"/>
  </r>
  <r>
    <n v="1051"/>
    <x v="1051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s v="journalism/audio"/>
    <n v="0"/>
    <x v="121"/>
    <x v="5"/>
    <x v="9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s v="journalism/audio"/>
    <n v="0"/>
    <x v="121"/>
    <x v="5"/>
    <x v="9"/>
  </r>
  <r>
    <n v="1053"/>
    <x v="1053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s v="journalism/audio"/>
    <n v="0.01"/>
    <x v="2"/>
    <x v="5"/>
    <x v="9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s v="journalism/audio"/>
    <n v="0"/>
    <x v="121"/>
    <x v="5"/>
    <x v="9"/>
  </r>
  <r>
    <n v="1055"/>
    <x v="1055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s v="journalism/audio"/>
    <n v="0"/>
    <x v="121"/>
    <x v="5"/>
    <x v="9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s v="journalism/audio"/>
    <n v="0"/>
    <x v="121"/>
    <x v="5"/>
    <x v="9"/>
  </r>
  <r>
    <n v="1057"/>
    <x v="1057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s v="journalism/audio"/>
    <n v="0"/>
    <x v="121"/>
    <x v="5"/>
    <x v="9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s v="journalism/audio"/>
    <n v="0"/>
    <x v="121"/>
    <x v="5"/>
    <x v="9"/>
  </r>
  <r>
    <n v="1059"/>
    <x v="1059"/>
    <s v="Turning myself into a vocal artist."/>
    <x v="184"/>
    <n v="0"/>
    <x v="1"/>
    <x v="0"/>
    <s v="USD"/>
    <x v="1059"/>
    <n v="1423681056"/>
    <b v="0"/>
    <n v="0"/>
    <b v="0"/>
    <s v="journalism/audio"/>
    <n v="0"/>
    <x v="121"/>
    <x v="5"/>
    <x v="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s v="journalism/audio"/>
    <n v="0.01"/>
    <x v="73"/>
    <x v="5"/>
    <x v="9"/>
  </r>
  <r>
    <n v="1061"/>
    <x v="1061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s v="journalism/audio"/>
    <n v="0"/>
    <x v="121"/>
    <x v="5"/>
    <x v="9"/>
  </r>
  <r>
    <n v="1062"/>
    <x v="1062"/>
    <s v="SEE US ON PATREON www.badgirlartwork.com"/>
    <x v="212"/>
    <n v="190"/>
    <x v="1"/>
    <x v="0"/>
    <s v="USD"/>
    <x v="1062"/>
    <n v="1467746541"/>
    <b v="0"/>
    <n v="4"/>
    <b v="0"/>
    <s v="journalism/audio"/>
    <n v="0.95477386934673369"/>
    <x v="125"/>
    <x v="5"/>
    <x v="9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s v="journalism/audio"/>
    <n v="0"/>
    <x v="121"/>
    <x v="5"/>
    <x v="9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s v="games/video games"/>
    <n v="8.9744444444444446E-2"/>
    <x v="795"/>
    <x v="6"/>
    <x v="9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s v="games/video games"/>
    <n v="2.7E-2"/>
    <x v="796"/>
    <x v="6"/>
    <x v="9"/>
  </r>
  <r>
    <n v="1066"/>
    <x v="1066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s v="games/video games"/>
    <n v="3.3673333333333333E-2"/>
    <x v="797"/>
    <x v="6"/>
    <x v="9"/>
  </r>
  <r>
    <n v="1067"/>
    <x v="1067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s v="games/video games"/>
    <n v="0.26"/>
    <x v="31"/>
    <x v="6"/>
    <x v="9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s v="games/video games"/>
    <n v="1.5E-3"/>
    <x v="798"/>
    <x v="6"/>
    <x v="9"/>
  </r>
  <r>
    <n v="1069"/>
    <x v="1069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s v="games/video games"/>
    <n v="0.38636363636363635"/>
    <x v="799"/>
    <x v="6"/>
    <x v="9"/>
  </r>
  <r>
    <n v="1070"/>
    <x v="1070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s v="games/video games"/>
    <n v="7.0000000000000001E-3"/>
    <x v="436"/>
    <x v="6"/>
    <x v="9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s v="games/video games"/>
    <n v="0"/>
    <x v="121"/>
    <x v="6"/>
    <x v="9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s v="games/video games"/>
    <n v="6.8000000000000005E-4"/>
    <x v="800"/>
    <x v="6"/>
    <x v="9"/>
  </r>
  <r>
    <n v="1073"/>
    <x v="1073"/>
    <s v="We want to bring our Game Rainbow Ball to the iphone and to do that we need a little help"/>
    <x v="47"/>
    <n v="10"/>
    <x v="2"/>
    <x v="0"/>
    <s v="USD"/>
    <x v="1073"/>
    <n v="1316214541"/>
    <b v="0"/>
    <n v="1"/>
    <b v="0"/>
    <s v="games/video games"/>
    <n v="1.3333333333333334E-2"/>
    <x v="119"/>
    <x v="6"/>
    <x v="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s v="games/video games"/>
    <n v="6.3092592592592589E-2"/>
    <x v="801"/>
    <x v="6"/>
    <x v="9"/>
  </r>
  <r>
    <n v="1075"/>
    <x v="1075"/>
    <s v="Fully 3D, post Apocalyptic themed tower defense video game. New take on the genre."/>
    <x v="28"/>
    <n v="45"/>
    <x v="2"/>
    <x v="0"/>
    <s v="USD"/>
    <x v="1075"/>
    <n v="1333748516"/>
    <b v="0"/>
    <n v="3"/>
    <b v="0"/>
    <s v="games/video games"/>
    <n v="4.4999999999999998E-2"/>
    <x v="2"/>
    <x v="6"/>
    <x v="9"/>
  </r>
  <r>
    <n v="1076"/>
    <x v="1076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s v="games/video games"/>
    <n v="0.62765333333333329"/>
    <x v="802"/>
    <x v="6"/>
    <x v="9"/>
  </r>
  <r>
    <n v="1077"/>
    <x v="1077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s v="games/video games"/>
    <n v="0.29376000000000002"/>
    <x v="803"/>
    <x v="6"/>
    <x v="9"/>
  </r>
  <r>
    <n v="1078"/>
    <x v="1078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s v="games/video games"/>
    <n v="7.4999999999999997E-2"/>
    <x v="377"/>
    <x v="6"/>
    <x v="9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s v="games/video games"/>
    <n v="2.6076923076923077E-2"/>
    <x v="804"/>
    <x v="6"/>
    <x v="9"/>
  </r>
  <r>
    <n v="1080"/>
    <x v="1080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s v="games/video games"/>
    <n v="9.1050000000000006E-2"/>
    <x v="805"/>
    <x v="6"/>
    <x v="9"/>
  </r>
  <r>
    <n v="1081"/>
    <x v="1081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s v="games/video games"/>
    <n v="1.7647058823529413E-4"/>
    <x v="366"/>
    <x v="6"/>
    <x v="9"/>
  </r>
  <r>
    <n v="1082"/>
    <x v="1082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s v="games/video games"/>
    <n v="5.5999999999999999E-3"/>
    <x v="806"/>
    <x v="6"/>
    <x v="9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s v="games/video games"/>
    <n v="8.2000000000000007E-3"/>
    <x v="807"/>
    <x v="6"/>
    <x v="9"/>
  </r>
  <r>
    <n v="1084"/>
    <x v="1084"/>
    <s v="I want to start my own channel for gaming"/>
    <x v="131"/>
    <n v="0"/>
    <x v="2"/>
    <x v="0"/>
    <s v="USD"/>
    <x v="1084"/>
    <n v="1404942804"/>
    <b v="0"/>
    <n v="0"/>
    <b v="0"/>
    <s v="games/video games"/>
    <n v="0"/>
    <x v="121"/>
    <x v="6"/>
    <x v="9"/>
  </r>
  <r>
    <n v="1085"/>
    <x v="1085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s v="games/video games"/>
    <n v="3.4200000000000001E-2"/>
    <x v="808"/>
    <x v="6"/>
    <x v="9"/>
  </r>
  <r>
    <n v="1086"/>
    <x v="1086"/>
    <s v="Humanity's future in the Galaxy"/>
    <x v="102"/>
    <n v="15"/>
    <x v="2"/>
    <x v="0"/>
    <s v="USD"/>
    <x v="1086"/>
    <n v="1406321291"/>
    <b v="0"/>
    <n v="2"/>
    <b v="0"/>
    <s v="games/video games"/>
    <n v="8.3333333333333339E-4"/>
    <x v="507"/>
    <x v="6"/>
    <x v="9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s v="games/video games"/>
    <n v="0"/>
    <x v="121"/>
    <x v="6"/>
    <x v="9"/>
  </r>
  <r>
    <n v="1088"/>
    <x v="1088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s v="games/video games"/>
    <n v="0.14182977777777778"/>
    <x v="809"/>
    <x v="6"/>
    <x v="9"/>
  </r>
  <r>
    <n v="1089"/>
    <x v="1089"/>
    <s v="Farabel is a single player turn-based fantasy strategy game for Mac/PC/Linux"/>
    <x v="36"/>
    <n v="1174"/>
    <x v="2"/>
    <x v="6"/>
    <s v="EUR"/>
    <x v="1089"/>
    <n v="1432701175"/>
    <b v="0"/>
    <n v="49"/>
    <b v="0"/>
    <s v="games/video games"/>
    <n v="7.8266666666666665E-2"/>
    <x v="810"/>
    <x v="6"/>
    <x v="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s v="games/video games"/>
    <n v="3.8464497269020693E-4"/>
    <x v="144"/>
    <x v="6"/>
    <x v="9"/>
  </r>
  <r>
    <n v="1091"/>
    <x v="1091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s v="games/video games"/>
    <n v="0.125"/>
    <x v="385"/>
    <x v="6"/>
    <x v="9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s v="games/video games"/>
    <n v="1.0500000000000001E-2"/>
    <x v="366"/>
    <x v="6"/>
    <x v="9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s v="games/video games"/>
    <n v="0.14083333333333334"/>
    <x v="811"/>
    <x v="6"/>
    <x v="9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s v="games/video games"/>
    <n v="0.18300055555555556"/>
    <x v="812"/>
    <x v="6"/>
    <x v="9"/>
  </r>
  <r>
    <n v="1095"/>
    <x v="1095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s v="games/video games"/>
    <n v="5.0347999999999997E-2"/>
    <x v="813"/>
    <x v="6"/>
    <x v="9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s v="games/video games"/>
    <n v="0.17933333333333334"/>
    <x v="814"/>
    <x v="6"/>
    <x v="9"/>
  </r>
  <r>
    <n v="1097"/>
    <x v="1097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s v="games/video games"/>
    <n v="4.6999999999999999E-4"/>
    <x v="815"/>
    <x v="6"/>
    <x v="9"/>
  </r>
  <r>
    <n v="1098"/>
    <x v="1098"/>
    <s v="Kick, Punch... Fireball is an FPS type arena game set inside the fantasy world."/>
    <x v="31"/>
    <n v="1803"/>
    <x v="2"/>
    <x v="0"/>
    <s v="USD"/>
    <x v="1098"/>
    <n v="1394821095"/>
    <b v="0"/>
    <n v="22"/>
    <b v="0"/>
    <s v="games/video games"/>
    <n v="7.2120000000000004E-2"/>
    <x v="816"/>
    <x v="6"/>
    <x v="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s v="games/video games"/>
    <n v="5.0000000000000001E-3"/>
    <x v="384"/>
    <x v="6"/>
    <x v="9"/>
  </r>
  <r>
    <n v="1100"/>
    <x v="1100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s v="games/video games"/>
    <n v="2.5000000000000001E-2"/>
    <x v="119"/>
    <x v="6"/>
    <x v="9"/>
  </r>
  <r>
    <n v="1101"/>
    <x v="1101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s v="games/video games"/>
    <n v="4.0999999999999999E-4"/>
    <x v="817"/>
    <x v="6"/>
    <x v="9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s v="games/video games"/>
    <n v="5.3124999999999999E-2"/>
    <x v="818"/>
    <x v="6"/>
    <x v="9"/>
  </r>
  <r>
    <n v="1103"/>
    <x v="1103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s v="games/video games"/>
    <n v="1.6199999999999999E-2"/>
    <x v="796"/>
    <x v="6"/>
    <x v="9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s v="games/video games"/>
    <n v="4.9516666666666667E-2"/>
    <x v="819"/>
    <x v="6"/>
    <x v="9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s v="games/video games"/>
    <n v="1.5900000000000001E-3"/>
    <x v="820"/>
    <x v="6"/>
    <x v="9"/>
  </r>
  <r>
    <n v="1106"/>
    <x v="1106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s v="games/video games"/>
    <n v="0.41249999999999998"/>
    <x v="821"/>
    <x v="6"/>
    <x v="9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s v="games/video games"/>
    <n v="0"/>
    <x v="121"/>
    <x v="6"/>
    <x v="9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s v="games/video games"/>
    <n v="2.93E-2"/>
    <x v="822"/>
    <x v="6"/>
    <x v="9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s v="games/video games"/>
    <n v="4.4999999999999997E-3"/>
    <x v="2"/>
    <x v="6"/>
    <x v="9"/>
  </r>
  <r>
    <n v="1110"/>
    <x v="1110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s v="games/video games"/>
    <n v="5.1000000000000004E-3"/>
    <x v="823"/>
    <x v="6"/>
    <x v="9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s v="games/video games"/>
    <n v="4.0000000000000002E-4"/>
    <x v="120"/>
    <x v="6"/>
    <x v="9"/>
  </r>
  <r>
    <n v="1112"/>
    <x v="1112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s v="games/video games"/>
    <n v="0.35537409090909089"/>
    <x v="824"/>
    <x v="6"/>
    <x v="9"/>
  </r>
  <r>
    <n v="1113"/>
    <x v="1113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s v="games/video games"/>
    <n v="5.0000000000000001E-3"/>
    <x v="144"/>
    <x v="6"/>
    <x v="9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s v="games/video games"/>
    <n v="1.6666666666666668E-3"/>
    <x v="825"/>
    <x v="6"/>
    <x v="9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s v="games/video games"/>
    <n v="1.325E-3"/>
    <x v="514"/>
    <x v="6"/>
    <x v="9"/>
  </r>
  <r>
    <n v="1116"/>
    <x v="1116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s v="games/video games"/>
    <n v="3.5704000000000004E-4"/>
    <x v="826"/>
    <x v="6"/>
    <x v="9"/>
  </r>
  <r>
    <n v="1117"/>
    <x v="1117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s v="games/video games"/>
    <n v="8.3000000000000004E-2"/>
    <x v="827"/>
    <x v="6"/>
    <x v="9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s v="games/video games"/>
    <n v="2.4222222222222221E-2"/>
    <x v="828"/>
    <x v="6"/>
    <x v="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s v="games/video games"/>
    <n v="2.3809523809523812E-3"/>
    <x v="144"/>
    <x v="6"/>
    <x v="9"/>
  </r>
  <r>
    <n v="1120"/>
    <x v="1120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s v="games/video games"/>
    <n v="0"/>
    <x v="121"/>
    <x v="6"/>
    <x v="9"/>
  </r>
  <r>
    <n v="1121"/>
    <x v="1121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s v="games/video games"/>
    <n v="1.16E-4"/>
    <x v="829"/>
    <x v="6"/>
    <x v="9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s v="games/video games"/>
    <n v="0"/>
    <x v="121"/>
    <x v="6"/>
    <x v="9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s v="games/video games"/>
    <n v="2.2000000000000001E-3"/>
    <x v="830"/>
    <x v="6"/>
    <x v="9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s v="games/mobile games"/>
    <n v="4.7222222222222223E-3"/>
    <x v="831"/>
    <x v="6"/>
    <x v="9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s v="games/mobile games"/>
    <n v="0"/>
    <x v="121"/>
    <x v="6"/>
    <x v="9"/>
  </r>
  <r>
    <n v="1126"/>
    <x v="1126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s v="games/mobile games"/>
    <n v="5.0000000000000001E-3"/>
    <x v="144"/>
    <x v="6"/>
    <x v="9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s v="games/mobile games"/>
    <n v="1.6714285714285713E-2"/>
    <x v="832"/>
    <x v="6"/>
    <x v="9"/>
  </r>
  <r>
    <n v="1128"/>
    <x v="1128"/>
    <s v="#havingfunFTW"/>
    <x v="28"/>
    <n v="1"/>
    <x v="2"/>
    <x v="1"/>
    <s v="GBP"/>
    <x v="1128"/>
    <n v="1404833717"/>
    <b v="0"/>
    <n v="1"/>
    <b v="0"/>
    <s v="games/mobile games"/>
    <n v="1E-3"/>
    <x v="120"/>
    <x v="6"/>
    <x v="9"/>
  </r>
  <r>
    <n v="1129"/>
    <x v="1129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s v="games/mobile games"/>
    <n v="1.0499999999999999E-3"/>
    <x v="689"/>
    <x v="6"/>
    <x v="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s v="games/mobile games"/>
    <n v="2.2000000000000001E-3"/>
    <x v="830"/>
    <x v="6"/>
    <x v="9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s v="games/mobile games"/>
    <n v="0"/>
    <x v="121"/>
    <x v="6"/>
    <x v="9"/>
  </r>
  <r>
    <n v="1132"/>
    <x v="1132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s v="games/mobile games"/>
    <n v="0.14380000000000001"/>
    <x v="833"/>
    <x v="6"/>
    <x v="9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s v="games/mobile games"/>
    <n v="6.6666666666666671E-3"/>
    <x v="135"/>
    <x v="6"/>
    <x v="9"/>
  </r>
  <r>
    <n v="1134"/>
    <x v="1134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s v="games/mobile games"/>
    <n v="4.0000000000000003E-5"/>
    <x v="120"/>
    <x v="6"/>
    <x v="9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s v="games/mobile games"/>
    <n v="0.05"/>
    <x v="73"/>
    <x v="6"/>
    <x v="9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s v="games/mobile games"/>
    <n v="6.4439140811455853E-2"/>
    <x v="834"/>
    <x v="6"/>
    <x v="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s v="games/mobile games"/>
    <n v="0.39500000000000002"/>
    <x v="835"/>
    <x v="6"/>
    <x v="9"/>
  </r>
  <r>
    <n v="1138"/>
    <x v="1138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s v="games/mobile games"/>
    <n v="3.5714285714285713E-3"/>
    <x v="683"/>
    <x v="6"/>
    <x v="9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s v="games/mobile games"/>
    <n v="6.2500000000000001E-4"/>
    <x v="144"/>
    <x v="6"/>
    <x v="9"/>
  </r>
  <r>
    <n v="1140"/>
    <x v="1140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s v="games/mobile games"/>
    <n v="0"/>
    <x v="121"/>
    <x v="6"/>
    <x v="9"/>
  </r>
  <r>
    <n v="1141"/>
    <x v="1141"/>
    <s v="I think this will be a great game!"/>
    <x v="2"/>
    <n v="0"/>
    <x v="2"/>
    <x v="12"/>
    <s v="EUR"/>
    <x v="1141"/>
    <n v="1433868450"/>
    <b v="0"/>
    <n v="0"/>
    <b v="0"/>
    <s v="games/mobile games"/>
    <n v="0"/>
    <x v="121"/>
    <x v="6"/>
    <x v="9"/>
  </r>
  <r>
    <n v="1142"/>
    <x v="1142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s v="games/mobile games"/>
    <n v="0"/>
    <x v="121"/>
    <x v="6"/>
    <x v="9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s v="games/mobile games"/>
    <n v="4.1333333333333335E-3"/>
    <x v="836"/>
    <x v="6"/>
    <x v="9"/>
  </r>
  <r>
    <n v="1144"/>
    <x v="1144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s v="food/food trucks"/>
    <n v="0"/>
    <x v="121"/>
    <x v="7"/>
    <x v="9"/>
  </r>
  <r>
    <n v="1145"/>
    <x v="1145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s v="food/food trucks"/>
    <n v="1.25E-3"/>
    <x v="101"/>
    <x v="7"/>
    <x v="9"/>
  </r>
  <r>
    <n v="1146"/>
    <x v="1146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s v="food/food trucks"/>
    <n v="8.8333333333333333E-2"/>
    <x v="837"/>
    <x v="7"/>
    <x v="9"/>
  </r>
  <r>
    <n v="1147"/>
    <x v="1147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s v="food/food trucks"/>
    <n v="0"/>
    <x v="121"/>
    <x v="7"/>
    <x v="9"/>
  </r>
  <r>
    <n v="1148"/>
    <x v="1148"/>
    <s v="New local (Louisville, KY.) food truck with a refreshing spin on rolling kitchens."/>
    <x v="36"/>
    <n v="73"/>
    <x v="2"/>
    <x v="0"/>
    <s v="USD"/>
    <x v="1148"/>
    <n v="1477973181"/>
    <b v="0"/>
    <n v="3"/>
    <b v="0"/>
    <s v="food/food trucks"/>
    <n v="4.8666666666666667E-3"/>
    <x v="838"/>
    <x v="7"/>
    <x v="9"/>
  </r>
  <r>
    <n v="1149"/>
    <x v="1149"/>
    <s v="Bringing culturally diverse Floridian cuisine to the people!"/>
    <x v="63"/>
    <n v="75"/>
    <x v="2"/>
    <x v="0"/>
    <s v="USD"/>
    <x v="1149"/>
    <n v="1463504566"/>
    <b v="0"/>
    <n v="2"/>
    <b v="0"/>
    <s v="food/food trucks"/>
    <n v="1.5E-3"/>
    <x v="839"/>
    <x v="7"/>
    <x v="9"/>
  </r>
  <r>
    <n v="1150"/>
    <x v="1150"/>
    <s v="Bringing delicious authentic and fusion Taiwanese Food to the West Coast."/>
    <x v="30"/>
    <n v="252"/>
    <x v="2"/>
    <x v="0"/>
    <s v="USD"/>
    <x v="1150"/>
    <n v="1447109675"/>
    <b v="0"/>
    <n v="6"/>
    <b v="0"/>
    <s v="food/food trucks"/>
    <n v="0.1008"/>
    <x v="840"/>
    <x v="7"/>
    <x v="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s v="food/food trucks"/>
    <n v="0"/>
    <x v="121"/>
    <x v="7"/>
    <x v="9"/>
  </r>
  <r>
    <n v="1152"/>
    <x v="1152"/>
    <s v="Peruvian food truck with an LA twist."/>
    <x v="194"/>
    <n v="911"/>
    <x v="2"/>
    <x v="0"/>
    <s v="USD"/>
    <x v="1152"/>
    <n v="1429117312"/>
    <b v="0"/>
    <n v="15"/>
    <b v="0"/>
    <s v="food/food trucks"/>
    <n v="5.6937500000000002E-2"/>
    <x v="841"/>
    <x v="7"/>
    <x v="9"/>
  </r>
  <r>
    <n v="1153"/>
    <x v="1153"/>
    <s v="A mobile concession trailer for snow cones, ice cream, smoothies and more"/>
    <x v="6"/>
    <n v="50"/>
    <x v="2"/>
    <x v="0"/>
    <s v="USD"/>
    <x v="1153"/>
    <n v="1432055305"/>
    <b v="0"/>
    <n v="1"/>
    <b v="0"/>
    <s v="food/food trucks"/>
    <n v="6.2500000000000003E-3"/>
    <x v="73"/>
    <x v="7"/>
    <x v="9"/>
  </r>
  <r>
    <n v="1154"/>
    <x v="1154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s v="food/food trucks"/>
    <n v="6.5000000000000002E-2"/>
    <x v="149"/>
    <x v="7"/>
    <x v="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s v="food/food trucks"/>
    <n v="7.5199999999999998E-3"/>
    <x v="842"/>
    <x v="7"/>
    <x v="9"/>
  </r>
  <r>
    <n v="1156"/>
    <x v="1156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s v="food/food trucks"/>
    <n v="0"/>
    <x v="121"/>
    <x v="7"/>
    <x v="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s v="food/food trucks"/>
    <n v="1.5100000000000001E-2"/>
    <x v="690"/>
    <x v="7"/>
    <x v="9"/>
  </r>
  <r>
    <n v="1158"/>
    <x v="1158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s v="food/food trucks"/>
    <n v="4.6666666666666671E-3"/>
    <x v="123"/>
    <x v="7"/>
    <x v="9"/>
  </r>
  <r>
    <n v="1159"/>
    <x v="1159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s v="food/food trucks"/>
    <n v="0"/>
    <x v="121"/>
    <x v="7"/>
    <x v="9"/>
  </r>
  <r>
    <n v="1160"/>
    <x v="1160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s v="food/food trucks"/>
    <n v="3.85E-2"/>
    <x v="843"/>
    <x v="7"/>
    <x v="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s v="food/food trucks"/>
    <n v="0"/>
    <x v="121"/>
    <x v="7"/>
    <x v="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s v="food/food trucks"/>
    <n v="5.8333333333333338E-4"/>
    <x v="844"/>
    <x v="7"/>
    <x v="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s v="food/food trucks"/>
    <n v="0"/>
    <x v="121"/>
    <x v="7"/>
    <x v="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s v="food/food trucks"/>
    <n v="0"/>
    <x v="121"/>
    <x v="7"/>
    <x v="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s v="food/food trucks"/>
    <n v="0.20705000000000001"/>
    <x v="845"/>
    <x v="7"/>
    <x v="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s v="food/food trucks"/>
    <n v="0.19139999999999999"/>
    <x v="846"/>
    <x v="7"/>
    <x v="9"/>
  </r>
  <r>
    <n v="1167"/>
    <x v="1167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s v="food/food trucks"/>
    <n v="1.6316666666666667E-2"/>
    <x v="847"/>
    <x v="7"/>
    <x v="9"/>
  </r>
  <r>
    <n v="1168"/>
    <x v="1168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s v="food/food trucks"/>
    <n v="5.6666666666666664E-2"/>
    <x v="848"/>
    <x v="7"/>
    <x v="9"/>
  </r>
  <r>
    <n v="1169"/>
    <x v="1169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s v="food/food trucks"/>
    <n v="1.6999999999999999E-3"/>
    <x v="162"/>
    <x v="7"/>
    <x v="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s v="food/food trucks"/>
    <n v="4.0000000000000001E-3"/>
    <x v="73"/>
    <x v="7"/>
    <x v="9"/>
  </r>
  <r>
    <n v="1171"/>
    <x v="1171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s v="food/food trucks"/>
    <n v="1E-3"/>
    <x v="384"/>
    <x v="7"/>
    <x v="9"/>
  </r>
  <r>
    <n v="1172"/>
    <x v="1172"/>
    <s v="Bringing YOUR favorite dog recipes to the streets."/>
    <x v="7"/>
    <n v="0"/>
    <x v="2"/>
    <x v="0"/>
    <s v="USD"/>
    <x v="1172"/>
    <n v="1405959752"/>
    <b v="0"/>
    <n v="0"/>
    <b v="0"/>
    <s v="food/food trucks"/>
    <n v="0"/>
    <x v="121"/>
    <x v="7"/>
    <x v="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s v="food/food trucks"/>
    <n v="2.4000000000000001E-4"/>
    <x v="180"/>
    <x v="7"/>
    <x v="9"/>
  </r>
  <r>
    <n v="1174"/>
    <x v="1174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s v="food/food trucks"/>
    <n v="5.906666666666667E-2"/>
    <x v="849"/>
    <x v="7"/>
    <x v="9"/>
  </r>
  <r>
    <n v="1175"/>
    <x v="1175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s v="food/food trucks"/>
    <n v="2.9250000000000002E-2"/>
    <x v="178"/>
    <x v="7"/>
    <x v="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s v="food/food trucks"/>
    <n v="5.7142857142857142E-5"/>
    <x v="119"/>
    <x v="7"/>
    <x v="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s v="food/food trucks"/>
    <n v="0"/>
    <x v="121"/>
    <x v="7"/>
    <x v="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s v="food/food trucks"/>
    <n v="6.666666666666667E-5"/>
    <x v="144"/>
    <x v="7"/>
    <x v="9"/>
  </r>
  <r>
    <n v="1179"/>
    <x v="1179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s v="food/food trucks"/>
    <n v="5.3333333333333337E-2"/>
    <x v="850"/>
    <x v="7"/>
    <x v="9"/>
  </r>
  <r>
    <n v="1180"/>
    <x v="1180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s v="food/food trucks"/>
    <n v="0.11749999999999999"/>
    <x v="851"/>
    <x v="7"/>
    <x v="9"/>
  </r>
  <r>
    <n v="1181"/>
    <x v="1181"/>
    <s v="Bringing the best tacos to the streets of Chicago!"/>
    <x v="63"/>
    <n v="4"/>
    <x v="2"/>
    <x v="0"/>
    <s v="USD"/>
    <x v="1181"/>
    <n v="1422605321"/>
    <b v="0"/>
    <n v="3"/>
    <b v="0"/>
    <s v="food/food trucks"/>
    <n v="8.0000000000000007E-5"/>
    <x v="852"/>
    <x v="7"/>
    <x v="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s v="food/food trucks"/>
    <n v="4.2000000000000003E-2"/>
    <x v="689"/>
    <x v="7"/>
    <x v="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s v="food/food trucks"/>
    <n v="0.04"/>
    <x v="853"/>
    <x v="7"/>
    <x v="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s v="photography/photobooks"/>
    <n v="1.0493636363636363"/>
    <x v="854"/>
    <x v="8"/>
    <x v="9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s v="photography/photobooks"/>
    <n v="1.0544"/>
    <x v="855"/>
    <x v="8"/>
    <x v="9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s v="photography/photobooks"/>
    <n v="1.0673333333333332"/>
    <x v="856"/>
    <x v="8"/>
    <x v="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s v="photography/photobooks"/>
    <n v="1.0412571428571429"/>
    <x v="857"/>
    <x v="8"/>
    <x v="9"/>
  </r>
  <r>
    <n v="1188"/>
    <x v="1188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s v="photography/photobooks"/>
    <n v="1.6054999999999999"/>
    <x v="858"/>
    <x v="8"/>
    <x v="9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s v="photography/photobooks"/>
    <n v="1.0777777777777777"/>
    <x v="859"/>
    <x v="8"/>
    <x v="9"/>
  </r>
  <r>
    <n v="1190"/>
    <x v="1190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s v="photography/photobooks"/>
    <n v="1.35"/>
    <x v="860"/>
    <x v="8"/>
    <x v="9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s v="photography/photobooks"/>
    <n v="1.0907407407407408"/>
    <x v="861"/>
    <x v="8"/>
    <x v="9"/>
  </r>
  <r>
    <n v="1192"/>
    <x v="1192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s v="photography/photobooks"/>
    <n v="2.9"/>
    <x v="862"/>
    <x v="8"/>
    <x v="9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s v="photography/photobooks"/>
    <n v="1.0395714285714286"/>
    <x v="863"/>
    <x v="8"/>
    <x v="9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s v="photography/photobooks"/>
    <n v="3.2223999999999999"/>
    <x v="864"/>
    <x v="8"/>
    <x v="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s v="photography/photobooks"/>
    <n v="1.35"/>
    <x v="865"/>
    <x v="8"/>
    <x v="9"/>
  </r>
  <r>
    <n v="1196"/>
    <x v="1196"/>
    <s v="A book of male nudes photographed on location in Ibiza over the last 4 years."/>
    <x v="107"/>
    <n v="39137"/>
    <x v="0"/>
    <x v="1"/>
    <s v="GBP"/>
    <x v="1196"/>
    <n v="1447875539"/>
    <b v="0"/>
    <n v="512"/>
    <b v="1"/>
    <s v="photography/photobooks"/>
    <n v="2.6991034482758622"/>
    <x v="866"/>
    <x v="8"/>
    <x v="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s v="photography/photobooks"/>
    <n v="2.5329333333333333"/>
    <x v="867"/>
    <x v="8"/>
    <x v="9"/>
  </r>
  <r>
    <n v="1198"/>
    <x v="1198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s v="photography/photobooks"/>
    <n v="2.6059999999999999"/>
    <x v="868"/>
    <x v="8"/>
    <x v="9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s v="photography/photobooks"/>
    <n v="1.0131677953348381"/>
    <x v="869"/>
    <x v="8"/>
    <x v="9"/>
  </r>
  <r>
    <n v="1200"/>
    <x v="1200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s v="photography/photobooks"/>
    <n v="1.2560416666666667"/>
    <x v="870"/>
    <x v="8"/>
    <x v="9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s v="photography/photobooks"/>
    <n v="1.0243783333333334"/>
    <x v="871"/>
    <x v="8"/>
    <x v="9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s v="photography/photobooks"/>
    <n v="1.99244"/>
    <x v="872"/>
    <x v="8"/>
    <x v="9"/>
  </r>
  <r>
    <n v="1203"/>
    <x v="1203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s v="photography/photobooks"/>
    <n v="1.0245398773006136"/>
    <x v="873"/>
    <x v="8"/>
    <x v="9"/>
  </r>
  <r>
    <n v="1204"/>
    <x v="1204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s v="photography/photobooks"/>
    <n v="1.0294615384615384"/>
    <x v="874"/>
    <x v="8"/>
    <x v="9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s v="photography/photobooks"/>
    <n v="1.0086153846153847"/>
    <x v="875"/>
    <x v="8"/>
    <x v="9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s v="photography/photobooks"/>
    <n v="1.1499999999999999"/>
    <x v="876"/>
    <x v="8"/>
    <x v="9"/>
  </r>
  <r>
    <n v="1207"/>
    <x v="1207"/>
    <s v="A humanistic photo book about ancestral &amp; post-modern Italy."/>
    <x v="227"/>
    <n v="17396"/>
    <x v="0"/>
    <x v="13"/>
    <s v="EUR"/>
    <x v="1207"/>
    <n v="1456827573"/>
    <b v="0"/>
    <n v="141"/>
    <b v="1"/>
    <s v="photography/photobooks"/>
    <n v="1.0416766467065868"/>
    <x v="877"/>
    <x v="8"/>
    <x v="9"/>
  </r>
  <r>
    <n v="1208"/>
    <x v="1208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s v="photography/photobooks"/>
    <n v="1.5529999999999999"/>
    <x v="878"/>
    <x v="8"/>
    <x v="9"/>
  </r>
  <r>
    <n v="1209"/>
    <x v="1209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s v="photography/photobooks"/>
    <n v="1.06"/>
    <x v="879"/>
    <x v="8"/>
    <x v="9"/>
  </r>
  <r>
    <n v="1210"/>
    <x v="1210"/>
    <s v="En fotobok om livet i det enda andra GÃ¶teborg i vÃ¤rlden"/>
    <x v="22"/>
    <n v="50863"/>
    <x v="0"/>
    <x v="11"/>
    <s v="SEK"/>
    <x v="1210"/>
    <n v="1431124572"/>
    <b v="0"/>
    <n v="103"/>
    <b v="1"/>
    <s v="photography/photobooks"/>
    <n v="2.5431499999999998"/>
    <x v="880"/>
    <x v="8"/>
    <x v="9"/>
  </r>
  <r>
    <n v="1211"/>
    <x v="1211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s v="photography/photobooks"/>
    <n v="1.0109999999999999"/>
    <x v="881"/>
    <x v="8"/>
    <x v="9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s v="photography/photobooks"/>
    <n v="1.2904"/>
    <x v="882"/>
    <x v="8"/>
    <x v="9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s v="photography/photobooks"/>
    <n v="1.0223076923076924"/>
    <x v="883"/>
    <x v="8"/>
    <x v="9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s v="photography/photobooks"/>
    <n v="1.3180000000000001"/>
    <x v="884"/>
    <x v="8"/>
    <x v="9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s v="photography/photobooks"/>
    <n v="7.8608020000000005"/>
    <x v="885"/>
    <x v="8"/>
    <x v="9"/>
  </r>
  <r>
    <n v="1216"/>
    <x v="1216"/>
    <s v="A fine art photography book taking a new look at the art of bonsai."/>
    <x v="32"/>
    <n v="20398"/>
    <x v="0"/>
    <x v="0"/>
    <s v="USD"/>
    <x v="1216"/>
    <n v="1441032457"/>
    <b v="0"/>
    <n v="222"/>
    <b v="1"/>
    <s v="photography/photobooks"/>
    <n v="1.4570000000000001"/>
    <x v="886"/>
    <x v="8"/>
    <x v="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s v="photography/photobooks"/>
    <n v="1.026"/>
    <x v="887"/>
    <x v="8"/>
    <x v="9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s v="photography/photobooks"/>
    <n v="1.7227777777777777"/>
    <x v="888"/>
    <x v="8"/>
    <x v="9"/>
  </r>
  <r>
    <n v="1219"/>
    <x v="1219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s v="photography/photobooks"/>
    <n v="1.5916819571865444"/>
    <x v="889"/>
    <x v="8"/>
    <x v="9"/>
  </r>
  <r>
    <n v="1220"/>
    <x v="1220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s v="photography/photobooks"/>
    <n v="1.0376666666666667"/>
    <x v="890"/>
    <x v="8"/>
    <x v="9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s v="photography/photobooks"/>
    <n v="1.1140954545454547"/>
    <x v="891"/>
    <x v="8"/>
    <x v="9"/>
  </r>
  <r>
    <n v="1222"/>
    <x v="1222"/>
    <s v="Project Pilgrim is my effort to work towards normalizing mental health."/>
    <x v="23"/>
    <n v="11215"/>
    <x v="0"/>
    <x v="5"/>
    <s v="CAD"/>
    <x v="1222"/>
    <n v="1456852647"/>
    <b v="0"/>
    <n v="138"/>
    <b v="1"/>
    <s v="photography/photobooks"/>
    <n v="2.80375"/>
    <x v="892"/>
    <x v="8"/>
    <x v="9"/>
  </r>
  <r>
    <n v="1223"/>
    <x v="1223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s v="photography/photobooks"/>
    <n v="1.1210606060606061"/>
    <x v="893"/>
    <x v="8"/>
    <x v="9"/>
  </r>
  <r>
    <n v="1224"/>
    <x v="1224"/>
    <s v="Modern Celtic influenced CD.  Help me finish what I started before the stroke."/>
    <x v="36"/>
    <n v="1060"/>
    <x v="1"/>
    <x v="0"/>
    <s v="USD"/>
    <x v="1224"/>
    <n v="1396876302"/>
    <b v="0"/>
    <n v="18"/>
    <b v="0"/>
    <s v="music/world music"/>
    <n v="7.0666666666666669E-2"/>
    <x v="894"/>
    <x v="4"/>
    <x v="9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s v="music/world music"/>
    <n v="4.3999999999999997E-2"/>
    <x v="895"/>
    <x v="4"/>
    <x v="9"/>
  </r>
  <r>
    <n v="1226"/>
    <x v="1226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s v="music/world music"/>
    <n v="3.8739999999999997E-2"/>
    <x v="896"/>
    <x v="4"/>
    <x v="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s v="music/world music"/>
    <n v="0"/>
    <x v="121"/>
    <x v="4"/>
    <x v="9"/>
  </r>
  <r>
    <n v="1228"/>
    <x v="1228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s v="music/world music"/>
    <n v="0.29299999999999998"/>
    <x v="897"/>
    <x v="4"/>
    <x v="9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s v="music/world music"/>
    <n v="9.0909090909090905E-3"/>
    <x v="384"/>
    <x v="4"/>
    <x v="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s v="music/world music"/>
    <n v="0"/>
    <x v="121"/>
    <x v="4"/>
    <x v="9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s v="music/world music"/>
    <n v="0"/>
    <x v="121"/>
    <x v="4"/>
    <x v="9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s v="music/world music"/>
    <n v="8.0000000000000002E-3"/>
    <x v="379"/>
    <x v="4"/>
    <x v="9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s v="music/world music"/>
    <n v="0.11600000000000001"/>
    <x v="862"/>
    <x v="4"/>
    <x v="9"/>
  </r>
  <r>
    <n v="1234"/>
    <x v="1234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s v="music/world music"/>
    <n v="0"/>
    <x v="121"/>
    <x v="4"/>
    <x v="9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s v="music/world music"/>
    <n v="2.787363950092912E-2"/>
    <x v="436"/>
    <x v="4"/>
    <x v="9"/>
  </r>
  <r>
    <n v="1236"/>
    <x v="1236"/>
    <s v="Raising money to give the musicians their due."/>
    <x v="30"/>
    <n v="0"/>
    <x v="1"/>
    <x v="0"/>
    <s v="USD"/>
    <x v="1236"/>
    <n v="1342801164"/>
    <b v="0"/>
    <n v="0"/>
    <b v="0"/>
    <s v="music/world music"/>
    <n v="0"/>
    <x v="121"/>
    <x v="4"/>
    <x v="9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s v="music/world music"/>
    <n v="0"/>
    <x v="121"/>
    <x v="4"/>
    <x v="9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s v="music/world music"/>
    <n v="0.17799999999999999"/>
    <x v="898"/>
    <x v="4"/>
    <x v="9"/>
  </r>
  <r>
    <n v="1239"/>
    <x v="1239"/>
    <s v="Please consider helping us with our new CD and Riverdance Tour"/>
    <x v="30"/>
    <n v="0"/>
    <x v="1"/>
    <x v="0"/>
    <s v="USD"/>
    <x v="1239"/>
    <n v="1323212767"/>
    <b v="0"/>
    <n v="0"/>
    <b v="0"/>
    <s v="music/world music"/>
    <n v="0"/>
    <x v="121"/>
    <x v="4"/>
    <x v="9"/>
  </r>
  <r>
    <n v="1240"/>
    <x v="1240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s v="music/world music"/>
    <n v="3.0124999999999999E-2"/>
    <x v="899"/>
    <x v="4"/>
    <x v="9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s v="music/world music"/>
    <n v="0.50739999999999996"/>
    <x v="900"/>
    <x v="4"/>
    <x v="9"/>
  </r>
  <r>
    <n v="1242"/>
    <x v="1242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s v="music/world music"/>
    <n v="5.4884742041712408E-3"/>
    <x v="144"/>
    <x v="4"/>
    <x v="9"/>
  </r>
  <r>
    <n v="1243"/>
    <x v="1243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s v="music/world music"/>
    <n v="0.14091666666666666"/>
    <x v="901"/>
    <x v="4"/>
    <x v="9"/>
  </r>
  <r>
    <n v="1244"/>
    <x v="1244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s v="music/rock"/>
    <n v="1.038"/>
    <x v="902"/>
    <x v="4"/>
    <x v="9"/>
  </r>
  <r>
    <n v="1245"/>
    <x v="1245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s v="music/rock"/>
    <n v="1.2024999999999999"/>
    <x v="903"/>
    <x v="4"/>
    <x v="9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s v="music/rock"/>
    <n v="1.17"/>
    <x v="904"/>
    <x v="4"/>
    <x v="9"/>
  </r>
  <r>
    <n v="1247"/>
    <x v="1247"/>
    <s v="BRAIN DEAD is going to record their debut EP and they need your help, Bozos!"/>
    <x v="8"/>
    <n v="4275"/>
    <x v="0"/>
    <x v="0"/>
    <s v="USD"/>
    <x v="1247"/>
    <n v="1365231655"/>
    <b v="1"/>
    <n v="50"/>
    <b v="1"/>
    <s v="music/rock"/>
    <n v="1.2214285714285715"/>
    <x v="905"/>
    <x v="4"/>
    <x v="9"/>
  </r>
  <r>
    <n v="1248"/>
    <x v="1248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s v="music/rock"/>
    <n v="1.5164"/>
    <x v="906"/>
    <x v="4"/>
    <x v="9"/>
  </r>
  <r>
    <n v="1249"/>
    <x v="1249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s v="music/rock"/>
    <n v="1.0444"/>
    <x v="907"/>
    <x v="4"/>
    <x v="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s v="music/rock"/>
    <n v="2.0015333333333332"/>
    <x v="908"/>
    <x v="4"/>
    <x v="9"/>
  </r>
  <r>
    <n v="1251"/>
    <x v="1251"/>
    <s v="A tour of europe with 3 memphis artist, Jack Oblivian, Harlan T Bobo and Shawn Cripps."/>
    <x v="12"/>
    <n v="6108"/>
    <x v="0"/>
    <x v="0"/>
    <s v="USD"/>
    <x v="1251"/>
    <n v="1311795167"/>
    <b v="1"/>
    <n v="74"/>
    <b v="1"/>
    <s v="music/rock"/>
    <n v="1.018"/>
    <x v="909"/>
    <x v="4"/>
    <x v="9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s v="music/rock"/>
    <n v="1.3765714285714286"/>
    <x v="910"/>
    <x v="4"/>
    <x v="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s v="music/rock"/>
    <n v="3038.3319999999999"/>
    <x v="911"/>
    <x v="4"/>
    <x v="9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s v="music/rock"/>
    <n v="1.9885074626865671"/>
    <x v="912"/>
    <x v="4"/>
    <x v="9"/>
  </r>
  <r>
    <n v="1255"/>
    <x v="1255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s v="music/rock"/>
    <n v="2.0236666666666667"/>
    <x v="913"/>
    <x v="4"/>
    <x v="9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s v="music/rock"/>
    <n v="1.1796376666666666"/>
    <x v="914"/>
    <x v="4"/>
    <x v="9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s v="music/rock"/>
    <n v="2.9472727272727273"/>
    <x v="915"/>
    <x v="4"/>
    <x v="9"/>
  </r>
  <r>
    <n v="1258"/>
    <x v="1258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s v="music/rock"/>
    <n v="2.1314633333333335"/>
    <x v="916"/>
    <x v="4"/>
    <x v="9"/>
  </r>
  <r>
    <n v="1259"/>
    <x v="1259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s v="music/rock"/>
    <n v="1.0424"/>
    <x v="917"/>
    <x v="4"/>
    <x v="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s v="music/rock"/>
    <n v="1.1366666666666667"/>
    <x v="918"/>
    <x v="4"/>
    <x v="9"/>
  </r>
  <r>
    <n v="1261"/>
    <x v="1261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s v="music/rock"/>
    <n v="1.0125"/>
    <x v="919"/>
    <x v="4"/>
    <x v="9"/>
  </r>
  <r>
    <n v="1262"/>
    <x v="1262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s v="music/rock"/>
    <n v="1.2541538461538462"/>
    <x v="920"/>
    <x v="4"/>
    <x v="9"/>
  </r>
  <r>
    <n v="1263"/>
    <x v="1263"/>
    <s v="A fresh batch of chaos from Toledo, Ohio's reggae-rockers, Tropic Bombs!"/>
    <x v="15"/>
    <n v="1785"/>
    <x v="0"/>
    <x v="0"/>
    <s v="USD"/>
    <x v="1263"/>
    <n v="1393034470"/>
    <b v="1"/>
    <n v="41"/>
    <b v="1"/>
    <s v="music/rock"/>
    <n v="1.19"/>
    <x v="921"/>
    <x v="4"/>
    <x v="9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s v="music/rock"/>
    <n v="1.6646153846153846"/>
    <x v="922"/>
    <x v="4"/>
    <x v="9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s v="music/rock"/>
    <n v="1.1914771428571429"/>
    <x v="923"/>
    <x v="4"/>
    <x v="9"/>
  </r>
  <r>
    <n v="1266"/>
    <x v="1266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s v="music/rock"/>
    <n v="1.0047368421052632"/>
    <x v="924"/>
    <x v="4"/>
    <x v="9"/>
  </r>
  <r>
    <n v="1267"/>
    <x v="1267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s v="music/rock"/>
    <n v="1.018"/>
    <x v="925"/>
    <x v="4"/>
    <x v="9"/>
  </r>
  <r>
    <n v="1268"/>
    <x v="1268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s v="music/rock"/>
    <n v="1.1666666666666667"/>
    <x v="926"/>
    <x v="4"/>
    <x v="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s v="music/rock"/>
    <n v="1.0864893617021276"/>
    <x v="927"/>
    <x v="4"/>
    <x v="9"/>
  </r>
  <r>
    <n v="1270"/>
    <x v="1270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s v="music/rock"/>
    <n v="1.1472"/>
    <x v="928"/>
    <x v="4"/>
    <x v="9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s v="music/rock"/>
    <n v="1.018"/>
    <x v="929"/>
    <x v="4"/>
    <x v="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s v="music/rock"/>
    <n v="1.06"/>
    <x v="930"/>
    <x v="4"/>
    <x v="9"/>
  </r>
  <r>
    <n v="1273"/>
    <x v="1273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s v="music/rock"/>
    <n v="1.0349999999999999"/>
    <x v="474"/>
    <x v="4"/>
    <x v="9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s v="music/rock"/>
    <n v="1.5497535999999998"/>
    <x v="931"/>
    <x v="4"/>
    <x v="9"/>
  </r>
  <r>
    <n v="1275"/>
    <x v="1275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s v="music/rock"/>
    <n v="1.6214066666666667"/>
    <x v="932"/>
    <x v="4"/>
    <x v="9"/>
  </r>
  <r>
    <n v="1276"/>
    <x v="1276"/>
    <s v="Sponsor this Brooklyn punk band's debut seven-inch, MR. DREAM GOES TO JAIL."/>
    <x v="9"/>
    <n v="3132.63"/>
    <x v="0"/>
    <x v="0"/>
    <s v="USD"/>
    <x v="1276"/>
    <n v="1247504047"/>
    <b v="1"/>
    <n v="68"/>
    <b v="1"/>
    <s v="music/rock"/>
    <n v="1.0442100000000001"/>
    <x v="933"/>
    <x v="4"/>
    <x v="9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s v="music/rock"/>
    <n v="1.0612433333333333"/>
    <x v="934"/>
    <x v="4"/>
    <x v="9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s v="music/rock"/>
    <n v="1.5493846153846154"/>
    <x v="935"/>
    <x v="4"/>
    <x v="9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s v="music/rock"/>
    <n v="1.1077157238734421"/>
    <x v="936"/>
    <x v="4"/>
    <x v="9"/>
  </r>
  <r>
    <n v="1280"/>
    <x v="1280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s v="music/rock"/>
    <n v="1.1091186666666666"/>
    <x v="937"/>
    <x v="4"/>
    <x v="9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s v="music/rock"/>
    <n v="1.1071428571428572"/>
    <x v="938"/>
    <x v="4"/>
    <x v="9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s v="music/rock"/>
    <n v="1.2361333333333333"/>
    <x v="939"/>
    <x v="4"/>
    <x v="9"/>
  </r>
  <r>
    <n v="1283"/>
    <x v="1283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s v="music/rock"/>
    <n v="2.1105"/>
    <x v="940"/>
    <x v="4"/>
    <x v="9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s v="theater/plays"/>
    <n v="1.01"/>
    <x v="941"/>
    <x v="1"/>
    <x v="9"/>
  </r>
  <r>
    <n v="1285"/>
    <x v="1285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s v="theater/plays"/>
    <n v="1.0165"/>
    <x v="942"/>
    <x v="1"/>
    <x v="9"/>
  </r>
  <r>
    <n v="1286"/>
    <x v="1286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s v="theater/plays"/>
    <n v="1.0833333333333333"/>
    <x v="943"/>
    <x v="1"/>
    <x v="9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s v="theater/plays"/>
    <n v="2.42"/>
    <x v="944"/>
    <x v="1"/>
    <x v="9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s v="theater/plays"/>
    <n v="1.0044999999999999"/>
    <x v="945"/>
    <x v="1"/>
    <x v="9"/>
  </r>
  <r>
    <n v="1289"/>
    <x v="1289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s v="theater/plays"/>
    <n v="1.2506666666666666"/>
    <x v="946"/>
    <x v="1"/>
    <x v="9"/>
  </r>
  <r>
    <n v="1290"/>
    <x v="1290"/>
    <s v="Sometimes your Heart has to STOP for your Life to START."/>
    <x v="8"/>
    <n v="3800"/>
    <x v="0"/>
    <x v="0"/>
    <s v="USD"/>
    <x v="1290"/>
    <n v="1427121931"/>
    <b v="0"/>
    <n v="86"/>
    <b v="1"/>
    <s v="theater/plays"/>
    <n v="1.0857142857142856"/>
    <x v="947"/>
    <x v="1"/>
    <x v="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s v="theater/plays"/>
    <n v="1.4570000000000001"/>
    <x v="948"/>
    <x v="1"/>
    <x v="9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s v="theater/plays"/>
    <n v="1.1000000000000001"/>
    <x v="949"/>
    <x v="1"/>
    <x v="9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s v="theater/plays"/>
    <n v="1.0223333333333333"/>
    <x v="950"/>
    <x v="1"/>
    <x v="9"/>
  </r>
  <r>
    <n v="1294"/>
    <x v="1294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s v="theater/plays"/>
    <n v="1.22"/>
    <x v="951"/>
    <x v="1"/>
    <x v="9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s v="theater/plays"/>
    <n v="1.0196000000000001"/>
    <x v="952"/>
    <x v="1"/>
    <x v="9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s v="theater/plays"/>
    <n v="1.411764705882353"/>
    <x v="953"/>
    <x v="1"/>
    <x v="9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s v="theater/plays"/>
    <n v="1.0952500000000001"/>
    <x v="954"/>
    <x v="1"/>
    <x v="9"/>
  </r>
  <r>
    <n v="1298"/>
    <x v="1298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s v="theater/plays"/>
    <n v="1.0465"/>
    <x v="955"/>
    <x v="1"/>
    <x v="9"/>
  </r>
  <r>
    <n v="1299"/>
    <x v="1299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s v="theater/plays"/>
    <n v="1.24"/>
    <x v="956"/>
    <x v="1"/>
    <x v="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s v="theater/plays"/>
    <n v="1.35"/>
    <x v="957"/>
    <x v="1"/>
    <x v="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s v="theater/plays"/>
    <n v="1.0275000000000001"/>
    <x v="958"/>
    <x v="1"/>
    <x v="9"/>
  </r>
  <r>
    <n v="1302"/>
    <x v="1302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s v="theater/plays"/>
    <n v="1"/>
    <x v="73"/>
    <x v="1"/>
    <x v="9"/>
  </r>
  <r>
    <n v="1303"/>
    <x v="1303"/>
    <s v="Groundbreaking queer theatre."/>
    <x v="8"/>
    <n v="4559.13"/>
    <x v="0"/>
    <x v="1"/>
    <s v="GBP"/>
    <x v="1303"/>
    <n v="1468578920"/>
    <b v="0"/>
    <n v="108"/>
    <b v="1"/>
    <s v="theater/plays"/>
    <n v="1.3026085714285716"/>
    <x v="959"/>
    <x v="1"/>
    <x v="9"/>
  </r>
  <r>
    <n v="1304"/>
    <x v="1304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s v="technology/wearables"/>
    <n v="0.39627499999999999"/>
    <x v="960"/>
    <x v="2"/>
    <x v="9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s v="technology/wearables"/>
    <n v="0.25976666666666665"/>
    <x v="961"/>
    <x v="2"/>
    <x v="9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s v="technology/wearables"/>
    <n v="0.65246363636363636"/>
    <x v="962"/>
    <x v="2"/>
    <x v="9"/>
  </r>
  <r>
    <n v="1307"/>
    <x v="1307"/>
    <s v="Get VR to Everyone with Mailable, Ready to Use Viewers"/>
    <x v="63"/>
    <n v="5757"/>
    <x v="1"/>
    <x v="0"/>
    <s v="USD"/>
    <x v="1307"/>
    <n v="1453118679"/>
    <b v="0"/>
    <n v="45"/>
    <b v="0"/>
    <s v="technology/wearables"/>
    <n v="0.11514000000000001"/>
    <x v="963"/>
    <x v="2"/>
    <x v="9"/>
  </r>
  <r>
    <n v="1308"/>
    <x v="1308"/>
    <s v="Boost Band, a wristband that charges any device"/>
    <x v="3"/>
    <n v="1136"/>
    <x v="1"/>
    <x v="0"/>
    <s v="USD"/>
    <x v="1308"/>
    <n v="1472481812"/>
    <b v="0"/>
    <n v="38"/>
    <b v="0"/>
    <s v="technology/wearables"/>
    <n v="0.11360000000000001"/>
    <x v="964"/>
    <x v="2"/>
    <x v="9"/>
  </r>
  <r>
    <n v="1309"/>
    <x v="1309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s v="technology/wearables"/>
    <n v="1.1199130434782609"/>
    <x v="965"/>
    <x v="2"/>
    <x v="9"/>
  </r>
  <r>
    <n v="1310"/>
    <x v="1310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s v="technology/wearables"/>
    <n v="0.155"/>
    <x v="966"/>
    <x v="2"/>
    <x v="9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s v="technology/wearables"/>
    <n v="0.32028000000000001"/>
    <x v="967"/>
    <x v="2"/>
    <x v="9"/>
  </r>
  <r>
    <n v="1312"/>
    <x v="1312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s v="technology/wearables"/>
    <n v="6.0869565217391303E-3"/>
    <x v="138"/>
    <x v="2"/>
    <x v="9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s v="technology/wearables"/>
    <n v="0.31114999999999998"/>
    <x v="968"/>
    <x v="2"/>
    <x v="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s v="technology/wearables"/>
    <n v="1.1266666666666666E-2"/>
    <x v="969"/>
    <x v="2"/>
    <x v="9"/>
  </r>
  <r>
    <n v="1315"/>
    <x v="1315"/>
    <s v="Zoom will happen - THANK YOU! Received outside funding due amazing early success!"/>
    <x v="57"/>
    <n v="40404"/>
    <x v="1"/>
    <x v="0"/>
    <s v="USD"/>
    <x v="1315"/>
    <n v="1443700648"/>
    <b v="0"/>
    <n v="248"/>
    <b v="0"/>
    <s v="technology/wearables"/>
    <n v="0.40404000000000001"/>
    <x v="970"/>
    <x v="2"/>
    <x v="9"/>
  </r>
  <r>
    <n v="1316"/>
    <x v="1316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s v="technology/wearables"/>
    <n v="1.3333333333333333E-5"/>
    <x v="120"/>
    <x v="2"/>
    <x v="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s v="technology/wearables"/>
    <n v="5.7334999999999997E-2"/>
    <x v="971"/>
    <x v="2"/>
    <x v="9"/>
  </r>
  <r>
    <n v="1318"/>
    <x v="1318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s v="technology/wearables"/>
    <n v="0.15325"/>
    <x v="972"/>
    <x v="2"/>
    <x v="9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s v="technology/wearables"/>
    <n v="0.15103448275862069"/>
    <x v="973"/>
    <x v="2"/>
    <x v="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s v="technology/wearables"/>
    <n v="5.0299999999999997E-3"/>
    <x v="974"/>
    <x v="2"/>
    <x v="9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s v="technology/wearables"/>
    <n v="1.3028138528138528E-2"/>
    <x v="975"/>
    <x v="2"/>
    <x v="9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s v="technology/wearables"/>
    <n v="3.0285714285714286E-3"/>
    <x v="730"/>
    <x v="2"/>
    <x v="9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s v="technology/wearables"/>
    <n v="8.8800000000000004E-2"/>
    <x v="976"/>
    <x v="2"/>
    <x v="9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s v="technology/wearables"/>
    <n v="9.8400000000000001E-2"/>
    <x v="977"/>
    <x v="2"/>
    <x v="9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s v="technology/wearables"/>
    <n v="2.4299999999999999E-2"/>
    <x v="978"/>
    <x v="2"/>
    <x v="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s v="technology/wearables"/>
    <n v="1.1299999999999999E-2"/>
    <x v="979"/>
    <x v="2"/>
    <x v="9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s v="technology/wearables"/>
    <n v="3.5520833333333335E-2"/>
    <x v="980"/>
    <x v="2"/>
    <x v="9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s v="technology/wearables"/>
    <n v="2.3306666666666667E-2"/>
    <x v="981"/>
    <x v="2"/>
    <x v="9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s v="technology/wearables"/>
    <n v="8.1600000000000006E-3"/>
    <x v="982"/>
    <x v="2"/>
    <x v="9"/>
  </r>
  <r>
    <n v="1330"/>
    <x v="1330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s v="technology/wearables"/>
    <n v="0.22494285714285714"/>
    <x v="983"/>
    <x v="2"/>
    <x v="9"/>
  </r>
  <r>
    <n v="1331"/>
    <x v="1331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s v="technology/wearables"/>
    <n v="1.3668E-2"/>
    <x v="984"/>
    <x v="2"/>
    <x v="9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s v="technology/wearables"/>
    <n v="0"/>
    <x v="121"/>
    <x v="2"/>
    <x v="9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s v="technology/wearables"/>
    <n v="0"/>
    <x v="121"/>
    <x v="2"/>
    <x v="9"/>
  </r>
  <r>
    <n v="1334"/>
    <x v="1334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s v="technology/wearables"/>
    <n v="0.10754135338345865"/>
    <x v="985"/>
    <x v="2"/>
    <x v="9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s v="technology/wearables"/>
    <n v="0.1976"/>
    <x v="986"/>
    <x v="2"/>
    <x v="9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s v="technology/wearables"/>
    <n v="0.84946999999999995"/>
    <x v="987"/>
    <x v="2"/>
    <x v="9"/>
  </r>
  <r>
    <n v="1337"/>
    <x v="1337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s v="technology/wearables"/>
    <n v="0.49381999999999998"/>
    <x v="988"/>
    <x v="2"/>
    <x v="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s v="technology/wearables"/>
    <n v="3.3033333333333331E-2"/>
    <x v="989"/>
    <x v="2"/>
    <x v="9"/>
  </r>
  <r>
    <n v="1339"/>
    <x v="1339"/>
    <s v="World's Smallest customizable Phone &amp; GPS Watch for kids !"/>
    <x v="63"/>
    <n v="3317"/>
    <x v="1"/>
    <x v="0"/>
    <s v="USD"/>
    <x v="1339"/>
    <n v="1414164715"/>
    <b v="0"/>
    <n v="37"/>
    <b v="0"/>
    <s v="technology/wearables"/>
    <n v="6.6339999999999996E-2"/>
    <x v="990"/>
    <x v="2"/>
    <x v="9"/>
  </r>
  <r>
    <n v="1340"/>
    <x v="1340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s v="technology/wearables"/>
    <n v="0"/>
    <x v="121"/>
    <x v="2"/>
    <x v="9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s v="technology/wearables"/>
    <n v="0.7036"/>
    <x v="991"/>
    <x v="2"/>
    <x v="9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s v="technology/wearables"/>
    <n v="2E-3"/>
    <x v="101"/>
    <x v="2"/>
    <x v="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s v="technology/wearables"/>
    <n v="1.02298"/>
    <x v="992"/>
    <x v="2"/>
    <x v="9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s v="publishing/nonfiction"/>
    <n v="3.7773333333333334"/>
    <x v="993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s v="publishing/nonfiction"/>
    <n v="1.25"/>
    <x v="994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s v="publishing/nonfiction"/>
    <n v="1.473265306122449"/>
    <x v="995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s v="publishing/nonfiction"/>
    <n v="1.022"/>
    <x v="996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s v="publishing/nonfiction"/>
    <n v="1.018723404255319"/>
    <x v="997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s v="publishing/nonfiction"/>
    <n v="2.0419999999999998"/>
    <x v="998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s v="publishing/nonfiction"/>
    <n v="1.0405"/>
    <x v="999"/>
    <x v="3"/>
    <x v="9"/>
  </r>
  <r>
    <n v="1351"/>
    <x v="1351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s v="publishing/nonfiction"/>
    <n v="1.0126500000000001"/>
    <x v="1000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s v="publishing/nonfiction"/>
    <n v="1.3613999999999999"/>
    <x v="1001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s v="publishing/nonfiction"/>
    <n v="1.3360000000000001"/>
    <x v="1002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s v="publishing/nonfiction"/>
    <n v="1.3025"/>
    <x v="1003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s v="publishing/nonfiction"/>
    <n v="1.2267999999999999"/>
    <x v="1004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s v="publishing/nonfiction"/>
    <n v="1.8281058823529412"/>
    <x v="1005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s v="publishing/nonfiction"/>
    <n v="1.2529999999999999"/>
    <x v="1006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s v="publishing/nonfiction"/>
    <n v="1.1166666666666667"/>
    <x v="1007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s v="publishing/nonfiction"/>
    <n v="1.1575757575757575"/>
    <x v="1008"/>
    <x v="3"/>
    <x v="9"/>
  </r>
  <r>
    <n v="1360"/>
    <x v="1360"/>
    <s v="So Bad, It's Good! is a guide to finding the best films for your bad movie night."/>
    <x v="15"/>
    <n v="2598"/>
    <x v="0"/>
    <x v="0"/>
    <s v="USD"/>
    <x v="1360"/>
    <n v="1341524220"/>
    <b v="0"/>
    <n v="81"/>
    <b v="1"/>
    <s v="publishing/nonfiction"/>
    <n v="1.732"/>
    <x v="1009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s v="publishing/nonfiction"/>
    <n v="1.2598333333333334"/>
    <x v="1010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s v="publishing/nonfiction"/>
    <n v="1.091"/>
    <x v="1011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s v="publishing/nonfiction"/>
    <n v="1"/>
    <x v="379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s v="music/rock"/>
    <n v="1.1864285714285714"/>
    <x v="1012"/>
    <x v="4"/>
    <x v="9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s v="music/rock"/>
    <n v="1.0026666666666666"/>
    <x v="1013"/>
    <x v="4"/>
    <x v="9"/>
  </r>
  <r>
    <n v="1366"/>
    <x v="1366"/>
    <s v="A musical memorial for Alexi Petersen."/>
    <x v="51"/>
    <n v="9486.69"/>
    <x v="0"/>
    <x v="0"/>
    <s v="USD"/>
    <x v="1366"/>
    <n v="1413158063"/>
    <b v="0"/>
    <n v="147"/>
    <b v="1"/>
    <s v="music/rock"/>
    <n v="1.2648920000000001"/>
    <x v="1014"/>
    <x v="4"/>
    <x v="9"/>
  </r>
  <r>
    <n v="1367"/>
    <x v="1367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s v="music/rock"/>
    <n v="1.1426000000000001"/>
    <x v="1015"/>
    <x v="4"/>
    <x v="9"/>
  </r>
  <r>
    <n v="1368"/>
    <x v="1368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s v="music/rock"/>
    <n v="1.107"/>
    <x v="1016"/>
    <x v="4"/>
    <x v="9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s v="music/rock"/>
    <n v="1.0534805315203954"/>
    <x v="1017"/>
    <x v="4"/>
    <x v="9"/>
  </r>
  <r>
    <n v="1370"/>
    <x v="1370"/>
    <s v="Songs about the first year of parenthood, often inappropriate for children"/>
    <x v="15"/>
    <n v="1555"/>
    <x v="0"/>
    <x v="0"/>
    <s v="USD"/>
    <x v="1370"/>
    <n v="1380585890"/>
    <b v="0"/>
    <n v="20"/>
    <b v="1"/>
    <s v="music/rock"/>
    <n v="1.0366666666666666"/>
    <x v="1018"/>
    <x v="4"/>
    <x v="9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s v="music/rock"/>
    <n v="1.0708672667523933"/>
    <x v="1019"/>
    <x v="4"/>
    <x v="9"/>
  </r>
  <r>
    <n v="1372"/>
    <x v="1372"/>
    <s v="Please help us raise funds to press our new CD!"/>
    <x v="2"/>
    <n v="620"/>
    <x v="0"/>
    <x v="0"/>
    <s v="USD"/>
    <x v="1372"/>
    <n v="1339523132"/>
    <b v="0"/>
    <n v="16"/>
    <b v="1"/>
    <s v="music/rock"/>
    <n v="1.24"/>
    <x v="1020"/>
    <x v="4"/>
    <x v="9"/>
  </r>
  <r>
    <n v="1373"/>
    <x v="1373"/>
    <s v="Help Broccoli Samurai raise money to get a new van and continue bringing you the jams!"/>
    <x v="3"/>
    <n v="10501"/>
    <x v="0"/>
    <x v="0"/>
    <s v="USD"/>
    <x v="1373"/>
    <n v="1480546233"/>
    <b v="0"/>
    <n v="52"/>
    <b v="1"/>
    <s v="music/rock"/>
    <n v="1.0501"/>
    <x v="1021"/>
    <x v="4"/>
    <x v="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s v="music/rock"/>
    <n v="1.8946666666666667"/>
    <x v="1022"/>
    <x v="4"/>
    <x v="9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s v="music/rock"/>
    <n v="1.7132499999999999"/>
    <x v="1023"/>
    <x v="4"/>
    <x v="9"/>
  </r>
  <r>
    <n v="1376"/>
    <x v="1376"/>
    <s v="Dead Pirates are planning a second pressing of HIGHMARE LP, who wants one ?"/>
    <x v="250"/>
    <n v="9342"/>
    <x v="0"/>
    <x v="1"/>
    <s v="GBP"/>
    <x v="1376"/>
    <n v="1478189006"/>
    <b v="0"/>
    <n v="168"/>
    <b v="1"/>
    <s v="music/rock"/>
    <n v="2.5248648648648651"/>
    <x v="1024"/>
    <x v="4"/>
    <x v="9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s v="music/rock"/>
    <n v="1.1615384615384616"/>
    <x v="1025"/>
    <x v="4"/>
    <x v="9"/>
  </r>
  <r>
    <n v="1378"/>
    <x v="1378"/>
    <s v="A psychedelic post rock masterpiece!"/>
    <x v="13"/>
    <n v="4067"/>
    <x v="0"/>
    <x v="1"/>
    <s v="GBP"/>
    <x v="1378"/>
    <n v="1468779210"/>
    <b v="0"/>
    <n v="133"/>
    <b v="1"/>
    <s v="music/rock"/>
    <n v="2.0335000000000001"/>
    <x v="1026"/>
    <x v="4"/>
    <x v="9"/>
  </r>
  <r>
    <n v="1379"/>
    <x v="1379"/>
    <s v="---------The long-awaited debut full-length from Justin Ruddy--------"/>
    <x v="3"/>
    <n v="11160"/>
    <x v="0"/>
    <x v="0"/>
    <s v="USD"/>
    <x v="1379"/>
    <n v="1430912876"/>
    <b v="0"/>
    <n v="151"/>
    <b v="1"/>
    <s v="music/rock"/>
    <n v="1.1160000000000001"/>
    <x v="1027"/>
    <x v="4"/>
    <x v="9"/>
  </r>
  <r>
    <n v="1380"/>
    <x v="1380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s v="music/rock"/>
    <n v="4.24"/>
    <x v="1028"/>
    <x v="4"/>
    <x v="9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s v="music/rock"/>
    <n v="1.071"/>
    <x v="1029"/>
    <x v="4"/>
    <x v="9"/>
  </r>
  <r>
    <n v="1382"/>
    <x v="1382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s v="music/rock"/>
    <n v="1.043625"/>
    <x v="1030"/>
    <x v="4"/>
    <x v="9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s v="music/rock"/>
    <n v="2.124090909090909"/>
    <x v="1031"/>
    <x v="4"/>
    <x v="9"/>
  </r>
  <r>
    <n v="1384"/>
    <x v="1384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s v="music/rock"/>
    <n v="1.2408571428571429"/>
    <x v="1032"/>
    <x v="4"/>
    <x v="9"/>
  </r>
  <r>
    <n v="1385"/>
    <x v="1385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s v="music/rock"/>
    <n v="1.10406125"/>
    <x v="1033"/>
    <x v="4"/>
    <x v="9"/>
  </r>
  <r>
    <n v="1386"/>
    <x v="1386"/>
    <s v="We are a classic hard rock/heavy metal band just trying to keep rock alive!"/>
    <x v="44"/>
    <n v="875"/>
    <x v="0"/>
    <x v="0"/>
    <s v="USD"/>
    <x v="1386"/>
    <n v="1435591889"/>
    <b v="0"/>
    <n v="14"/>
    <b v="1"/>
    <s v="music/rock"/>
    <n v="2.1875"/>
    <x v="372"/>
    <x v="4"/>
    <x v="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s v="music/rock"/>
    <n v="1.36625"/>
    <x v="1034"/>
    <x v="4"/>
    <x v="9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s v="music/rock"/>
    <n v="1.348074"/>
    <x v="1035"/>
    <x v="4"/>
    <x v="9"/>
  </r>
  <r>
    <n v="1389"/>
    <x v="1389"/>
    <s v="Help fund the pressing of DANCEHALL's first record by pre-ordering it in advance!!!"/>
    <x v="2"/>
    <n v="727"/>
    <x v="0"/>
    <x v="1"/>
    <s v="GBP"/>
    <x v="1389"/>
    <n v="1468495957"/>
    <b v="0"/>
    <n v="34"/>
    <b v="1"/>
    <s v="music/rock"/>
    <n v="1.454"/>
    <x v="1036"/>
    <x v="4"/>
    <x v="9"/>
  </r>
  <r>
    <n v="1390"/>
    <x v="1390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s v="music/rock"/>
    <n v="1.0910714285714285"/>
    <x v="1037"/>
    <x v="4"/>
    <x v="9"/>
  </r>
  <r>
    <n v="1391"/>
    <x v="1391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s v="music/rock"/>
    <n v="1.1020000000000001"/>
    <x v="1038"/>
    <x v="4"/>
    <x v="9"/>
  </r>
  <r>
    <n v="1392"/>
    <x v="1392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s v="music/rock"/>
    <n v="1.1364000000000001"/>
    <x v="1039"/>
    <x v="4"/>
    <x v="9"/>
  </r>
  <r>
    <n v="1393"/>
    <x v="1393"/>
    <s v="Rock n' Roll tales of our times"/>
    <x v="3"/>
    <n v="10235"/>
    <x v="0"/>
    <x v="0"/>
    <s v="USD"/>
    <x v="1393"/>
    <n v="1467476523"/>
    <b v="0"/>
    <n v="52"/>
    <b v="1"/>
    <s v="music/rock"/>
    <n v="1.0235000000000001"/>
    <x v="1040"/>
    <x v="4"/>
    <x v="9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s v="music/rock"/>
    <n v="1.2213333333333334"/>
    <x v="1041"/>
    <x v="4"/>
    <x v="9"/>
  </r>
  <r>
    <n v="1395"/>
    <x v="1395"/>
    <s v="Help Quiet Oaks record their debut album!!!"/>
    <x v="8"/>
    <n v="3916"/>
    <x v="0"/>
    <x v="0"/>
    <s v="USD"/>
    <x v="1395"/>
    <n v="1481838481"/>
    <b v="0"/>
    <n v="82"/>
    <b v="1"/>
    <s v="music/rock"/>
    <n v="1.1188571428571428"/>
    <x v="1042"/>
    <x v="4"/>
    <x v="9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s v="music/rock"/>
    <n v="1.073"/>
    <x v="1043"/>
    <x v="4"/>
    <x v="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s v="music/rock"/>
    <n v="1.1385000000000001"/>
    <x v="1044"/>
    <x v="4"/>
    <x v="9"/>
  </r>
  <r>
    <n v="1398"/>
    <x v="1398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s v="music/rock"/>
    <n v="1.0968181818181819"/>
    <x v="1045"/>
    <x v="4"/>
    <x v="9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s v="music/rock"/>
    <n v="1.2614444444444444"/>
    <x v="1046"/>
    <x v="4"/>
    <x v="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s v="music/rock"/>
    <n v="1.6742857142857144"/>
    <x v="1047"/>
    <x v="4"/>
    <x v="9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s v="music/rock"/>
    <n v="4.9652000000000003"/>
    <x v="1048"/>
    <x v="4"/>
    <x v="9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s v="music/rock"/>
    <n v="1.0915999999999999"/>
    <x v="1049"/>
    <x v="4"/>
    <x v="9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s v="music/rock"/>
    <n v="1.0257499999999999"/>
    <x v="1050"/>
    <x v="4"/>
    <x v="9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s v="publishing/translations"/>
    <n v="1.6620689655172414E-2"/>
    <x v="1051"/>
    <x v="3"/>
    <x v="9"/>
  </r>
  <r>
    <n v="1405"/>
    <x v="1405"/>
    <s v="Will more people read the Bible if it were translated into Emoticons?"/>
    <x v="31"/>
    <n v="105"/>
    <x v="2"/>
    <x v="0"/>
    <s v="USD"/>
    <x v="1405"/>
    <n v="1414599601"/>
    <b v="1"/>
    <n v="17"/>
    <b v="0"/>
    <s v="publishing/translations"/>
    <n v="4.1999999999999997E-3"/>
    <x v="1052"/>
    <x v="3"/>
    <x v="9"/>
  </r>
  <r>
    <n v="1406"/>
    <x v="1406"/>
    <s v="The White coat and the battle dress uniform"/>
    <x v="14"/>
    <n v="15"/>
    <x v="2"/>
    <x v="13"/>
    <s v="EUR"/>
    <x v="1406"/>
    <n v="1445336607"/>
    <b v="0"/>
    <n v="3"/>
    <b v="0"/>
    <s v="publishing/translations"/>
    <n v="1.25E-3"/>
    <x v="144"/>
    <x v="3"/>
    <x v="9"/>
  </r>
  <r>
    <n v="1407"/>
    <x v="1407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s v="publishing/translations"/>
    <n v="5.0000000000000001E-3"/>
    <x v="507"/>
    <x v="3"/>
    <x v="9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s v="publishing/translations"/>
    <n v="7.1999999999999995E-2"/>
    <x v="1053"/>
    <x v="3"/>
    <x v="9"/>
  </r>
  <r>
    <n v="1409"/>
    <x v="1409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s v="publishing/translations"/>
    <n v="0"/>
    <x v="121"/>
    <x v="3"/>
    <x v="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s v="publishing/translations"/>
    <n v="1.6666666666666666E-4"/>
    <x v="120"/>
    <x v="3"/>
    <x v="9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s v="publishing/translations"/>
    <n v="2.3333333333333335E-3"/>
    <x v="1054"/>
    <x v="3"/>
    <x v="9"/>
  </r>
  <r>
    <n v="1412"/>
    <x v="1412"/>
    <s v="â€œClimbing Silver!â€- An English translation of the Young Adult Shogi novella"/>
    <x v="39"/>
    <n v="320"/>
    <x v="2"/>
    <x v="0"/>
    <s v="USD"/>
    <x v="1412"/>
    <n v="1415064699"/>
    <b v="0"/>
    <n v="13"/>
    <b v="0"/>
    <s v="publishing/translations"/>
    <n v="4.5714285714285714E-2"/>
    <x v="1055"/>
    <x v="3"/>
    <x v="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s v="publishing/translations"/>
    <n v="0.05"/>
    <x v="101"/>
    <x v="3"/>
    <x v="9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s v="publishing/translations"/>
    <n v="2E-3"/>
    <x v="120"/>
    <x v="3"/>
    <x v="9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s v="publishing/translations"/>
    <n v="0.18181818181818182"/>
    <x v="1056"/>
    <x v="3"/>
    <x v="9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s v="publishing/translations"/>
    <n v="0"/>
    <x v="121"/>
    <x v="3"/>
    <x v="9"/>
  </r>
  <r>
    <n v="1417"/>
    <x v="1417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s v="publishing/translations"/>
    <n v="1.2222222222222223E-2"/>
    <x v="446"/>
    <x v="3"/>
    <x v="9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s v="publishing/translations"/>
    <n v="2E-3"/>
    <x v="1057"/>
    <x v="3"/>
    <x v="9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s v="publishing/translations"/>
    <n v="7.0634920634920634E-2"/>
    <x v="901"/>
    <x v="3"/>
    <x v="9"/>
  </r>
  <r>
    <n v="1420"/>
    <x v="1420"/>
    <s v="Help me butcher Shakespeare in a satirical fashion."/>
    <x v="252"/>
    <n v="3"/>
    <x v="2"/>
    <x v="0"/>
    <s v="USD"/>
    <x v="1420"/>
    <n v="1464969686"/>
    <b v="0"/>
    <n v="3"/>
    <b v="0"/>
    <s v="publishing/translations"/>
    <n v="2.7272727272727271E-2"/>
    <x v="120"/>
    <x v="3"/>
    <x v="9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s v="publishing/translations"/>
    <n v="1E-3"/>
    <x v="101"/>
    <x v="3"/>
    <x v="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s v="publishing/translations"/>
    <n v="1.0399999999999999E-3"/>
    <x v="31"/>
    <x v="3"/>
    <x v="9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s v="publishing/translations"/>
    <n v="3.3333333333333335E-3"/>
    <x v="101"/>
    <x v="3"/>
    <x v="9"/>
  </r>
  <r>
    <n v="1424"/>
    <x v="1424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s v="publishing/translations"/>
    <n v="0.2036"/>
    <x v="1058"/>
    <x v="3"/>
    <x v="9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s v="publishing/translations"/>
    <n v="0"/>
    <x v="121"/>
    <x v="3"/>
    <x v="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s v="publishing/translations"/>
    <n v="0"/>
    <x v="121"/>
    <x v="3"/>
    <x v="9"/>
  </r>
  <r>
    <n v="1427"/>
    <x v="1427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s v="publishing/translations"/>
    <n v="8.3799999999999999E-2"/>
    <x v="1059"/>
    <x v="3"/>
    <x v="9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s v="publishing/translations"/>
    <n v="4.4999999999999998E-2"/>
    <x v="2"/>
    <x v="3"/>
    <x v="9"/>
  </r>
  <r>
    <n v="1429"/>
    <x v="1429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s v="publishing/translations"/>
    <n v="0"/>
    <x v="121"/>
    <x v="3"/>
    <x v="9"/>
  </r>
  <r>
    <n v="1430"/>
    <x v="1430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s v="publishing/translations"/>
    <n v="8.0600000000000005E-2"/>
    <x v="128"/>
    <x v="3"/>
    <x v="9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s v="publishing/translations"/>
    <n v="0.31947058823529412"/>
    <x v="1060"/>
    <x v="3"/>
    <x v="9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s v="publishing/translations"/>
    <n v="0"/>
    <x v="121"/>
    <x v="3"/>
    <x v="9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s v="publishing/translations"/>
    <n v="6.7083333333333328E-2"/>
    <x v="1061"/>
    <x v="3"/>
    <x v="9"/>
  </r>
  <r>
    <n v="1434"/>
    <x v="1434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s v="publishing/translations"/>
    <n v="9.987804878048781E-2"/>
    <x v="1062"/>
    <x v="3"/>
    <x v="9"/>
  </r>
  <r>
    <n v="1435"/>
    <x v="1435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s v="publishing/translations"/>
    <n v="1E-3"/>
    <x v="507"/>
    <x v="3"/>
    <x v="9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s v="publishing/translations"/>
    <n v="7.7000000000000002E-3"/>
    <x v="1063"/>
    <x v="3"/>
    <x v="9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s v="publishing/translations"/>
    <n v="0.26900000000000002"/>
    <x v="1064"/>
    <x v="3"/>
    <x v="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s v="publishing/translations"/>
    <n v="0.03"/>
    <x v="766"/>
    <x v="3"/>
    <x v="9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s v="publishing/translations"/>
    <n v="6.6055045871559637E-2"/>
    <x v="180"/>
    <x v="3"/>
    <x v="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s v="publishing/translations"/>
    <n v="7.6923076923076926E-5"/>
    <x v="120"/>
    <x v="3"/>
    <x v="9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s v="publishing/translations"/>
    <n v="1.1222222222222222E-2"/>
    <x v="1065"/>
    <x v="3"/>
    <x v="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s v="publishing/translations"/>
    <n v="0"/>
    <x v="121"/>
    <x v="3"/>
    <x v="9"/>
  </r>
  <r>
    <n v="1443"/>
    <x v="1443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s v="publishing/translations"/>
    <n v="0"/>
    <x v="121"/>
    <x v="3"/>
    <x v="9"/>
  </r>
  <r>
    <n v="1444"/>
    <x v="1444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s v="publishing/translations"/>
    <n v="0"/>
    <x v="121"/>
    <x v="3"/>
    <x v="9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s v="publishing/translations"/>
    <n v="0"/>
    <x v="121"/>
    <x v="3"/>
    <x v="9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s v="publishing/translations"/>
    <n v="0"/>
    <x v="121"/>
    <x v="3"/>
    <x v="9"/>
  </r>
  <r>
    <n v="1447"/>
    <x v="1447"/>
    <s v="I'm creating a dictionary of multiple Indian languages."/>
    <x v="69"/>
    <n v="75"/>
    <x v="2"/>
    <x v="0"/>
    <s v="USD"/>
    <x v="1447"/>
    <n v="1465407134"/>
    <b v="0"/>
    <n v="3"/>
    <b v="0"/>
    <s v="publishing/translations"/>
    <n v="1.4999999999999999E-4"/>
    <x v="384"/>
    <x v="3"/>
    <x v="9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s v="publishing/translations"/>
    <n v="0"/>
    <x v="121"/>
    <x v="3"/>
    <x v="9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s v="publishing/translations"/>
    <n v="0"/>
    <x v="121"/>
    <x v="3"/>
    <x v="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s v="publishing/translations"/>
    <n v="1.0000000000000001E-5"/>
    <x v="120"/>
    <x v="3"/>
    <x v="9"/>
  </r>
  <r>
    <n v="1451"/>
    <x v="1451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s v="publishing/translations"/>
    <n v="1.0554089709762533E-4"/>
    <x v="120"/>
    <x v="3"/>
    <x v="9"/>
  </r>
  <r>
    <n v="1452"/>
    <x v="1452"/>
    <s v="I am gathering rare, out-of-print Judo books for preservation, translation and sharing."/>
    <x v="32"/>
    <n v="0"/>
    <x v="1"/>
    <x v="0"/>
    <s v="USD"/>
    <x v="1452"/>
    <n v="1403974363"/>
    <b v="0"/>
    <n v="0"/>
    <b v="0"/>
    <s v="publishing/translations"/>
    <n v="0"/>
    <x v="121"/>
    <x v="3"/>
    <x v="9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s v="publishing/translations"/>
    <n v="0"/>
    <x v="121"/>
    <x v="3"/>
    <x v="9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s v="publishing/translations"/>
    <n v="8.5714285714285719E-3"/>
    <x v="2"/>
    <x v="3"/>
    <x v="9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s v="publishing/translations"/>
    <n v="0.105"/>
    <x v="1066"/>
    <x v="3"/>
    <x v="9"/>
  </r>
  <r>
    <n v="1456"/>
    <x v="1456"/>
    <s v="English Version of my auto-published novel"/>
    <x v="10"/>
    <n v="145"/>
    <x v="1"/>
    <x v="13"/>
    <s v="EUR"/>
    <x v="1456"/>
    <n v="1480867365"/>
    <b v="0"/>
    <n v="3"/>
    <b v="0"/>
    <s v="publishing/translations"/>
    <n v="2.9000000000000001E-2"/>
    <x v="1067"/>
    <x v="3"/>
    <x v="9"/>
  </r>
  <r>
    <n v="1457"/>
    <x v="1457"/>
    <s v="Age is more than just a number, I hope your younger than you feel."/>
    <x v="12"/>
    <n v="0"/>
    <x v="1"/>
    <x v="0"/>
    <s v="USD"/>
    <x v="1457"/>
    <n v="1444685444"/>
    <b v="0"/>
    <n v="0"/>
    <b v="0"/>
    <s v="publishing/translations"/>
    <n v="0"/>
    <x v="121"/>
    <x v="3"/>
    <x v="9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s v="publishing/translations"/>
    <n v="0"/>
    <x v="121"/>
    <x v="3"/>
    <x v="9"/>
  </r>
  <r>
    <n v="1459"/>
    <x v="1459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s v="publishing/translations"/>
    <n v="0"/>
    <x v="121"/>
    <x v="3"/>
    <x v="9"/>
  </r>
  <r>
    <n v="1460"/>
    <x v="1460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s v="publishing/translations"/>
    <n v="0"/>
    <x v="121"/>
    <x v="3"/>
    <x v="9"/>
  </r>
  <r>
    <n v="1461"/>
    <x v="1461"/>
    <s v="Series 2 of Relatively Prime, a podcast of stories from the Mathematical Domain"/>
    <x v="36"/>
    <n v="15186.69"/>
    <x v="0"/>
    <x v="0"/>
    <s v="USD"/>
    <x v="1461"/>
    <n v="1410967754"/>
    <b v="1"/>
    <n v="340"/>
    <b v="1"/>
    <s v="publishing/radio &amp; podcasts"/>
    <n v="1.012446"/>
    <x v="1068"/>
    <x v="3"/>
    <x v="9"/>
  </r>
  <r>
    <n v="1462"/>
    <x v="1462"/>
    <s v="A new radio show focused on short fiction produced by Louisville Public Media"/>
    <x v="23"/>
    <n v="4340.7"/>
    <x v="0"/>
    <x v="0"/>
    <s v="USD"/>
    <x v="1462"/>
    <n v="1363017271"/>
    <b v="1"/>
    <n v="150"/>
    <b v="1"/>
    <s v="publishing/radio &amp; podcasts"/>
    <n v="1.085175"/>
    <x v="1069"/>
    <x v="3"/>
    <x v="9"/>
  </r>
  <r>
    <n v="1463"/>
    <x v="1463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s v="publishing/radio &amp; podcasts"/>
    <n v="1.4766666666666666"/>
    <x v="1070"/>
    <x v="3"/>
    <x v="9"/>
  </r>
  <r>
    <n v="1464"/>
    <x v="1464"/>
    <s v="The Best Science Media on the Web"/>
    <x v="10"/>
    <n v="8160"/>
    <x v="0"/>
    <x v="0"/>
    <s v="USD"/>
    <x v="1464"/>
    <n v="1358437958"/>
    <b v="1"/>
    <n v="234"/>
    <b v="1"/>
    <s v="publishing/radio &amp; podcasts"/>
    <n v="1.6319999999999999"/>
    <x v="1071"/>
    <x v="3"/>
    <x v="9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s v="publishing/radio &amp; podcasts"/>
    <n v="4.5641449999999999"/>
    <x v="1072"/>
    <x v="3"/>
    <x v="9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s v="publishing/radio &amp; podcasts"/>
    <n v="1.0787731249999999"/>
    <x v="1073"/>
    <x v="3"/>
    <x v="9"/>
  </r>
  <r>
    <n v="1467"/>
    <x v="1467"/>
    <s v="We are a new Spanish language podcast telling uniquely Latin American stories."/>
    <x v="79"/>
    <n v="46032"/>
    <x v="0"/>
    <x v="0"/>
    <s v="USD"/>
    <x v="1467"/>
    <n v="1327518885"/>
    <b v="1"/>
    <n v="600"/>
    <b v="1"/>
    <s v="publishing/radio &amp; podcasts"/>
    <n v="1.1508"/>
    <x v="1074"/>
    <x v="3"/>
    <x v="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s v="publishing/radio &amp; podcasts"/>
    <n v="1.0236842105263158"/>
    <x v="1075"/>
    <x v="3"/>
    <x v="9"/>
  </r>
  <r>
    <n v="1469"/>
    <x v="1469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s v="publishing/radio &amp; podcasts"/>
    <n v="1.0842485875706214"/>
    <x v="1076"/>
    <x v="3"/>
    <x v="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s v="publishing/radio &amp; podcasts"/>
    <n v="1.2513333333333334"/>
    <x v="1077"/>
    <x v="3"/>
    <x v="9"/>
  </r>
  <r>
    <n v="1471"/>
    <x v="1471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s v="publishing/radio &amp; podcasts"/>
    <n v="1.03840625"/>
    <x v="1078"/>
    <x v="3"/>
    <x v="9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s v="publishing/radio &amp; podcasts"/>
    <n v="1.3870400000000001"/>
    <x v="1079"/>
    <x v="3"/>
    <x v="9"/>
  </r>
  <r>
    <n v="1473"/>
    <x v="1473"/>
    <s v="Public Radio Project"/>
    <x v="15"/>
    <n v="1807.74"/>
    <x v="0"/>
    <x v="0"/>
    <s v="USD"/>
    <x v="1473"/>
    <n v="1328052639"/>
    <b v="1"/>
    <n v="47"/>
    <b v="1"/>
    <s v="publishing/radio &amp; podcasts"/>
    <n v="1.20516"/>
    <x v="1080"/>
    <x v="3"/>
    <x v="9"/>
  </r>
  <r>
    <n v="1474"/>
    <x v="1474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s v="publishing/radio &amp; podcasts"/>
    <n v="1.1226666666666667"/>
    <x v="1081"/>
    <x v="3"/>
    <x v="9"/>
  </r>
  <r>
    <n v="1475"/>
    <x v="1475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s v="publishing/radio &amp; podcasts"/>
    <n v="1.8866966666666667"/>
    <x v="1082"/>
    <x v="3"/>
    <x v="9"/>
  </r>
  <r>
    <n v="1476"/>
    <x v="1476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s v="publishing/radio &amp; podcasts"/>
    <n v="6.6155466666666669"/>
    <x v="1083"/>
    <x v="3"/>
    <x v="9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s v="publishing/radio &amp; podcasts"/>
    <n v="1.1131"/>
    <x v="1084"/>
    <x v="3"/>
    <x v="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s v="publishing/radio &amp; podcasts"/>
    <n v="11.8161422"/>
    <x v="1085"/>
    <x v="3"/>
    <x v="9"/>
  </r>
  <r>
    <n v="1479"/>
    <x v="1479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s v="publishing/radio &amp; podcasts"/>
    <n v="1.37375"/>
    <x v="1086"/>
    <x v="3"/>
    <x v="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s v="publishing/radio &amp; podcasts"/>
    <n v="1.170404"/>
    <x v="1087"/>
    <x v="3"/>
    <x v="9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s v="publishing/fiction"/>
    <n v="2.1000000000000001E-2"/>
    <x v="844"/>
    <x v="3"/>
    <x v="9"/>
  </r>
  <r>
    <n v="1482"/>
    <x v="1482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s v="publishing/fiction"/>
    <n v="1E-3"/>
    <x v="144"/>
    <x v="3"/>
    <x v="9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s v="publishing/fiction"/>
    <n v="7.1428571428571426E-3"/>
    <x v="384"/>
    <x v="3"/>
    <x v="9"/>
  </r>
  <r>
    <n v="1484"/>
    <x v="1484"/>
    <s v="The mussings of an old wizard"/>
    <x v="13"/>
    <n v="0"/>
    <x v="2"/>
    <x v="0"/>
    <s v="USD"/>
    <x v="1484"/>
    <n v="1337834963"/>
    <b v="0"/>
    <n v="0"/>
    <b v="0"/>
    <s v="publishing/fiction"/>
    <n v="0"/>
    <x v="121"/>
    <x v="3"/>
    <x v="9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s v="publishing/fiction"/>
    <n v="2.2388059701492536E-2"/>
    <x v="73"/>
    <x v="3"/>
    <x v="9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s v="publishing/fiction"/>
    <n v="2.3999999999999998E-3"/>
    <x v="587"/>
    <x v="3"/>
    <x v="9"/>
  </r>
  <r>
    <n v="1487"/>
    <x v="1487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s v="publishing/fiction"/>
    <n v="0"/>
    <x v="121"/>
    <x v="3"/>
    <x v="9"/>
  </r>
  <r>
    <n v="1488"/>
    <x v="1488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s v="publishing/fiction"/>
    <n v="2.4E-2"/>
    <x v="88"/>
    <x v="3"/>
    <x v="9"/>
  </r>
  <r>
    <n v="1489"/>
    <x v="1489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s v="publishing/fiction"/>
    <n v="0"/>
    <x v="121"/>
    <x v="3"/>
    <x v="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s v="publishing/fiction"/>
    <n v="0.30862068965517242"/>
    <x v="1088"/>
    <x v="3"/>
    <x v="9"/>
  </r>
  <r>
    <n v="1491"/>
    <x v="1491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s v="publishing/fiction"/>
    <n v="8.3333333333333329E-2"/>
    <x v="101"/>
    <x v="3"/>
    <x v="9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s v="publishing/fiction"/>
    <n v="7.4999999999999997E-3"/>
    <x v="2"/>
    <x v="3"/>
    <x v="9"/>
  </r>
  <r>
    <n v="1493"/>
    <x v="1493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s v="publishing/fiction"/>
    <n v="0"/>
    <x v="121"/>
    <x v="3"/>
    <x v="9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s v="publishing/fiction"/>
    <n v="8.8999999999999996E-2"/>
    <x v="1089"/>
    <x v="3"/>
    <x v="9"/>
  </r>
  <r>
    <n v="1495"/>
    <x v="1495"/>
    <s v="The Adventures of Penelope Hawthorne. Part One: The Spellbook of Dracone."/>
    <x v="13"/>
    <n v="0"/>
    <x v="2"/>
    <x v="0"/>
    <s v="USD"/>
    <x v="1495"/>
    <n v="1311879431"/>
    <b v="0"/>
    <n v="0"/>
    <b v="0"/>
    <s v="publishing/fiction"/>
    <n v="0"/>
    <x v="121"/>
    <x v="3"/>
    <x v="9"/>
  </r>
  <r>
    <n v="1496"/>
    <x v="1496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s v="publishing/fiction"/>
    <n v="0"/>
    <x v="121"/>
    <x v="3"/>
    <x v="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s v="publishing/fiction"/>
    <n v="6.666666666666667E-5"/>
    <x v="120"/>
    <x v="3"/>
    <x v="9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s v="publishing/fiction"/>
    <n v="1.9E-2"/>
    <x v="1090"/>
    <x v="3"/>
    <x v="9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s v="publishing/fiction"/>
    <n v="2.5000000000000001E-3"/>
    <x v="144"/>
    <x v="3"/>
    <x v="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s v="publishing/fiction"/>
    <n v="0.25035714285714283"/>
    <x v="1091"/>
    <x v="3"/>
    <x v="9"/>
  </r>
  <r>
    <n v="1501"/>
    <x v="1501"/>
    <s v="A hardcover book of surf, outdoor and nature photos from the British Columbia coast."/>
    <x v="263"/>
    <n v="86492"/>
    <x v="0"/>
    <x v="5"/>
    <s v="CAD"/>
    <x v="1501"/>
    <n v="1433772023"/>
    <b v="1"/>
    <n v="885"/>
    <b v="1"/>
    <s v="photography/photobooks"/>
    <n v="1.6633076923076924"/>
    <x v="1092"/>
    <x v="8"/>
    <x v="9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s v="photography/photobooks"/>
    <n v="1.0144545454545455"/>
    <x v="1093"/>
    <x v="8"/>
    <x v="9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s v="photography/photobooks"/>
    <n v="1.0789146666666667"/>
    <x v="1094"/>
    <x v="8"/>
    <x v="9"/>
  </r>
  <r>
    <n v="1504"/>
    <x v="1504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s v="photography/photobooks"/>
    <n v="2.7793846153846156"/>
    <x v="1095"/>
    <x v="8"/>
    <x v="9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s v="photography/photobooks"/>
    <n v="1.0358125"/>
    <x v="1096"/>
    <x v="8"/>
    <x v="9"/>
  </r>
  <r>
    <n v="1506"/>
    <x v="1506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s v="photography/photobooks"/>
    <n v="1.1140000000000001"/>
    <x v="1097"/>
    <x v="8"/>
    <x v="9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s v="photography/photobooks"/>
    <n v="2.15"/>
    <x v="1098"/>
    <x v="8"/>
    <x v="9"/>
  </r>
  <r>
    <n v="1508"/>
    <x v="1508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s v="photography/photobooks"/>
    <n v="1.1076216216216217"/>
    <x v="1099"/>
    <x v="8"/>
    <x v="9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s v="photography/photobooks"/>
    <n v="1.2364125714285714"/>
    <x v="1100"/>
    <x v="8"/>
    <x v="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s v="photography/photobooks"/>
    <n v="1.0103500000000001"/>
    <x v="1101"/>
    <x v="8"/>
    <x v="9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s v="photography/photobooks"/>
    <n v="1.1179285714285714"/>
    <x v="1102"/>
    <x v="8"/>
    <x v="9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s v="photography/photobooks"/>
    <n v="5.5877142857142861"/>
    <x v="1103"/>
    <x v="8"/>
    <x v="9"/>
  </r>
  <r>
    <n v="1513"/>
    <x v="1513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s v="photography/photobooks"/>
    <n v="1.5001875"/>
    <x v="1104"/>
    <x v="8"/>
    <x v="9"/>
  </r>
  <r>
    <n v="1514"/>
    <x v="1514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s v="photography/photobooks"/>
    <n v="1.0647599999999999"/>
    <x v="1105"/>
    <x v="8"/>
    <x v="9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s v="photography/photobooks"/>
    <n v="1.57189"/>
    <x v="1106"/>
    <x v="8"/>
    <x v="9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s v="photography/photobooks"/>
    <n v="1.0865882352941176"/>
    <x v="1107"/>
    <x v="8"/>
    <x v="9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s v="photography/photobooks"/>
    <n v="1.6197999999999999"/>
    <x v="1108"/>
    <x v="8"/>
    <x v="9"/>
  </r>
  <r>
    <n v="1518"/>
    <x v="1518"/>
    <s v="A photobook of Robin Schwartz's ongoing series with her daughter Amelia."/>
    <x v="36"/>
    <n v="30805"/>
    <x v="0"/>
    <x v="0"/>
    <s v="USD"/>
    <x v="1518"/>
    <n v="1398973252"/>
    <b v="1"/>
    <n v="236"/>
    <b v="1"/>
    <s v="photography/photobooks"/>
    <n v="2.0536666666666665"/>
    <x v="1109"/>
    <x v="8"/>
    <x v="9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s v="photography/photobooks"/>
    <n v="1.033638888888889"/>
    <x v="1110"/>
    <x v="8"/>
    <x v="9"/>
  </r>
  <r>
    <n v="1520"/>
    <x v="1520"/>
    <s v="A self-published photography book by Andrew Miksys from his new series about Belarus"/>
    <x v="102"/>
    <n v="18625"/>
    <x v="0"/>
    <x v="0"/>
    <s v="USD"/>
    <x v="1520"/>
    <n v="1415824513"/>
    <b v="1"/>
    <n v="167"/>
    <b v="1"/>
    <s v="photography/photobooks"/>
    <n v="1.0347222222222223"/>
    <x v="1111"/>
    <x v="8"/>
    <x v="9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s v="photography/photobooks"/>
    <n v="1.0681333333333334"/>
    <x v="1112"/>
    <x v="8"/>
    <x v="9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s v="photography/photobooks"/>
    <n v="1.3896574712643677"/>
    <x v="1113"/>
    <x v="8"/>
    <x v="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s v="photography/photobooks"/>
    <n v="1.2484324324324325"/>
    <x v="1114"/>
    <x v="8"/>
    <x v="9"/>
  </r>
  <r>
    <n v="1524"/>
    <x v="1524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s v="photography/photobooks"/>
    <n v="2.0699999999999998"/>
    <x v="1115"/>
    <x v="8"/>
    <x v="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s v="photography/photobooks"/>
    <n v="1.7400576923076922"/>
    <x v="1116"/>
    <x v="8"/>
    <x v="9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s v="photography/photobooks"/>
    <n v="1.2032608695652174"/>
    <x v="1117"/>
    <x v="8"/>
    <x v="9"/>
  </r>
  <r>
    <n v="1527"/>
    <x v="1527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s v="photography/photobooks"/>
    <n v="1.1044428571428573"/>
    <x v="1118"/>
    <x v="8"/>
    <x v="9"/>
  </r>
  <r>
    <n v="1528"/>
    <x v="1528"/>
    <s v="A book of street photos from around Shibuya that I've made between 2011-2016."/>
    <x v="9"/>
    <n v="8447"/>
    <x v="0"/>
    <x v="0"/>
    <s v="USD"/>
    <x v="1528"/>
    <n v="1483292122"/>
    <b v="1"/>
    <n v="160"/>
    <b v="1"/>
    <s v="photography/photobooks"/>
    <n v="2.8156666666666665"/>
    <x v="1119"/>
    <x v="8"/>
    <x v="9"/>
  </r>
  <r>
    <n v="1529"/>
    <x v="1529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s v="photography/photobooks"/>
    <n v="1.0067894736842105"/>
    <x v="1120"/>
    <x v="8"/>
    <x v="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s v="photography/photobooks"/>
    <n v="1.3482571428571428"/>
    <x v="1121"/>
    <x v="8"/>
    <x v="9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s v="photography/photobooks"/>
    <n v="1.7595744680851064"/>
    <x v="1122"/>
    <x v="8"/>
    <x v="9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s v="photography/photobooks"/>
    <n v="4.8402000000000003"/>
    <x v="1123"/>
    <x v="8"/>
    <x v="9"/>
  </r>
  <r>
    <n v="1533"/>
    <x v="1533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s v="photography/photobooks"/>
    <n v="1.4514"/>
    <x v="1124"/>
    <x v="8"/>
    <x v="9"/>
  </r>
  <r>
    <n v="1534"/>
    <x v="1534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s v="photography/photobooks"/>
    <n v="4.1773333333333333"/>
    <x v="1125"/>
    <x v="8"/>
    <x v="9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s v="photography/photobooks"/>
    <n v="1.3242499999999999"/>
    <x v="1126"/>
    <x v="8"/>
    <x v="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s v="photography/photobooks"/>
    <n v="2.5030841666666666"/>
    <x v="1127"/>
    <x v="8"/>
    <x v="9"/>
  </r>
  <r>
    <n v="1537"/>
    <x v="1537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s v="photography/photobooks"/>
    <n v="1.7989999999999999"/>
    <x v="1128"/>
    <x v="8"/>
    <x v="9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s v="photography/photobooks"/>
    <n v="1.0262857142857142"/>
    <x v="1129"/>
    <x v="8"/>
    <x v="9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s v="photography/photobooks"/>
    <n v="1.359861"/>
    <x v="1130"/>
    <x v="8"/>
    <x v="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s v="photography/photobooks"/>
    <n v="1.1786666666666668"/>
    <x v="1131"/>
    <x v="8"/>
    <x v="9"/>
  </r>
  <r>
    <n v="1541"/>
    <x v="1541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s v="photography/nature"/>
    <n v="3.3333333333333332E-4"/>
    <x v="366"/>
    <x v="8"/>
    <x v="9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s v="photography/nature"/>
    <n v="0.04"/>
    <x v="135"/>
    <x v="8"/>
    <x v="9"/>
  </r>
  <r>
    <n v="1543"/>
    <x v="1543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s v="photography/nature"/>
    <n v="4.4444444444444444E-3"/>
    <x v="119"/>
    <x v="8"/>
    <x v="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s v="photography/nature"/>
    <n v="0"/>
    <x v="121"/>
    <x v="8"/>
    <x v="9"/>
  </r>
  <r>
    <n v="1545"/>
    <x v="1545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s v="photography/nature"/>
    <n v="3.3333333333333332E-4"/>
    <x v="120"/>
    <x v="8"/>
    <x v="9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s v="photography/nature"/>
    <n v="0.28899999999999998"/>
    <x v="1132"/>
    <x v="8"/>
    <x v="9"/>
  </r>
  <r>
    <n v="1547"/>
    <x v="1547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s v="photography/nature"/>
    <n v="0"/>
    <x v="121"/>
    <x v="8"/>
    <x v="9"/>
  </r>
  <r>
    <n v="1548"/>
    <x v="1548"/>
    <s v="Beauty is in the eye of the beholder and I want to inspire conservation through color."/>
    <x v="176"/>
    <n v="60"/>
    <x v="2"/>
    <x v="0"/>
    <s v="USD"/>
    <x v="1548"/>
    <n v="1444425020"/>
    <b v="0"/>
    <n v="1"/>
    <b v="0"/>
    <s v="photography/nature"/>
    <n v="8.5714285714285715E-2"/>
    <x v="88"/>
    <x v="8"/>
    <x v="9"/>
  </r>
  <r>
    <n v="1549"/>
    <x v="1549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s v="photography/nature"/>
    <n v="0.34"/>
    <x v="1133"/>
    <x v="8"/>
    <x v="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s v="photography/nature"/>
    <n v="0.13466666666666666"/>
    <x v="1134"/>
    <x v="8"/>
    <x v="9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s v="photography/nature"/>
    <n v="0"/>
    <x v="121"/>
    <x v="8"/>
    <x v="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s v="photography/nature"/>
    <n v="0.49186046511627907"/>
    <x v="1135"/>
    <x v="8"/>
    <x v="9"/>
  </r>
  <r>
    <n v="1553"/>
    <x v="1553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s v="photography/nature"/>
    <n v="0"/>
    <x v="121"/>
    <x v="8"/>
    <x v="9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s v="photography/nature"/>
    <n v="0"/>
    <x v="121"/>
    <x v="8"/>
    <x v="9"/>
  </r>
  <r>
    <n v="1555"/>
    <x v="1555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s v="photography/nature"/>
    <n v="0"/>
    <x v="121"/>
    <x v="8"/>
    <x v="9"/>
  </r>
  <r>
    <n v="1556"/>
    <x v="1556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s v="photography/nature"/>
    <n v="0.45133333333333331"/>
    <x v="1136"/>
    <x v="8"/>
    <x v="9"/>
  </r>
  <r>
    <n v="1557"/>
    <x v="1557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s v="photography/nature"/>
    <n v="0.04"/>
    <x v="101"/>
    <x v="8"/>
    <x v="9"/>
  </r>
  <r>
    <n v="1558"/>
    <x v="1558"/>
    <s v="A large 2016 wall-calendar (A3 when open) featuring 12 stunning photographs by Lucy Wood."/>
    <x v="47"/>
    <n v="35"/>
    <x v="2"/>
    <x v="1"/>
    <s v="GBP"/>
    <x v="1557"/>
    <n v="1435656759"/>
    <b v="0"/>
    <n v="3"/>
    <b v="0"/>
    <s v="photography/nature"/>
    <n v="4.6666666666666669E-2"/>
    <x v="123"/>
    <x v="8"/>
    <x v="9"/>
  </r>
  <r>
    <n v="1559"/>
    <x v="1559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s v="photography/nature"/>
    <n v="3.3333333333333335E-3"/>
    <x v="73"/>
    <x v="8"/>
    <x v="9"/>
  </r>
  <r>
    <n v="1560"/>
    <x v="1560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s v="photography/nature"/>
    <n v="3.7600000000000001E-2"/>
    <x v="842"/>
    <x v="8"/>
    <x v="9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s v="publishing/art books"/>
    <n v="6.7000000000000002E-3"/>
    <x v="407"/>
    <x v="3"/>
    <x v="9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s v="publishing/art books"/>
    <n v="0"/>
    <x v="121"/>
    <x v="3"/>
    <x v="9"/>
  </r>
  <r>
    <n v="1563"/>
    <x v="1563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s v="publishing/art books"/>
    <n v="1.4166666666666666E-2"/>
    <x v="665"/>
    <x v="3"/>
    <x v="9"/>
  </r>
  <r>
    <n v="1564"/>
    <x v="1564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s v="publishing/art books"/>
    <n v="1E-3"/>
    <x v="119"/>
    <x v="3"/>
    <x v="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s v="publishing/art books"/>
    <n v="2.5000000000000001E-2"/>
    <x v="101"/>
    <x v="3"/>
    <x v="9"/>
  </r>
  <r>
    <n v="1566"/>
    <x v="1566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s v="publishing/art books"/>
    <n v="0.21249999999999999"/>
    <x v="1137"/>
    <x v="3"/>
    <x v="9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s v="publishing/art books"/>
    <n v="4.1176470588235294E-2"/>
    <x v="1138"/>
    <x v="3"/>
    <x v="9"/>
  </r>
  <r>
    <n v="1568"/>
    <x v="1568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s v="publishing/art books"/>
    <n v="0.13639999999999999"/>
    <x v="1139"/>
    <x v="3"/>
    <x v="9"/>
  </r>
  <r>
    <n v="1569"/>
    <x v="1569"/>
    <s v="to be removed"/>
    <x v="11"/>
    <n v="0"/>
    <x v="1"/>
    <x v="0"/>
    <s v="USD"/>
    <x v="1568"/>
    <n v="1366906714"/>
    <b v="0"/>
    <n v="0"/>
    <b v="0"/>
    <s v="publishing/art books"/>
    <n v="0"/>
    <x v="121"/>
    <x v="3"/>
    <x v="9"/>
  </r>
  <r>
    <n v="1570"/>
    <x v="1570"/>
    <s v="A Coloring Book of Breathtaking Beauties_x000a_To Calm the Heart and Soul"/>
    <x v="12"/>
    <n v="2484"/>
    <x v="1"/>
    <x v="0"/>
    <s v="USD"/>
    <x v="1569"/>
    <n v="1457551882"/>
    <b v="0"/>
    <n v="52"/>
    <b v="0"/>
    <s v="publishing/art books"/>
    <n v="0.41399999999999998"/>
    <x v="1140"/>
    <x v="3"/>
    <x v="9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s v="publishing/art books"/>
    <n v="6.6115702479338841E-3"/>
    <x v="135"/>
    <x v="3"/>
    <x v="9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s v="publishing/art books"/>
    <n v="0.05"/>
    <x v="694"/>
    <x v="3"/>
    <x v="9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s v="publishing/art books"/>
    <n v="2.4777777777777777E-2"/>
    <x v="1141"/>
    <x v="3"/>
    <x v="9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s v="publishing/art books"/>
    <n v="5.0599999999999999E-2"/>
    <x v="1142"/>
    <x v="3"/>
    <x v="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s v="publishing/art books"/>
    <n v="0.2291"/>
    <x v="1143"/>
    <x v="3"/>
    <x v="9"/>
  </r>
  <r>
    <n v="1576"/>
    <x v="1576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s v="publishing/art books"/>
    <n v="0.13"/>
    <x v="178"/>
    <x v="3"/>
    <x v="9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s v="publishing/art books"/>
    <n v="5.4999999999999997E-3"/>
    <x v="446"/>
    <x v="3"/>
    <x v="9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s v="publishing/art books"/>
    <n v="0.10806536636794939"/>
    <x v="22"/>
    <x v="3"/>
    <x v="9"/>
  </r>
  <r>
    <n v="1579"/>
    <x v="1579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s v="publishing/art books"/>
    <n v="8.4008400840084006E-3"/>
    <x v="454"/>
    <x v="3"/>
    <x v="9"/>
  </r>
  <r>
    <n v="1580"/>
    <x v="1580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s v="publishing/art books"/>
    <n v="0"/>
    <x v="121"/>
    <x v="3"/>
    <x v="9"/>
  </r>
  <r>
    <n v="1581"/>
    <x v="1581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s v="photography/places"/>
    <n v="5.0000000000000001E-3"/>
    <x v="144"/>
    <x v="8"/>
    <x v="9"/>
  </r>
  <r>
    <n v="1582"/>
    <x v="1582"/>
    <s v="I create canvas prints of images from in and around New Orleans"/>
    <x v="28"/>
    <n v="93"/>
    <x v="2"/>
    <x v="0"/>
    <s v="USD"/>
    <x v="1581"/>
    <n v="1440961053"/>
    <b v="0"/>
    <n v="3"/>
    <b v="0"/>
    <s v="photography/places"/>
    <n v="9.2999999999999999E-2"/>
    <x v="1144"/>
    <x v="8"/>
    <x v="9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s v="photography/places"/>
    <n v="7.5000000000000002E-4"/>
    <x v="2"/>
    <x v="8"/>
    <x v="9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s v="photography/places"/>
    <n v="0"/>
    <x v="121"/>
    <x v="8"/>
    <x v="9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s v="photography/places"/>
    <n v="0.79"/>
    <x v="1145"/>
    <x v="8"/>
    <x v="9"/>
  </r>
  <r>
    <n v="1586"/>
    <x v="1586"/>
    <s v="Show the world the beauty that is in all of our back yards!"/>
    <x v="15"/>
    <n v="0"/>
    <x v="2"/>
    <x v="0"/>
    <s v="USD"/>
    <x v="1585"/>
    <n v="1425609022"/>
    <b v="0"/>
    <n v="0"/>
    <b v="0"/>
    <s v="photography/places"/>
    <n v="0"/>
    <x v="121"/>
    <x v="8"/>
    <x v="9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s v="photography/places"/>
    <n v="1.3333333333333334E-4"/>
    <x v="120"/>
    <x v="8"/>
    <x v="9"/>
  </r>
  <r>
    <n v="1588"/>
    <x v="1588"/>
    <s v="Southeast Texas as seen through the lens of a cell phone camera"/>
    <x v="274"/>
    <n v="0"/>
    <x v="2"/>
    <x v="0"/>
    <s v="USD"/>
    <x v="1587"/>
    <n v="1420091999"/>
    <b v="0"/>
    <n v="0"/>
    <b v="0"/>
    <s v="photography/places"/>
    <n v="0"/>
    <x v="121"/>
    <x v="8"/>
    <x v="9"/>
  </r>
  <r>
    <n v="1589"/>
    <x v="1589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s v="photography/places"/>
    <n v="0"/>
    <x v="121"/>
    <x v="8"/>
    <x v="9"/>
  </r>
  <r>
    <n v="1590"/>
    <x v="1590"/>
    <s v="Discover Italy through photography."/>
    <x v="127"/>
    <n v="1020"/>
    <x v="2"/>
    <x v="13"/>
    <s v="EUR"/>
    <x v="1589"/>
    <n v="1440448464"/>
    <b v="0"/>
    <n v="2"/>
    <b v="0"/>
    <s v="photography/places"/>
    <n v="1.7000000000000001E-2"/>
    <x v="1146"/>
    <x v="8"/>
    <x v="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s v="photography/places"/>
    <n v="0.29228571428571426"/>
    <x v="1147"/>
    <x v="8"/>
    <x v="9"/>
  </r>
  <r>
    <n v="1592"/>
    <x v="1592"/>
    <s v="A portfolio collage of beautiful pictures of authentic Pittsburgh locations and scenery."/>
    <x v="251"/>
    <n v="0"/>
    <x v="2"/>
    <x v="0"/>
    <s v="USD"/>
    <x v="1591"/>
    <n v="1423619085"/>
    <b v="0"/>
    <n v="0"/>
    <b v="0"/>
    <s v="photography/places"/>
    <n v="0"/>
    <x v="121"/>
    <x v="8"/>
    <x v="9"/>
  </r>
  <r>
    <n v="1593"/>
    <x v="1593"/>
    <s v="A trip to fulfill a dream of capturing the wonders and history of ancient Italy in person."/>
    <x v="29"/>
    <n v="3"/>
    <x v="2"/>
    <x v="0"/>
    <s v="USD"/>
    <x v="1592"/>
    <n v="1422562655"/>
    <b v="0"/>
    <n v="3"/>
    <b v="0"/>
    <s v="photography/places"/>
    <n v="1.3636363636363637E-4"/>
    <x v="120"/>
    <x v="8"/>
    <x v="9"/>
  </r>
  <r>
    <n v="1594"/>
    <x v="1594"/>
    <s v="I photograph my love of New Orleans, create canvases and share those memories with you."/>
    <x v="28"/>
    <n v="205"/>
    <x v="2"/>
    <x v="0"/>
    <s v="USD"/>
    <x v="1593"/>
    <n v="1458147982"/>
    <b v="0"/>
    <n v="10"/>
    <b v="0"/>
    <s v="photography/places"/>
    <n v="0.20499999999999999"/>
    <x v="442"/>
    <x v="8"/>
    <x v="9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s v="photography/places"/>
    <n v="2.8E-3"/>
    <x v="379"/>
    <x v="8"/>
    <x v="9"/>
  </r>
  <r>
    <n v="1596"/>
    <x v="1596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s v="photography/places"/>
    <n v="2.3076923076923078E-2"/>
    <x v="384"/>
    <x v="8"/>
    <x v="9"/>
  </r>
  <r>
    <n v="1597"/>
    <x v="1597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s v="photography/places"/>
    <n v="0"/>
    <x v="121"/>
    <x v="8"/>
    <x v="9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s v="photography/places"/>
    <n v="1.25E-3"/>
    <x v="120"/>
    <x v="8"/>
    <x v="9"/>
  </r>
  <r>
    <n v="1599"/>
    <x v="1599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s v="photography/places"/>
    <n v="0"/>
    <x v="121"/>
    <x v="8"/>
    <x v="9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s v="photography/places"/>
    <n v="7.3400000000000007E-2"/>
    <x v="1148"/>
    <x v="8"/>
    <x v="9"/>
  </r>
  <r>
    <n v="1601"/>
    <x v="1601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s v="music/rock"/>
    <n v="1.082492"/>
    <x v="1149"/>
    <x v="4"/>
    <x v="9"/>
  </r>
  <r>
    <n v="1602"/>
    <x v="1602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s v="music/rock"/>
    <n v="1.0016666666666667"/>
    <x v="1150"/>
    <x v="4"/>
    <x v="9"/>
  </r>
  <r>
    <n v="1603"/>
    <x v="1603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s v="music/rock"/>
    <n v="1.0003299999999999"/>
    <x v="1151"/>
    <x v="4"/>
    <x v="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s v="music/rock"/>
    <n v="1.2210714285714286"/>
    <x v="1152"/>
    <x v="4"/>
    <x v="9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s v="music/rock"/>
    <n v="1.0069333333333335"/>
    <x v="1153"/>
    <x v="4"/>
    <x v="9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s v="music/rock"/>
    <n v="1.01004125"/>
    <x v="1154"/>
    <x v="4"/>
    <x v="9"/>
  </r>
  <r>
    <n v="1607"/>
    <x v="1607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s v="music/rock"/>
    <n v="1.4511000000000001"/>
    <x v="1155"/>
    <x v="4"/>
    <x v="9"/>
  </r>
  <r>
    <n v="1608"/>
    <x v="1608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s v="music/rock"/>
    <n v="1.0125"/>
    <x v="1156"/>
    <x v="4"/>
    <x v="9"/>
  </r>
  <r>
    <n v="1609"/>
    <x v="1609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s v="music/rock"/>
    <n v="1.1833333333333333"/>
    <x v="1157"/>
    <x v="4"/>
    <x v="9"/>
  </r>
  <r>
    <n v="1610"/>
    <x v="1610"/>
    <s v="So The Story Goes is the upcoming album from &quot;Just Joe&quot; Altier."/>
    <x v="13"/>
    <n v="5437"/>
    <x v="0"/>
    <x v="0"/>
    <s v="USD"/>
    <x v="1609"/>
    <n v="1353017510"/>
    <b v="0"/>
    <n v="112"/>
    <b v="1"/>
    <s v="music/rock"/>
    <n v="2.7185000000000001"/>
    <x v="1158"/>
    <x v="4"/>
    <x v="9"/>
  </r>
  <r>
    <n v="1611"/>
    <x v="1611"/>
    <s v="Skelton-Luns CD/7&quot; No Big Deal."/>
    <x v="134"/>
    <n v="1001"/>
    <x v="0"/>
    <x v="0"/>
    <s v="USD"/>
    <x v="1610"/>
    <n v="1368576032"/>
    <b v="0"/>
    <n v="27"/>
    <b v="1"/>
    <s v="music/rock"/>
    <n v="1.25125"/>
    <x v="1159"/>
    <x v="4"/>
    <x v="9"/>
  </r>
  <r>
    <n v="1612"/>
    <x v="1612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s v="music/rock"/>
    <n v="1.1000000000000001"/>
    <x v="73"/>
    <x v="4"/>
    <x v="9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s v="music/rock"/>
    <n v="1.0149999999999999"/>
    <x v="1160"/>
    <x v="4"/>
    <x v="9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s v="music/rock"/>
    <n v="1.0269999999999999"/>
    <x v="1161"/>
    <x v="4"/>
    <x v="9"/>
  </r>
  <r>
    <n v="1615"/>
    <x v="1615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s v="music/rock"/>
    <n v="1.1412500000000001"/>
    <x v="1162"/>
    <x v="4"/>
    <x v="9"/>
  </r>
  <r>
    <n v="1616"/>
    <x v="1616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s v="music/rock"/>
    <n v="1.042"/>
    <x v="1163"/>
    <x v="4"/>
    <x v="9"/>
  </r>
  <r>
    <n v="1617"/>
    <x v="1617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s v="music/rock"/>
    <n v="1.4585714285714286"/>
    <x v="1164"/>
    <x v="4"/>
    <x v="9"/>
  </r>
  <r>
    <n v="1618"/>
    <x v="1618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s v="music/rock"/>
    <n v="1.0506666666666666"/>
    <x v="1165"/>
    <x v="4"/>
    <x v="9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s v="music/rock"/>
    <n v="1.3333333333333333"/>
    <x v="1166"/>
    <x v="4"/>
    <x v="9"/>
  </r>
  <r>
    <n v="1620"/>
    <x v="1620"/>
    <s v="Kickstarting my music career with 300 hard copy CDs of my first release."/>
    <x v="28"/>
    <n v="1130"/>
    <x v="0"/>
    <x v="0"/>
    <s v="USD"/>
    <x v="1619"/>
    <n v="1361002140"/>
    <b v="0"/>
    <n v="17"/>
    <b v="1"/>
    <s v="music/rock"/>
    <n v="1.1299999999999999"/>
    <x v="1167"/>
    <x v="4"/>
    <x v="9"/>
  </r>
  <r>
    <n v="1621"/>
    <x v="1621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s v="music/rock"/>
    <n v="1.212"/>
    <x v="1168"/>
    <x v="4"/>
    <x v="9"/>
  </r>
  <r>
    <n v="1622"/>
    <x v="1622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s v="music/rock"/>
    <n v="1.0172463768115942"/>
    <x v="1169"/>
    <x v="4"/>
    <x v="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s v="music/rock"/>
    <n v="1.0106666666666666"/>
    <x v="1170"/>
    <x v="4"/>
    <x v="9"/>
  </r>
  <r>
    <n v="1624"/>
    <x v="1624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s v="music/rock"/>
    <n v="1.18"/>
    <x v="1171"/>
    <x v="4"/>
    <x v="9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s v="music/rock"/>
    <n v="1.5533333333333332"/>
    <x v="1172"/>
    <x v="4"/>
    <x v="9"/>
  </r>
  <r>
    <n v="1626"/>
    <x v="1626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s v="music/rock"/>
    <n v="1.0118750000000001"/>
    <x v="1173"/>
    <x v="4"/>
    <x v="9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s v="music/rock"/>
    <n v="1.17"/>
    <x v="1174"/>
    <x v="4"/>
    <x v="9"/>
  </r>
  <r>
    <n v="1628"/>
    <x v="1628"/>
    <s v="Original Jewish rock music on human relationships and identity"/>
    <x v="23"/>
    <n v="4037"/>
    <x v="0"/>
    <x v="0"/>
    <s v="USD"/>
    <x v="1627"/>
    <n v="1400175682"/>
    <b v="0"/>
    <n v="88"/>
    <b v="1"/>
    <s v="music/rock"/>
    <n v="1.00925"/>
    <x v="1175"/>
    <x v="4"/>
    <x v="9"/>
  </r>
  <r>
    <n v="1629"/>
    <x v="1629"/>
    <s v="Help Off The Turnpike release new music, and set fire to everything!"/>
    <x v="12"/>
    <n v="6220"/>
    <x v="0"/>
    <x v="0"/>
    <s v="USD"/>
    <x v="1628"/>
    <n v="1389041333"/>
    <b v="0"/>
    <n v="82"/>
    <b v="1"/>
    <s v="music/rock"/>
    <n v="1.0366666666666666"/>
    <x v="1176"/>
    <x v="4"/>
    <x v="9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s v="music/rock"/>
    <n v="2.6524999999999999"/>
    <x v="1177"/>
    <x v="4"/>
    <x v="9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s v="music/rock"/>
    <n v="1.5590999999999999"/>
    <x v="1178"/>
    <x v="4"/>
    <x v="9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s v="music/rock"/>
    <n v="1.0162500000000001"/>
    <x v="1179"/>
    <x v="4"/>
    <x v="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s v="music/rock"/>
    <n v="1"/>
    <x v="1180"/>
    <x v="4"/>
    <x v="9"/>
  </r>
  <r>
    <n v="1634"/>
    <x v="1634"/>
    <s v="Recording Debut  Album w/ Producer Ikey Owens from Free Moral Agents/ The Mars Volta"/>
    <x v="13"/>
    <n v="2010"/>
    <x v="0"/>
    <x v="0"/>
    <s v="USD"/>
    <x v="1633"/>
    <n v="1303706001"/>
    <b v="0"/>
    <n v="32"/>
    <b v="1"/>
    <s v="music/rock"/>
    <n v="1.0049999999999999"/>
    <x v="1181"/>
    <x v="4"/>
    <x v="9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s v="music/rock"/>
    <n v="1.2529999999999999"/>
    <x v="1182"/>
    <x v="4"/>
    <x v="9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s v="music/rock"/>
    <n v="1.0355555555555556"/>
    <x v="1183"/>
    <x v="4"/>
    <x v="9"/>
  </r>
  <r>
    <n v="1637"/>
    <x v="1637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s v="music/rock"/>
    <n v="1.038"/>
    <x v="1184"/>
    <x v="4"/>
    <x v="9"/>
  </r>
  <r>
    <n v="1638"/>
    <x v="1638"/>
    <s v="Avenues will be going in to the studio to record a new EP with Matt Allison!"/>
    <x v="28"/>
    <n v="1050"/>
    <x v="0"/>
    <x v="0"/>
    <s v="USD"/>
    <x v="1637"/>
    <n v="1358180968"/>
    <b v="0"/>
    <n v="27"/>
    <b v="1"/>
    <s v="music/rock"/>
    <n v="1.05"/>
    <x v="1185"/>
    <x v="4"/>
    <x v="9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s v="music/rock"/>
    <n v="1"/>
    <x v="1186"/>
    <x v="4"/>
    <x v="9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s v="music/rock"/>
    <n v="1.6986000000000001"/>
    <x v="1187"/>
    <x v="4"/>
    <x v="9"/>
  </r>
  <r>
    <n v="1641"/>
    <x v="1641"/>
    <s v="Music Video For Upbeat and Inspiring Song - Run For Your Life"/>
    <x v="30"/>
    <n v="2535"/>
    <x v="0"/>
    <x v="0"/>
    <s v="USD"/>
    <x v="1640"/>
    <n v="1416406744"/>
    <b v="0"/>
    <n v="26"/>
    <b v="1"/>
    <s v="music/pop"/>
    <n v="1.014"/>
    <x v="1188"/>
    <x v="4"/>
    <x v="9"/>
  </r>
  <r>
    <n v="1642"/>
    <x v="1642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s v="music/pop"/>
    <n v="1"/>
    <x v="317"/>
    <x v="4"/>
    <x v="9"/>
  </r>
  <r>
    <n v="1643"/>
    <x v="1643"/>
    <s v="This Is All Now is putting out a brand new record, and we need YOUR help to do it!"/>
    <x v="10"/>
    <n v="6235"/>
    <x v="0"/>
    <x v="0"/>
    <s v="USD"/>
    <x v="1642"/>
    <n v="1345924012"/>
    <b v="0"/>
    <n v="37"/>
    <b v="1"/>
    <s v="music/pop"/>
    <n v="1.2470000000000001"/>
    <x v="1189"/>
    <x v="4"/>
    <x v="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s v="music/pop"/>
    <n v="1.095"/>
    <x v="1190"/>
    <x v="4"/>
    <x v="9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s v="music/pop"/>
    <n v="1.1080000000000001"/>
    <x v="1191"/>
    <x v="4"/>
    <x v="9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s v="music/pop"/>
    <n v="1.1020000000000001"/>
    <x v="1192"/>
    <x v="4"/>
    <x v="9"/>
  </r>
  <r>
    <n v="1647"/>
    <x v="1647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s v="music/pop"/>
    <n v="1.0471999999999999"/>
    <x v="1193"/>
    <x v="4"/>
    <x v="9"/>
  </r>
  <r>
    <n v="1648"/>
    <x v="1648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s v="music/pop"/>
    <n v="1.2526086956521738"/>
    <x v="1194"/>
    <x v="4"/>
    <x v="9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s v="music/pop"/>
    <n v="1.0058763157894737"/>
    <x v="1195"/>
    <x v="4"/>
    <x v="9"/>
  </r>
  <r>
    <n v="1650"/>
    <x v="1650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s v="music/pop"/>
    <n v="1.4155"/>
    <x v="1196"/>
    <x v="4"/>
    <x v="9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s v="music/pop"/>
    <n v="1.0075000000000001"/>
    <x v="1197"/>
    <x v="4"/>
    <x v="9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s v="music/pop"/>
    <n v="1.0066666666666666"/>
    <x v="1198"/>
    <x v="4"/>
    <x v="9"/>
  </r>
  <r>
    <n v="1653"/>
    <x v="1653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s v="music/pop"/>
    <n v="1.7423040000000001"/>
    <x v="1199"/>
    <x v="4"/>
    <x v="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s v="music/pop"/>
    <n v="1.199090909090909"/>
    <x v="1200"/>
    <x v="4"/>
    <x v="9"/>
  </r>
  <r>
    <n v="1655"/>
    <x v="1655"/>
    <s v="Berklee College of Music student, Meg Porter needs YOUR help to fund her very first EP!"/>
    <x v="15"/>
    <n v="2143"/>
    <x v="0"/>
    <x v="0"/>
    <s v="USD"/>
    <x v="1654"/>
    <n v="1331060420"/>
    <b v="0"/>
    <n v="48"/>
    <b v="1"/>
    <s v="music/pop"/>
    <n v="1.4286666666666668"/>
    <x v="1201"/>
    <x v="4"/>
    <x v="9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s v="music/pop"/>
    <n v="1.0033493333333334"/>
    <x v="1202"/>
    <x v="4"/>
    <x v="9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s v="music/pop"/>
    <n v="1.0493380000000001"/>
    <x v="1203"/>
    <x v="4"/>
    <x v="9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s v="music/pop"/>
    <n v="1.3223333333333334"/>
    <x v="1204"/>
    <x v="4"/>
    <x v="9"/>
  </r>
  <r>
    <n v="1659"/>
    <x v="1659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s v="music/pop"/>
    <n v="1.1279999999999999"/>
    <x v="1205"/>
    <x v="4"/>
    <x v="9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s v="music/pop"/>
    <n v="12.5375"/>
    <x v="1206"/>
    <x v="4"/>
    <x v="9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s v="music/pop"/>
    <n v="1.0250632911392406"/>
    <x v="1207"/>
    <x v="4"/>
    <x v="9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s v="music/pop"/>
    <n v="1.026375"/>
    <x v="1208"/>
    <x v="4"/>
    <x v="9"/>
  </r>
  <r>
    <n v="1663"/>
    <x v="1663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s v="music/pop"/>
    <n v="1.08"/>
    <x v="1209"/>
    <x v="4"/>
    <x v="9"/>
  </r>
  <r>
    <n v="1664"/>
    <x v="1664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s v="music/pop"/>
    <n v="1.2240879999999998"/>
    <x v="1210"/>
    <x v="4"/>
    <x v="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s v="music/pop"/>
    <n v="1.1945714285714286"/>
    <x v="1211"/>
    <x v="4"/>
    <x v="9"/>
  </r>
  <r>
    <n v="1666"/>
    <x v="1666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s v="music/pop"/>
    <n v="1.6088"/>
    <x v="1212"/>
    <x v="4"/>
    <x v="9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s v="music/pop"/>
    <n v="1.2685294117647059"/>
    <x v="1213"/>
    <x v="4"/>
    <x v="9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s v="music/pop"/>
    <n v="1.026375"/>
    <x v="1214"/>
    <x v="4"/>
    <x v="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s v="music/pop"/>
    <n v="1.3975"/>
    <x v="404"/>
    <x v="4"/>
    <x v="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s v="music/pop"/>
    <n v="1.026"/>
    <x v="1215"/>
    <x v="4"/>
    <x v="9"/>
  </r>
  <r>
    <n v="1671"/>
    <x v="1671"/>
    <s v="I am seeking funding in order to help take my music from a hobby to a career."/>
    <x v="13"/>
    <n v="2013.47"/>
    <x v="0"/>
    <x v="0"/>
    <s v="USD"/>
    <x v="1670"/>
    <n v="1467464614"/>
    <b v="0"/>
    <n v="77"/>
    <b v="1"/>
    <s v="music/pop"/>
    <n v="1.0067349999999999"/>
    <x v="1216"/>
    <x v="4"/>
    <x v="9"/>
  </r>
  <r>
    <n v="1672"/>
    <x v="1672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s v="music/pop"/>
    <n v="1.1294117647058823"/>
    <x v="1217"/>
    <x v="4"/>
    <x v="9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s v="music/pop"/>
    <n v="1.2809523809523808"/>
    <x v="1218"/>
    <x v="4"/>
    <x v="9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s v="music/pop"/>
    <n v="2.0169999999999999"/>
    <x v="1219"/>
    <x v="4"/>
    <x v="9"/>
  </r>
  <r>
    <n v="1675"/>
    <x v="1675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s v="music/pop"/>
    <n v="1.37416"/>
    <x v="1220"/>
    <x v="4"/>
    <x v="9"/>
  </r>
  <r>
    <n v="1676"/>
    <x v="1676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s v="music/pop"/>
    <n v="1.1533333333333333"/>
    <x v="1221"/>
    <x v="4"/>
    <x v="9"/>
  </r>
  <r>
    <n v="1677"/>
    <x v="1677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s v="music/pop"/>
    <n v="1.1166666666666667"/>
    <x v="1222"/>
    <x v="4"/>
    <x v="9"/>
  </r>
  <r>
    <n v="1678"/>
    <x v="1678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s v="music/pop"/>
    <n v="1.1839999999999999"/>
    <x v="1223"/>
    <x v="4"/>
    <x v="9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s v="music/pop"/>
    <n v="1.75"/>
    <x v="372"/>
    <x v="4"/>
    <x v="9"/>
  </r>
  <r>
    <n v="1680"/>
    <x v="1680"/>
    <s v="Working Musician dilemma #164: how the taxman put Kick the Record 2.0 on hold"/>
    <x v="28"/>
    <n v="1175"/>
    <x v="0"/>
    <x v="0"/>
    <s v="USD"/>
    <x v="1679"/>
    <n v="1402596667"/>
    <b v="0"/>
    <n v="25"/>
    <b v="1"/>
    <s v="music/pop"/>
    <n v="1.175"/>
    <x v="1224"/>
    <x v="4"/>
    <x v="9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s v="music/faith"/>
    <n v="1.0142212307692309"/>
    <x v="1225"/>
    <x v="4"/>
    <x v="9"/>
  </r>
  <r>
    <n v="1682"/>
    <x v="1682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s v="music/faith"/>
    <n v="0"/>
    <x v="121"/>
    <x v="4"/>
    <x v="9"/>
  </r>
  <r>
    <n v="1683"/>
    <x v="1683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s v="music/faith"/>
    <n v="0.21714285714285714"/>
    <x v="1226"/>
    <x v="4"/>
    <x v="9"/>
  </r>
  <r>
    <n v="1684"/>
    <x v="1684"/>
    <s v="New Music from Marty Mikles!  A new EP all about God's Goodness &amp; Mercy."/>
    <x v="6"/>
    <n v="8730"/>
    <x v="3"/>
    <x v="0"/>
    <s v="USD"/>
    <x v="1683"/>
    <n v="1487360041"/>
    <b v="0"/>
    <n v="101"/>
    <b v="0"/>
    <s v="music/faith"/>
    <n v="1.0912500000000001"/>
    <x v="1227"/>
    <x v="4"/>
    <x v="9"/>
  </r>
  <r>
    <n v="1685"/>
    <x v="1685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s v="music/faith"/>
    <n v="1.0285714285714285"/>
    <x v="1228"/>
    <x v="4"/>
    <x v="9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s v="music/faith"/>
    <n v="3.5999999999999999E-3"/>
    <x v="666"/>
    <x v="4"/>
    <x v="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s v="music/faith"/>
    <n v="0.3125"/>
    <x v="1229"/>
    <x v="4"/>
    <x v="9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s v="music/faith"/>
    <n v="0.443"/>
    <x v="1230"/>
    <x v="4"/>
    <x v="9"/>
  </r>
  <r>
    <n v="1689"/>
    <x v="1689"/>
    <s v="Praising the Living God in the second half of life."/>
    <x v="262"/>
    <n v="2400"/>
    <x v="3"/>
    <x v="0"/>
    <s v="USD"/>
    <x v="1688"/>
    <n v="1487111830"/>
    <b v="0"/>
    <n v="14"/>
    <b v="0"/>
    <s v="music/faith"/>
    <n v="1"/>
    <x v="1231"/>
    <x v="4"/>
    <x v="9"/>
  </r>
  <r>
    <n v="1690"/>
    <x v="1690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s v="music/faith"/>
    <n v="0.254"/>
    <x v="1232"/>
    <x v="4"/>
    <x v="9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s v="music/faith"/>
    <n v="0.33473333333333333"/>
    <x v="1233"/>
    <x v="4"/>
    <x v="9"/>
  </r>
  <r>
    <n v="1692"/>
    <x v="1692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s v="music/faith"/>
    <n v="0.47799999999999998"/>
    <x v="1234"/>
    <x v="4"/>
    <x v="9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s v="music/faith"/>
    <n v="9.3333333333333338E-2"/>
    <x v="436"/>
    <x v="4"/>
    <x v="9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s v="music/faith"/>
    <n v="5.0000000000000001E-4"/>
    <x v="144"/>
    <x v="4"/>
    <x v="9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s v="music/faith"/>
    <n v="0.11708333333333333"/>
    <x v="1235"/>
    <x v="4"/>
    <x v="9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s v="music/faith"/>
    <n v="0"/>
    <x v="121"/>
    <x v="4"/>
    <x v="9"/>
  </r>
  <r>
    <n v="1697"/>
    <x v="1697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s v="music/faith"/>
    <n v="0.20208000000000001"/>
    <x v="1236"/>
    <x v="4"/>
    <x v="9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s v="music/faith"/>
    <n v="0"/>
    <x v="121"/>
    <x v="4"/>
    <x v="9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s v="music/faith"/>
    <n v="4.2311459353574929E-2"/>
    <x v="1237"/>
    <x v="4"/>
    <x v="9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s v="music/faith"/>
    <n v="0.2606"/>
    <x v="1238"/>
    <x v="4"/>
    <x v="9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s v="music/faith"/>
    <n v="1.9801980198019802E-3"/>
    <x v="144"/>
    <x v="4"/>
    <x v="9"/>
  </r>
  <r>
    <n v="1702"/>
    <x v="1702"/>
    <s v="I can do all things through christ jesus"/>
    <x v="281"/>
    <n v="1"/>
    <x v="2"/>
    <x v="0"/>
    <s v="USD"/>
    <x v="1701"/>
    <n v="1425156750"/>
    <b v="0"/>
    <n v="1"/>
    <b v="0"/>
    <s v="music/faith"/>
    <n v="6.0606060606060605E-5"/>
    <x v="120"/>
    <x v="4"/>
    <x v="9"/>
  </r>
  <r>
    <n v="1703"/>
    <x v="1703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s v="music/faith"/>
    <n v="1.0200000000000001E-2"/>
    <x v="157"/>
    <x v="4"/>
    <x v="9"/>
  </r>
  <r>
    <n v="1704"/>
    <x v="1704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s v="music/faith"/>
    <n v="0.65100000000000002"/>
    <x v="1239"/>
    <x v="4"/>
    <x v="9"/>
  </r>
  <r>
    <n v="1705"/>
    <x v="1705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s v="music/faith"/>
    <n v="0"/>
    <x v="121"/>
    <x v="4"/>
    <x v="9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s v="music/faith"/>
    <n v="0"/>
    <x v="121"/>
    <x v="4"/>
    <x v="9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s v="music/faith"/>
    <n v="9.74E-2"/>
    <x v="1240"/>
    <x v="4"/>
    <x v="9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s v="music/faith"/>
    <n v="0"/>
    <x v="121"/>
    <x v="4"/>
    <x v="9"/>
  </r>
  <r>
    <n v="1709"/>
    <x v="1709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s v="music/faith"/>
    <n v="4.8571428571428571E-2"/>
    <x v="1241"/>
    <x v="4"/>
    <x v="9"/>
  </r>
  <r>
    <n v="1710"/>
    <x v="1710"/>
    <s v="We want to create a gospel live album which has never been produced before."/>
    <x v="10"/>
    <n v="34"/>
    <x v="2"/>
    <x v="12"/>
    <s v="EUR"/>
    <x v="1709"/>
    <n v="1449151888"/>
    <b v="0"/>
    <n v="1"/>
    <b v="0"/>
    <s v="music/faith"/>
    <n v="6.7999999999999996E-3"/>
    <x v="447"/>
    <x v="4"/>
    <x v="9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s v="music/faith"/>
    <n v="0.105"/>
    <x v="1242"/>
    <x v="4"/>
    <x v="9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s v="music/faith"/>
    <n v="0"/>
    <x v="121"/>
    <x v="4"/>
    <x v="9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s v="music/faith"/>
    <n v="1.6666666666666666E-2"/>
    <x v="73"/>
    <x v="4"/>
    <x v="9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s v="music/faith"/>
    <n v="7.868E-2"/>
    <x v="1243"/>
    <x v="4"/>
    <x v="9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s v="music/faith"/>
    <n v="2.2000000000000001E-3"/>
    <x v="148"/>
    <x v="4"/>
    <x v="9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s v="music/faith"/>
    <n v="7.4999999999999997E-2"/>
    <x v="73"/>
    <x v="4"/>
    <x v="9"/>
  </r>
  <r>
    <n v="1717"/>
    <x v="1717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s v="music/faith"/>
    <n v="0.42725880551301687"/>
    <x v="1244"/>
    <x v="4"/>
    <x v="9"/>
  </r>
  <r>
    <n v="1718"/>
    <x v="1718"/>
    <s v="A melody for the galaxy."/>
    <x v="19"/>
    <n v="75"/>
    <x v="2"/>
    <x v="0"/>
    <s v="USD"/>
    <x v="1717"/>
    <n v="1459435149"/>
    <b v="0"/>
    <n v="2"/>
    <b v="0"/>
    <s v="music/faith"/>
    <n v="2.142857142857143E-3"/>
    <x v="839"/>
    <x v="4"/>
    <x v="9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s v="music/faith"/>
    <n v="8.7500000000000008E-3"/>
    <x v="123"/>
    <x v="4"/>
    <x v="9"/>
  </r>
  <r>
    <n v="1720"/>
    <x v="1720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s v="music/faith"/>
    <n v="5.6250000000000001E-2"/>
    <x v="1245"/>
    <x v="4"/>
    <x v="9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s v="music/faith"/>
    <n v="0"/>
    <x v="121"/>
    <x v="4"/>
    <x v="9"/>
  </r>
  <r>
    <n v="1722"/>
    <x v="1722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s v="music/faith"/>
    <n v="3.4722222222222224E-4"/>
    <x v="120"/>
    <x v="4"/>
    <x v="9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s v="music/faith"/>
    <n v="6.5000000000000002E-2"/>
    <x v="1246"/>
    <x v="4"/>
    <x v="9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s v="music/faith"/>
    <n v="5.8333333333333336E-3"/>
    <x v="440"/>
    <x v="4"/>
    <x v="9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s v="music/faith"/>
    <n v="0.10181818181818182"/>
    <x v="1247"/>
    <x v="4"/>
    <x v="9"/>
  </r>
  <r>
    <n v="1726"/>
    <x v="1726"/>
    <s v="Amanda Joy Hall's sophomore album, &quot;Every Day&quot;. Release expected July 2014"/>
    <x v="115"/>
    <n v="2196"/>
    <x v="2"/>
    <x v="0"/>
    <s v="USD"/>
    <x v="1725"/>
    <n v="1401401064"/>
    <b v="0"/>
    <n v="16"/>
    <b v="0"/>
    <s v="music/faith"/>
    <n v="0.33784615384615385"/>
    <x v="1248"/>
    <x v="4"/>
    <x v="9"/>
  </r>
  <r>
    <n v="1727"/>
    <x v="1727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s v="music/faith"/>
    <n v="3.3333333333333332E-4"/>
    <x v="120"/>
    <x v="4"/>
    <x v="9"/>
  </r>
  <r>
    <n v="1728"/>
    <x v="1728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s v="music/faith"/>
    <n v="0.68400000000000005"/>
    <x v="1249"/>
    <x v="4"/>
    <x v="9"/>
  </r>
  <r>
    <n v="1729"/>
    <x v="1729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s v="music/faith"/>
    <n v="0"/>
    <x v="121"/>
    <x v="4"/>
    <x v="9"/>
  </r>
  <r>
    <n v="1730"/>
    <x v="1730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s v="music/faith"/>
    <n v="0"/>
    <x v="121"/>
    <x v="4"/>
    <x v="9"/>
  </r>
  <r>
    <n v="1731"/>
    <x v="1731"/>
    <s v="We are a Christin Worship band looking to midwest tour. God Bless!"/>
    <x v="28"/>
    <n v="0"/>
    <x v="2"/>
    <x v="0"/>
    <s v="USD"/>
    <x v="1730"/>
    <n v="1432849552"/>
    <b v="0"/>
    <n v="0"/>
    <b v="0"/>
    <s v="music/faith"/>
    <n v="0"/>
    <x v="121"/>
    <x v="4"/>
    <x v="9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s v="music/faith"/>
    <n v="0"/>
    <x v="121"/>
    <x v="4"/>
    <x v="9"/>
  </r>
  <r>
    <n v="1733"/>
    <x v="1733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s v="music/faith"/>
    <n v="0"/>
    <x v="121"/>
    <x v="4"/>
    <x v="9"/>
  </r>
  <r>
    <n v="1734"/>
    <x v="1734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s v="music/faith"/>
    <n v="2.2222222222222223E-4"/>
    <x v="120"/>
    <x v="4"/>
    <x v="9"/>
  </r>
  <r>
    <n v="1735"/>
    <x v="1735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s v="music/faith"/>
    <n v="0.11"/>
    <x v="698"/>
    <x v="4"/>
    <x v="9"/>
  </r>
  <r>
    <n v="1736"/>
    <x v="1736"/>
    <s v="A unique meditative album reflecting on the life of Christ, inviting Him into your presence"/>
    <x v="9"/>
    <n v="22"/>
    <x v="2"/>
    <x v="0"/>
    <s v="USD"/>
    <x v="1735"/>
    <n v="1444423233"/>
    <b v="0"/>
    <n v="1"/>
    <b v="0"/>
    <s v="music/faith"/>
    <n v="7.3333333333333332E-3"/>
    <x v="1250"/>
    <x v="4"/>
    <x v="9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s v="music/faith"/>
    <n v="0.21249999999999999"/>
    <x v="98"/>
    <x v="4"/>
    <x v="9"/>
  </r>
  <r>
    <n v="1738"/>
    <x v="1738"/>
    <s v="Music that inspires and gives hope for overcoming and change. And it is good music."/>
    <x v="10"/>
    <n v="20"/>
    <x v="2"/>
    <x v="0"/>
    <s v="USD"/>
    <x v="1737"/>
    <n v="1409691542"/>
    <b v="0"/>
    <n v="1"/>
    <b v="0"/>
    <s v="music/faith"/>
    <n v="4.0000000000000001E-3"/>
    <x v="135"/>
    <x v="4"/>
    <x v="9"/>
  </r>
  <r>
    <n v="1739"/>
    <x v="1739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s v="music/faith"/>
    <n v="1E-3"/>
    <x v="120"/>
    <x v="4"/>
    <x v="9"/>
  </r>
  <r>
    <n v="1740"/>
    <x v="1740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s v="music/faith"/>
    <n v="0"/>
    <x v="121"/>
    <x v="4"/>
    <x v="9"/>
  </r>
  <r>
    <n v="1741"/>
    <x v="1741"/>
    <s v="A photo journal documenting my experiences and travels across New Zealand"/>
    <x v="38"/>
    <n v="1330"/>
    <x v="0"/>
    <x v="1"/>
    <s v="GBP"/>
    <x v="1740"/>
    <n v="1430060671"/>
    <b v="0"/>
    <n v="52"/>
    <b v="1"/>
    <s v="photography/photobooks"/>
    <n v="1.1083333333333334"/>
    <x v="1251"/>
    <x v="8"/>
    <x v="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s v="photography/photobooks"/>
    <n v="1.0874999999999999"/>
    <x v="1252"/>
    <x v="8"/>
    <x v="9"/>
  </r>
  <r>
    <n v="1743"/>
    <x v="1743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s v="photography/photobooks"/>
    <n v="1.0041666666666667"/>
    <x v="1253"/>
    <x v="8"/>
    <x v="9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s v="photography/photobooks"/>
    <n v="1.1845454545454546"/>
    <x v="1254"/>
    <x v="8"/>
    <x v="9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s v="photography/photobooks"/>
    <n v="1.1401428571428571"/>
    <x v="1255"/>
    <x v="8"/>
    <x v="9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s v="photography/photobooks"/>
    <n v="1.4810000000000001"/>
    <x v="1256"/>
    <x v="8"/>
    <x v="9"/>
  </r>
  <r>
    <n v="1747"/>
    <x v="1747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s v="photography/photobooks"/>
    <n v="1.0495555555555556"/>
    <x v="1257"/>
    <x v="8"/>
    <x v="9"/>
  </r>
  <r>
    <n v="1748"/>
    <x v="1748"/>
    <s v="Telling the story of the city through remarkable people who live in Vancouver today."/>
    <x v="63"/>
    <n v="64974"/>
    <x v="0"/>
    <x v="5"/>
    <s v="CAD"/>
    <x v="1747"/>
    <n v="1438642143"/>
    <b v="0"/>
    <n v="181"/>
    <b v="1"/>
    <s v="photography/photobooks"/>
    <n v="1.29948"/>
    <x v="1258"/>
    <x v="8"/>
    <x v="9"/>
  </r>
  <r>
    <n v="1749"/>
    <x v="1749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s v="photography/photobooks"/>
    <n v="1.2348756218905472"/>
    <x v="1259"/>
    <x v="8"/>
    <x v="9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s v="photography/photobooks"/>
    <n v="2.0162"/>
    <x v="1260"/>
    <x v="8"/>
    <x v="9"/>
  </r>
  <r>
    <n v="1751"/>
    <x v="1751"/>
    <s v="Photographs and stories culled from 10 years of road trips through rural Greece"/>
    <x v="3"/>
    <n v="10290"/>
    <x v="0"/>
    <x v="0"/>
    <s v="USD"/>
    <x v="1750"/>
    <n v="1424198723"/>
    <b v="0"/>
    <n v="61"/>
    <b v="1"/>
    <s v="photography/photobooks"/>
    <n v="1.0289999999999999"/>
    <x v="1261"/>
    <x v="8"/>
    <x v="9"/>
  </r>
  <r>
    <n v="1752"/>
    <x v="1752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s v="photography/photobooks"/>
    <n v="2.6016666666666666"/>
    <x v="1262"/>
    <x v="8"/>
    <x v="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s v="photography/photobooks"/>
    <n v="1.08"/>
    <x v="1263"/>
    <x v="8"/>
    <x v="9"/>
  </r>
  <r>
    <n v="1754"/>
    <x v="1754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s v="photography/photobooks"/>
    <n v="1.1052941176470588"/>
    <x v="1264"/>
    <x v="8"/>
    <x v="9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s v="photography/photobooks"/>
    <n v="1.2"/>
    <x v="507"/>
    <x v="8"/>
    <x v="9"/>
  </r>
  <r>
    <n v="1756"/>
    <x v="1756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s v="photography/photobooks"/>
    <n v="1.0282909090909091"/>
    <x v="1265"/>
    <x v="8"/>
    <x v="9"/>
  </r>
  <r>
    <n v="1757"/>
    <x v="1757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s v="photography/photobooks"/>
    <n v="1.1599999999999999"/>
    <x v="1266"/>
    <x v="8"/>
    <x v="9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s v="photography/photobooks"/>
    <n v="1.147"/>
    <x v="1267"/>
    <x v="8"/>
    <x v="9"/>
  </r>
  <r>
    <n v="1759"/>
    <x v="1759"/>
    <s v="Death Valley will be the first photo book of Andi State"/>
    <x v="10"/>
    <n v="5330"/>
    <x v="0"/>
    <x v="0"/>
    <s v="USD"/>
    <x v="1758"/>
    <n v="1425585229"/>
    <b v="0"/>
    <n v="49"/>
    <b v="1"/>
    <s v="photography/photobooks"/>
    <n v="1.0660000000000001"/>
    <x v="1268"/>
    <x v="8"/>
    <x v="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s v="photography/photobooks"/>
    <n v="1.6544000000000001"/>
    <x v="1269"/>
    <x v="8"/>
    <x v="9"/>
  </r>
  <r>
    <n v="1761"/>
    <x v="1761"/>
    <s v="A hardcover photobook telling the naked truth of a young photographers journey."/>
    <x v="213"/>
    <n v="155"/>
    <x v="0"/>
    <x v="1"/>
    <s v="GBP"/>
    <x v="1760"/>
    <n v="1437745060"/>
    <b v="0"/>
    <n v="3"/>
    <b v="1"/>
    <s v="photography/photobooks"/>
    <n v="1.55"/>
    <x v="1270"/>
    <x v="8"/>
    <x v="9"/>
  </r>
  <r>
    <n v="1762"/>
    <x v="1762"/>
    <s v="Project rewards $25 gets you 190+ digital images"/>
    <x v="213"/>
    <n v="885"/>
    <x v="0"/>
    <x v="0"/>
    <s v="USD"/>
    <x v="1761"/>
    <n v="1455147245"/>
    <b v="0"/>
    <n v="25"/>
    <b v="1"/>
    <s v="photography/photobooks"/>
    <n v="8.85"/>
    <x v="1271"/>
    <x v="8"/>
    <x v="9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s v="photography/photobooks"/>
    <n v="1.0190833333333333"/>
    <x v="1272"/>
    <x v="8"/>
    <x v="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s v="photography/photobooks"/>
    <n v="0.19600000000000001"/>
    <x v="1273"/>
    <x v="8"/>
    <x v="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s v="photography/photobooks"/>
    <n v="0.59467839999999994"/>
    <x v="1274"/>
    <x v="8"/>
    <x v="9"/>
  </r>
  <r>
    <n v="1766"/>
    <x v="1766"/>
    <s v="I want to create a beautiful book which documents the Melbourne music scene."/>
    <x v="15"/>
    <n v="0"/>
    <x v="2"/>
    <x v="2"/>
    <s v="AUD"/>
    <x v="1765"/>
    <n v="1407184688"/>
    <b v="1"/>
    <n v="0"/>
    <b v="0"/>
    <s v="photography/photobooks"/>
    <n v="0"/>
    <x v="121"/>
    <x v="8"/>
    <x v="9"/>
  </r>
  <r>
    <n v="1767"/>
    <x v="1767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s v="photography/photobooks"/>
    <n v="0.4572"/>
    <x v="1275"/>
    <x v="8"/>
    <x v="9"/>
  </r>
  <r>
    <n v="1768"/>
    <x v="1768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s v="photography/photobooks"/>
    <n v="3.7400000000000003E-2"/>
    <x v="1276"/>
    <x v="8"/>
    <x v="9"/>
  </r>
  <r>
    <n v="1769"/>
    <x v="1769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s v="photography/photobooks"/>
    <n v="2.7025E-2"/>
    <x v="1277"/>
    <x v="8"/>
    <x v="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s v="photography/photobooks"/>
    <n v="0.56514285714285717"/>
    <x v="456"/>
    <x v="8"/>
    <x v="9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s v="photography/photobooks"/>
    <n v="0.21309523809523809"/>
    <x v="1278"/>
    <x v="8"/>
    <x v="9"/>
  </r>
  <r>
    <n v="1772"/>
    <x v="1772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s v="photography/photobooks"/>
    <n v="0.156"/>
    <x v="1279"/>
    <x v="8"/>
    <x v="9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s v="photography/photobooks"/>
    <n v="6.2566666666666673E-2"/>
    <x v="1280"/>
    <x v="8"/>
    <x v="9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s v="photography/photobooks"/>
    <n v="0.4592"/>
    <x v="1281"/>
    <x v="8"/>
    <x v="9"/>
  </r>
  <r>
    <n v="1775"/>
    <x v="1775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s v="photography/photobooks"/>
    <n v="0.65101538461538466"/>
    <x v="1282"/>
    <x v="8"/>
    <x v="9"/>
  </r>
  <r>
    <n v="1776"/>
    <x v="1776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s v="photography/photobooks"/>
    <n v="6.7000000000000004E-2"/>
    <x v="33"/>
    <x v="8"/>
    <x v="9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s v="photography/photobooks"/>
    <n v="0.135625"/>
    <x v="1283"/>
    <x v="8"/>
    <x v="9"/>
  </r>
  <r>
    <n v="1778"/>
    <x v="1778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s v="photography/photobooks"/>
    <n v="1.9900000000000001E-2"/>
    <x v="1284"/>
    <x v="8"/>
    <x v="9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s v="photography/photobooks"/>
    <n v="0.36236363636363639"/>
    <x v="1285"/>
    <x v="8"/>
    <x v="9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s v="photography/photobooks"/>
    <n v="0.39743333333333336"/>
    <x v="1286"/>
    <x v="8"/>
    <x v="9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s v="photography/photobooks"/>
    <n v="0.25763636363636366"/>
    <x v="1287"/>
    <x v="8"/>
    <x v="9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s v="photography/photobooks"/>
    <n v="0.15491428571428573"/>
    <x v="1288"/>
    <x v="8"/>
    <x v="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s v="photography/photobooks"/>
    <n v="0.236925"/>
    <x v="1289"/>
    <x v="8"/>
    <x v="9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s v="photography/photobooks"/>
    <n v="0.39760000000000001"/>
    <x v="1290"/>
    <x v="8"/>
    <x v="9"/>
  </r>
  <r>
    <n v="1785"/>
    <x v="1785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s v="photography/photobooks"/>
    <n v="0.20220833333333332"/>
    <x v="1291"/>
    <x v="8"/>
    <x v="9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s v="photography/photobooks"/>
    <n v="0.47631578947368419"/>
    <x v="1292"/>
    <x v="8"/>
    <x v="9"/>
  </r>
  <r>
    <n v="1787"/>
    <x v="1787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s v="photography/photobooks"/>
    <n v="0.15329999999999999"/>
    <x v="1293"/>
    <x v="8"/>
    <x v="9"/>
  </r>
  <r>
    <n v="1788"/>
    <x v="1788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s v="photography/photobooks"/>
    <n v="1.3818181818181818E-2"/>
    <x v="1090"/>
    <x v="8"/>
    <x v="9"/>
  </r>
  <r>
    <n v="1789"/>
    <x v="1789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s v="photography/photobooks"/>
    <n v="5.0000000000000001E-3"/>
    <x v="119"/>
    <x v="8"/>
    <x v="9"/>
  </r>
  <r>
    <n v="1790"/>
    <x v="1790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s v="photography/photobooks"/>
    <n v="4.9575757575757579E-2"/>
    <x v="1294"/>
    <x v="8"/>
    <x v="9"/>
  </r>
  <r>
    <n v="1791"/>
    <x v="1791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s v="photography/photobooks"/>
    <n v="3.5666666666666666E-2"/>
    <x v="1295"/>
    <x v="8"/>
    <x v="9"/>
  </r>
  <r>
    <n v="1792"/>
    <x v="1792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s v="photography/photobooks"/>
    <n v="0.61124000000000001"/>
    <x v="1296"/>
    <x v="8"/>
    <x v="9"/>
  </r>
  <r>
    <n v="1793"/>
    <x v="1793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s v="photography/photobooks"/>
    <n v="1.3333333333333334E-2"/>
    <x v="135"/>
    <x v="8"/>
    <x v="9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s v="photography/photobooks"/>
    <n v="0.11077777777777778"/>
    <x v="1297"/>
    <x v="8"/>
    <x v="9"/>
  </r>
  <r>
    <n v="1795"/>
    <x v="1795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s v="photography/photobooks"/>
    <n v="0.38735714285714284"/>
    <x v="1298"/>
    <x v="8"/>
    <x v="9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s v="photography/photobooks"/>
    <n v="0.22052631578947368"/>
    <x v="1299"/>
    <x v="8"/>
    <x v="9"/>
  </r>
  <r>
    <n v="1797"/>
    <x v="1797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s v="photography/photobooks"/>
    <n v="0.67549999999999999"/>
    <x v="1300"/>
    <x v="8"/>
    <x v="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s v="photography/photobooks"/>
    <n v="0.136375"/>
    <x v="1301"/>
    <x v="8"/>
    <x v="9"/>
  </r>
  <r>
    <n v="1799"/>
    <x v="1799"/>
    <s v="The UnDiscovered Image, a monthly publication dedicated to photographers."/>
    <x v="23"/>
    <n v="69.83"/>
    <x v="2"/>
    <x v="1"/>
    <s v="GBP"/>
    <x v="1798"/>
    <n v="1414008808"/>
    <b v="1"/>
    <n v="6"/>
    <b v="0"/>
    <s v="photography/photobooks"/>
    <n v="1.7457500000000001E-2"/>
    <x v="1302"/>
    <x v="8"/>
    <x v="9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s v="photography/photobooks"/>
    <n v="0.20449632511889321"/>
    <x v="1303"/>
    <x v="8"/>
    <x v="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s v="photography/photobooks"/>
    <n v="0.13852941176470587"/>
    <x v="1304"/>
    <x v="8"/>
    <x v="9"/>
  </r>
  <r>
    <n v="1802"/>
    <x v="1802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s v="photography/photobooks"/>
    <n v="0.48485714285714288"/>
    <x v="1305"/>
    <x v="8"/>
    <x v="9"/>
  </r>
  <r>
    <n v="1803"/>
    <x v="1803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s v="photography/photobooks"/>
    <n v="0.308"/>
    <x v="1306"/>
    <x v="8"/>
    <x v="9"/>
  </r>
  <r>
    <n v="1804"/>
    <x v="1804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s v="photography/photobooks"/>
    <n v="0.35174193548387095"/>
    <x v="1307"/>
    <x v="8"/>
    <x v="9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s v="photography/photobooks"/>
    <n v="0.36404444444444445"/>
    <x v="1308"/>
    <x v="8"/>
    <x v="9"/>
  </r>
  <r>
    <n v="1806"/>
    <x v="1806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s v="photography/photobooks"/>
    <n v="2.955E-2"/>
    <x v="1309"/>
    <x v="8"/>
    <x v="9"/>
  </r>
  <r>
    <n v="1807"/>
    <x v="1807"/>
    <s v="I want to explore alternative cultures and lifestyles in America."/>
    <x v="10"/>
    <n v="553"/>
    <x v="2"/>
    <x v="0"/>
    <s v="USD"/>
    <x v="1806"/>
    <n v="1409276313"/>
    <b v="1"/>
    <n v="8"/>
    <b v="0"/>
    <s v="photography/photobooks"/>
    <n v="0.1106"/>
    <x v="1310"/>
    <x v="8"/>
    <x v="9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s v="photography/photobooks"/>
    <n v="0.41407142857142859"/>
    <x v="1311"/>
    <x v="8"/>
    <x v="9"/>
  </r>
  <r>
    <n v="1809"/>
    <x v="1809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s v="photography/photobooks"/>
    <n v="0.10857142857142857"/>
    <x v="1312"/>
    <x v="8"/>
    <x v="9"/>
  </r>
  <r>
    <n v="1810"/>
    <x v="1810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s v="photography/photobooks"/>
    <n v="3.3333333333333333E-2"/>
    <x v="507"/>
    <x v="8"/>
    <x v="9"/>
  </r>
  <r>
    <n v="1811"/>
    <x v="1811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s v="photography/photobooks"/>
    <n v="7.407407407407407E-4"/>
    <x v="1313"/>
    <x v="8"/>
    <x v="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s v="photography/photobooks"/>
    <n v="0.13307692307692306"/>
    <x v="1314"/>
    <x v="8"/>
    <x v="9"/>
  </r>
  <r>
    <n v="1813"/>
    <x v="1813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s v="photography/photobooks"/>
    <n v="0"/>
    <x v="121"/>
    <x v="8"/>
    <x v="9"/>
  </r>
  <r>
    <n v="1814"/>
    <x v="1814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s v="photography/photobooks"/>
    <n v="0.49183333333333334"/>
    <x v="1315"/>
    <x v="8"/>
    <x v="9"/>
  </r>
  <r>
    <n v="1815"/>
    <x v="1815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s v="photography/photobooks"/>
    <n v="0"/>
    <x v="121"/>
    <x v="8"/>
    <x v="9"/>
  </r>
  <r>
    <n v="1816"/>
    <x v="1816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s v="photography/photobooks"/>
    <n v="2.036E-2"/>
    <x v="1316"/>
    <x v="8"/>
    <x v="9"/>
  </r>
  <r>
    <n v="1817"/>
    <x v="1817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s v="photography/photobooks"/>
    <n v="0.52327777777777773"/>
    <x v="1317"/>
    <x v="8"/>
    <x v="9"/>
  </r>
  <r>
    <n v="1818"/>
    <x v="1818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s v="photography/photobooks"/>
    <n v="0"/>
    <x v="121"/>
    <x v="8"/>
    <x v="9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s v="photography/photobooks"/>
    <n v="2.0833333333333332E-2"/>
    <x v="1318"/>
    <x v="8"/>
    <x v="9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s v="photography/photobooks"/>
    <n v="6.565384615384616E-2"/>
    <x v="1319"/>
    <x v="8"/>
    <x v="9"/>
  </r>
  <r>
    <n v="1821"/>
    <x v="1821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s v="music/rock"/>
    <n v="1.3489"/>
    <x v="1320"/>
    <x v="4"/>
    <x v="9"/>
  </r>
  <r>
    <n v="1822"/>
    <x v="1822"/>
    <s v="Wood Butcher needs your help to make this happen. Buy a CD, support local music!"/>
    <x v="43"/>
    <n v="300"/>
    <x v="0"/>
    <x v="5"/>
    <s v="CAD"/>
    <x v="1821"/>
    <n v="1388084862"/>
    <b v="0"/>
    <n v="11"/>
    <b v="1"/>
    <s v="music/rock"/>
    <n v="1"/>
    <x v="50"/>
    <x v="4"/>
    <x v="9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s v="music/rock"/>
    <n v="1.1585714285714286"/>
    <x v="1321"/>
    <x v="4"/>
    <x v="9"/>
  </r>
  <r>
    <n v="1824"/>
    <x v="1824"/>
    <s v="cd fund raiser"/>
    <x v="9"/>
    <n v="3002"/>
    <x v="0"/>
    <x v="0"/>
    <s v="USD"/>
    <x v="1823"/>
    <n v="1387403967"/>
    <b v="0"/>
    <n v="40"/>
    <b v="1"/>
    <s v="music/rock"/>
    <n v="1.0006666666666666"/>
    <x v="1322"/>
    <x v="4"/>
    <x v="9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s v="music/rock"/>
    <n v="1.0505"/>
    <x v="1323"/>
    <x v="4"/>
    <x v="9"/>
  </r>
  <r>
    <n v="1826"/>
    <x v="1826"/>
    <s v="Hear your favorite Bear Ghost in eargasmic quality!"/>
    <x v="13"/>
    <n v="2020"/>
    <x v="0"/>
    <x v="0"/>
    <s v="USD"/>
    <x v="1825"/>
    <n v="1390083017"/>
    <b v="0"/>
    <n v="38"/>
    <b v="1"/>
    <s v="music/rock"/>
    <n v="1.01"/>
    <x v="1324"/>
    <x v="4"/>
    <x v="9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s v="music/rock"/>
    <n v="1.0066250000000001"/>
    <x v="1325"/>
    <x v="4"/>
    <x v="9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s v="music/rock"/>
    <n v="1.0016"/>
    <x v="1326"/>
    <x v="4"/>
    <x v="9"/>
  </r>
  <r>
    <n v="1829"/>
    <x v="1829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s v="music/rock"/>
    <n v="1.6668333333333334"/>
    <x v="1327"/>
    <x v="4"/>
    <x v="9"/>
  </r>
  <r>
    <n v="1830"/>
    <x v="1830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s v="music/rock"/>
    <n v="1.0153333333333334"/>
    <x v="1328"/>
    <x v="4"/>
    <x v="9"/>
  </r>
  <r>
    <n v="1831"/>
    <x v="1831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s v="music/rock"/>
    <n v="1.03"/>
    <x v="1329"/>
    <x v="4"/>
    <x v="9"/>
  </r>
  <r>
    <n v="1832"/>
    <x v="1832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s v="music/rock"/>
    <n v="1.4285714285714286"/>
    <x v="384"/>
    <x v="4"/>
    <x v="9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s v="music/rock"/>
    <n v="2.625"/>
    <x v="840"/>
    <x v="4"/>
    <x v="9"/>
  </r>
  <r>
    <n v="1834"/>
    <x v="1834"/>
    <s v="Help us fund our first tour and promote our new EP!"/>
    <x v="3"/>
    <n v="11805"/>
    <x v="0"/>
    <x v="0"/>
    <s v="USD"/>
    <x v="1833"/>
    <n v="1418684895"/>
    <b v="0"/>
    <n v="90"/>
    <b v="1"/>
    <s v="music/rock"/>
    <n v="1.1805000000000001"/>
    <x v="1330"/>
    <x v="4"/>
    <x v="9"/>
  </r>
  <r>
    <n v="1835"/>
    <x v="1835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s v="music/rock"/>
    <n v="1.04"/>
    <x v="1331"/>
    <x v="4"/>
    <x v="9"/>
  </r>
  <r>
    <n v="1836"/>
    <x v="1836"/>
    <s v="Help fund our 2013 Sound &amp; Lighting Touring rig!"/>
    <x v="10"/>
    <n v="10017"/>
    <x v="0"/>
    <x v="0"/>
    <s v="USD"/>
    <x v="1835"/>
    <n v="1359660329"/>
    <b v="0"/>
    <n v="55"/>
    <b v="1"/>
    <s v="music/rock"/>
    <n v="2.0034000000000001"/>
    <x v="1332"/>
    <x v="4"/>
    <x v="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s v="music/rock"/>
    <n v="3.0683333333333334"/>
    <x v="1333"/>
    <x v="4"/>
    <x v="9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s v="music/rock"/>
    <n v="1.00149"/>
    <x v="1334"/>
    <x v="4"/>
    <x v="9"/>
  </r>
  <r>
    <n v="1839"/>
    <x v="1839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s v="music/rock"/>
    <n v="2.0529999999999999"/>
    <x v="1335"/>
    <x v="4"/>
    <x v="9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s v="music/rock"/>
    <n v="1.0888888888888888"/>
    <x v="1336"/>
    <x v="4"/>
    <x v="9"/>
  </r>
  <r>
    <n v="1841"/>
    <x v="1841"/>
    <s v="Hard Rock with a Positive Message. Help us fund, release and promote our debut EP!"/>
    <x v="13"/>
    <n v="2035"/>
    <x v="0"/>
    <x v="0"/>
    <s v="USD"/>
    <x v="1840"/>
    <n v="1397679445"/>
    <b v="0"/>
    <n v="40"/>
    <b v="1"/>
    <s v="music/rock"/>
    <n v="1.0175000000000001"/>
    <x v="1337"/>
    <x v="4"/>
    <x v="9"/>
  </r>
  <r>
    <n v="1842"/>
    <x v="1842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s v="music/rock"/>
    <n v="1.2524999999999999"/>
    <x v="1338"/>
    <x v="4"/>
    <x v="9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s v="music/rock"/>
    <n v="1.2400610000000001"/>
    <x v="1339"/>
    <x v="4"/>
    <x v="9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s v="music/rock"/>
    <n v="1.014"/>
    <x v="1340"/>
    <x v="4"/>
    <x v="9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s v="music/rock"/>
    <n v="1"/>
    <x v="1341"/>
    <x v="4"/>
    <x v="9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s v="music/rock"/>
    <n v="1.3792666666666666"/>
    <x v="1342"/>
    <x v="4"/>
    <x v="9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s v="music/rock"/>
    <n v="1.2088000000000001"/>
    <x v="1343"/>
    <x v="4"/>
    <x v="9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s v="music/rock"/>
    <n v="1.0736666666666668"/>
    <x v="1344"/>
    <x v="4"/>
    <x v="9"/>
  </r>
  <r>
    <n v="1849"/>
    <x v="1849"/>
    <s v="Release the Skylines is a small, local Cleveland metal band looking to record an album."/>
    <x v="43"/>
    <n v="301"/>
    <x v="0"/>
    <x v="0"/>
    <s v="USD"/>
    <x v="1848"/>
    <n v="1347913059"/>
    <b v="0"/>
    <n v="8"/>
    <b v="1"/>
    <s v="music/rock"/>
    <n v="1.0033333333333334"/>
    <x v="1345"/>
    <x v="4"/>
    <x v="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s v="music/rock"/>
    <n v="1.0152222222222222"/>
    <x v="1346"/>
    <x v="4"/>
    <x v="9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s v="music/rock"/>
    <n v="1.0007692307692309"/>
    <x v="1347"/>
    <x v="4"/>
    <x v="9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s v="music/rock"/>
    <n v="1.1696666666666666"/>
    <x v="1348"/>
    <x v="4"/>
    <x v="9"/>
  </r>
  <r>
    <n v="1853"/>
    <x v="1853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s v="music/rock"/>
    <n v="1.01875"/>
    <x v="1349"/>
    <x v="4"/>
    <x v="9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s v="music/rock"/>
    <n v="1.0212366666666666"/>
    <x v="1350"/>
    <x v="4"/>
    <x v="9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s v="music/rock"/>
    <n v="1.5405897142857143"/>
    <x v="1351"/>
    <x v="4"/>
    <x v="9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s v="music/rock"/>
    <n v="1.0125"/>
    <x v="1352"/>
    <x v="4"/>
    <x v="9"/>
  </r>
  <r>
    <n v="1857"/>
    <x v="1857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s v="music/rock"/>
    <n v="1"/>
    <x v="1353"/>
    <x v="4"/>
    <x v="9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s v="music/rock"/>
    <n v="1.0874800874800874"/>
    <x v="1354"/>
    <x v="4"/>
    <x v="9"/>
  </r>
  <r>
    <n v="1859"/>
    <x v="1859"/>
    <s v="Queen Kwong is going ON TOUR to London and Paris!"/>
    <x v="9"/>
    <n v="3955"/>
    <x v="0"/>
    <x v="0"/>
    <s v="USD"/>
    <x v="1858"/>
    <n v="1314124129"/>
    <b v="0"/>
    <n v="56"/>
    <b v="1"/>
    <s v="music/rock"/>
    <n v="1.3183333333333334"/>
    <x v="1355"/>
    <x v="4"/>
    <x v="9"/>
  </r>
  <r>
    <n v="1860"/>
    <x v="1860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s v="music/rock"/>
    <n v="1.3346666666666667"/>
    <x v="1356"/>
    <x v="4"/>
    <x v="9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s v="games/mobile games"/>
    <n v="0"/>
    <x v="121"/>
    <x v="6"/>
    <x v="9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s v="games/mobile games"/>
    <n v="8.0833333333333326E-2"/>
    <x v="1357"/>
    <x v="6"/>
    <x v="9"/>
  </r>
  <r>
    <n v="1863"/>
    <x v="186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s v="games/mobile games"/>
    <n v="4.0000000000000001E-3"/>
    <x v="144"/>
    <x v="6"/>
    <x v="9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s v="games/mobile games"/>
    <n v="0.42892307692307691"/>
    <x v="1358"/>
    <x v="6"/>
    <x v="9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s v="games/mobile games"/>
    <n v="3.6363636363636364E-5"/>
    <x v="453"/>
    <x v="6"/>
    <x v="9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s v="games/mobile games"/>
    <n v="5.0000000000000001E-3"/>
    <x v="372"/>
    <x v="6"/>
    <x v="9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s v="games/mobile games"/>
    <n v="5.0000000000000001E-4"/>
    <x v="119"/>
    <x v="6"/>
    <x v="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s v="games/mobile games"/>
    <n v="4.8680000000000001E-2"/>
    <x v="1359"/>
    <x v="6"/>
    <x v="9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s v="games/mobile games"/>
    <n v="0"/>
    <x v="121"/>
    <x v="6"/>
    <x v="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s v="games/mobile games"/>
    <n v="0.10314285714285715"/>
    <x v="1360"/>
    <x v="6"/>
    <x v="9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s v="games/mobile games"/>
    <n v="0.7178461538461538"/>
    <x v="1361"/>
    <x v="6"/>
    <x v="9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s v="games/mobile games"/>
    <n v="1.06E-2"/>
    <x v="1362"/>
    <x v="6"/>
    <x v="9"/>
  </r>
  <r>
    <n v="1873"/>
    <x v="1873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s v="games/mobile games"/>
    <n v="4.4999999999999997E-3"/>
    <x v="666"/>
    <x v="6"/>
    <x v="9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s v="games/mobile games"/>
    <n v="1.6249999999999999E-4"/>
    <x v="31"/>
    <x v="6"/>
    <x v="9"/>
  </r>
  <r>
    <n v="1875"/>
    <x v="1875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s v="games/mobile games"/>
    <n v="5.1000000000000004E-3"/>
    <x v="1363"/>
    <x v="6"/>
    <x v="9"/>
  </r>
  <r>
    <n v="1876"/>
    <x v="1876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s v="games/mobile games"/>
    <n v="0"/>
    <x v="121"/>
    <x v="6"/>
    <x v="9"/>
  </r>
  <r>
    <n v="1877"/>
    <x v="1877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s v="games/mobile games"/>
    <n v="0"/>
    <x v="121"/>
    <x v="6"/>
    <x v="9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s v="games/mobile games"/>
    <n v="0"/>
    <x v="121"/>
    <x v="6"/>
    <x v="9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s v="games/mobile games"/>
    <n v="1.1999999999999999E-3"/>
    <x v="366"/>
    <x v="6"/>
    <x v="9"/>
  </r>
  <r>
    <n v="1880"/>
    <x v="1880"/>
    <s v="Sim Betting Football is the only football (soccer) betting simulation  game."/>
    <x v="10"/>
    <n v="1004"/>
    <x v="2"/>
    <x v="1"/>
    <s v="GBP"/>
    <x v="1879"/>
    <n v="1456839380"/>
    <b v="0"/>
    <n v="24"/>
    <b v="0"/>
    <s v="games/mobile games"/>
    <n v="0.20080000000000001"/>
    <x v="1364"/>
    <x v="6"/>
    <x v="9"/>
  </r>
  <r>
    <n v="1881"/>
    <x v="1881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s v="music/indie rock"/>
    <n v="1.726845"/>
    <x v="1365"/>
    <x v="4"/>
    <x v="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s v="music/indie rock"/>
    <n v="1.008955223880597"/>
    <x v="1366"/>
    <x v="4"/>
    <x v="9"/>
  </r>
  <r>
    <n v="1883"/>
    <x v="1883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s v="music/indie rock"/>
    <n v="1.0480480480480481"/>
    <x v="1367"/>
    <x v="4"/>
    <x v="9"/>
  </r>
  <r>
    <n v="1884"/>
    <x v="1884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s v="music/indie rock"/>
    <n v="1.351"/>
    <x v="1368"/>
    <x v="4"/>
    <x v="9"/>
  </r>
  <r>
    <n v="1885"/>
    <x v="1885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s v="music/indie rock"/>
    <n v="1.1632786885245903"/>
    <x v="1369"/>
    <x v="4"/>
    <x v="9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s v="music/indie rock"/>
    <n v="1.0208333333333333"/>
    <x v="1370"/>
    <x v="4"/>
    <x v="9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s v="music/indie rock"/>
    <n v="1.1116666666666666"/>
    <x v="1371"/>
    <x v="4"/>
    <x v="9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s v="music/indie rock"/>
    <n v="1.6608000000000001"/>
    <x v="1372"/>
    <x v="4"/>
    <x v="9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s v="music/indie rock"/>
    <n v="1.0660000000000001"/>
    <x v="1373"/>
    <x v="4"/>
    <x v="9"/>
  </r>
  <r>
    <n v="1890"/>
    <x v="1890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s v="music/indie rock"/>
    <n v="1.4458441666666668"/>
    <x v="1374"/>
    <x v="4"/>
    <x v="9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s v="music/indie rock"/>
    <n v="1.0555000000000001"/>
    <x v="1375"/>
    <x v="4"/>
    <x v="9"/>
  </r>
  <r>
    <n v="1892"/>
    <x v="1892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s v="music/indie rock"/>
    <n v="1.3660000000000001"/>
    <x v="1376"/>
    <x v="4"/>
    <x v="9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s v="music/indie rock"/>
    <n v="1.04"/>
    <x v="1377"/>
    <x v="4"/>
    <x v="9"/>
  </r>
  <r>
    <n v="1894"/>
    <x v="1894"/>
    <s v="Im trying to raise $1000 for a 3 song EP in a studio!"/>
    <x v="28"/>
    <n v="1145"/>
    <x v="0"/>
    <x v="0"/>
    <s v="USD"/>
    <x v="1893"/>
    <n v="1326404583"/>
    <b v="0"/>
    <n v="20"/>
    <b v="1"/>
    <s v="music/indie rock"/>
    <n v="1.145"/>
    <x v="1378"/>
    <x v="4"/>
    <x v="9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s v="music/indie rock"/>
    <n v="1.0171957671957672"/>
    <x v="1379"/>
    <x v="4"/>
    <x v="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s v="music/indie rock"/>
    <n v="1.2394678492239468"/>
    <x v="1380"/>
    <x v="4"/>
    <x v="9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s v="music/indie rock"/>
    <n v="1.0245669291338582"/>
    <x v="1381"/>
    <x v="4"/>
    <x v="9"/>
  </r>
  <r>
    <n v="1898"/>
    <x v="1898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s v="music/indie rock"/>
    <n v="1.4450000000000001"/>
    <x v="1382"/>
    <x v="4"/>
    <x v="9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s v="music/indie rock"/>
    <n v="1.3333333333333333"/>
    <x v="1383"/>
    <x v="4"/>
    <x v="9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s v="music/indie rock"/>
    <n v="1.0936440000000001"/>
    <x v="1384"/>
    <x v="4"/>
    <x v="9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s v="technology/gadgets"/>
    <n v="2.696969696969697E-2"/>
    <x v="1385"/>
    <x v="2"/>
    <x v="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s v="technology/gadgets"/>
    <n v="1.2E-2"/>
    <x v="143"/>
    <x v="2"/>
    <x v="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s v="technology/gadgets"/>
    <n v="0.46600000000000003"/>
    <x v="1386"/>
    <x v="2"/>
    <x v="9"/>
  </r>
  <r>
    <n v="1904"/>
    <x v="1904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s v="technology/gadgets"/>
    <n v="1E-3"/>
    <x v="384"/>
    <x v="2"/>
    <x v="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s v="technology/gadgets"/>
    <n v="1.6800000000000001E-3"/>
    <x v="689"/>
    <x v="2"/>
    <x v="9"/>
  </r>
  <r>
    <n v="1906"/>
    <x v="1906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s v="technology/gadgets"/>
    <n v="0.42759999999999998"/>
    <x v="1387"/>
    <x v="2"/>
    <x v="9"/>
  </r>
  <r>
    <n v="1907"/>
    <x v="1907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s v="technology/gadgets"/>
    <n v="2.8333333333333335E-3"/>
    <x v="1241"/>
    <x v="2"/>
    <x v="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s v="technology/gadgets"/>
    <n v="1.7319999999999999E-2"/>
    <x v="1388"/>
    <x v="2"/>
    <x v="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s v="technology/gadgets"/>
    <n v="0.14111428571428572"/>
    <x v="1389"/>
    <x v="2"/>
    <x v="9"/>
  </r>
  <r>
    <n v="1910"/>
    <x v="1910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s v="technology/gadgets"/>
    <n v="0.39395294117647056"/>
    <x v="1390"/>
    <x v="2"/>
    <x v="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s v="technology/gadgets"/>
    <n v="2.3529411764705883E-4"/>
    <x v="119"/>
    <x v="2"/>
    <x v="9"/>
  </r>
  <r>
    <n v="1912"/>
    <x v="1912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s v="technology/gadgets"/>
    <n v="0.59299999999999997"/>
    <x v="1391"/>
    <x v="2"/>
    <x v="9"/>
  </r>
  <r>
    <n v="1913"/>
    <x v="1913"/>
    <s v="Tibio is a revolutionary new product designed to solve an age old problem."/>
    <x v="240"/>
    <n v="637"/>
    <x v="2"/>
    <x v="1"/>
    <s v="GBP"/>
    <x v="1912"/>
    <n v="1410178578"/>
    <b v="0"/>
    <n v="26"/>
    <b v="0"/>
    <s v="technology/gadgets"/>
    <n v="1.3270833333333334E-2"/>
    <x v="1392"/>
    <x v="2"/>
    <x v="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s v="technology/gadgets"/>
    <n v="9.0090090090090086E-2"/>
    <x v="180"/>
    <x v="2"/>
    <x v="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s v="technology/gadgets"/>
    <n v="1.6E-2"/>
    <x v="453"/>
    <x v="2"/>
    <x v="9"/>
  </r>
  <r>
    <n v="1916"/>
    <x v="1916"/>
    <s v="The Paint Can Holder Makes Painting Easier and Safer on Extension Ladders."/>
    <x v="22"/>
    <n v="102"/>
    <x v="2"/>
    <x v="0"/>
    <s v="USD"/>
    <x v="1915"/>
    <n v="1476378775"/>
    <b v="0"/>
    <n v="6"/>
    <b v="0"/>
    <s v="technology/gadgets"/>
    <n v="5.1000000000000004E-3"/>
    <x v="1363"/>
    <x v="2"/>
    <x v="9"/>
  </r>
  <r>
    <n v="1917"/>
    <x v="1917"/>
    <s v="Let's build a legendary brand altogether"/>
    <x v="303"/>
    <n v="205025"/>
    <x v="2"/>
    <x v="7"/>
    <s v="HKD"/>
    <x v="1916"/>
    <n v="1484116133"/>
    <b v="0"/>
    <n v="70"/>
    <b v="0"/>
    <s v="technology/gadgets"/>
    <n v="0.52570512820512816"/>
    <x v="1393"/>
    <x v="2"/>
    <x v="9"/>
  </r>
  <r>
    <n v="1918"/>
    <x v="1918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s v="technology/gadgets"/>
    <n v="1.04E-2"/>
    <x v="684"/>
    <x v="2"/>
    <x v="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s v="technology/gadgets"/>
    <n v="0.47399999999999998"/>
    <x v="1394"/>
    <x v="2"/>
    <x v="9"/>
  </r>
  <r>
    <n v="1920"/>
    <x v="1920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s v="technology/gadgets"/>
    <n v="0.43030000000000002"/>
    <x v="1395"/>
    <x v="2"/>
    <x v="9"/>
  </r>
  <r>
    <n v="1921"/>
    <x v="1921"/>
    <s v="The Fine Spirits are making an album, but we need your help!"/>
    <x v="15"/>
    <n v="2052"/>
    <x v="0"/>
    <x v="0"/>
    <s v="USD"/>
    <x v="1920"/>
    <n v="1339651143"/>
    <b v="0"/>
    <n v="38"/>
    <b v="1"/>
    <s v="music/indie rock"/>
    <n v="1.3680000000000001"/>
    <x v="1237"/>
    <x v="4"/>
    <x v="9"/>
  </r>
  <r>
    <n v="1922"/>
    <x v="1922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s v="music/indie rock"/>
    <n v="1.1555"/>
    <x v="1396"/>
    <x v="4"/>
    <x v="9"/>
  </r>
  <r>
    <n v="1923"/>
    <x v="1923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s v="music/indie rock"/>
    <n v="2.4079999999999999"/>
    <x v="1397"/>
    <x v="4"/>
    <x v="9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s v="music/indie rock"/>
    <n v="1.1439999999999999"/>
    <x v="1398"/>
    <x v="4"/>
    <x v="9"/>
  </r>
  <r>
    <n v="1925"/>
    <x v="1925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s v="music/indie rock"/>
    <n v="1.1033333333333333"/>
    <x v="1399"/>
    <x v="4"/>
    <x v="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s v="music/indie rock"/>
    <n v="1.9537933333333333"/>
    <x v="1400"/>
    <x v="4"/>
    <x v="9"/>
  </r>
  <r>
    <n v="1927"/>
    <x v="1927"/>
    <s v="Hampshire is headed to GBS Detroit."/>
    <x v="20"/>
    <n v="620"/>
    <x v="0"/>
    <x v="0"/>
    <s v="USD"/>
    <x v="1926"/>
    <n v="1329856839"/>
    <b v="0"/>
    <n v="11"/>
    <b v="1"/>
    <s v="music/indie rock"/>
    <n v="1.0333333333333334"/>
    <x v="1401"/>
    <x v="4"/>
    <x v="9"/>
  </r>
  <r>
    <n v="1928"/>
    <x v="1928"/>
    <s v="Help us master and release our debut album &quot;The Kaleidoscope Dawn&quot;"/>
    <x v="305"/>
    <n v="2630"/>
    <x v="0"/>
    <x v="0"/>
    <s v="USD"/>
    <x v="1927"/>
    <n v="1365348794"/>
    <b v="0"/>
    <n v="34"/>
    <b v="1"/>
    <s v="music/indie rock"/>
    <n v="1.031372549019608"/>
    <x v="1402"/>
    <x v="4"/>
    <x v="9"/>
  </r>
  <r>
    <n v="1929"/>
    <x v="1929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s v="music/indie rock"/>
    <n v="1.003125"/>
    <x v="1403"/>
    <x v="4"/>
    <x v="9"/>
  </r>
  <r>
    <n v="1930"/>
    <x v="1930"/>
    <s v="We're nearly done recording, but we're out of money! Help us release the record!!!"/>
    <x v="28"/>
    <n v="1270"/>
    <x v="0"/>
    <x v="0"/>
    <s v="USD"/>
    <x v="1929"/>
    <n v="1368019482"/>
    <b v="0"/>
    <n v="26"/>
    <b v="1"/>
    <s v="music/indie rock"/>
    <n v="1.27"/>
    <x v="1404"/>
    <x v="4"/>
    <x v="9"/>
  </r>
  <r>
    <n v="1931"/>
    <x v="1931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s v="music/indie rock"/>
    <n v="1.20601"/>
    <x v="1405"/>
    <x v="4"/>
    <x v="9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s v="music/indie rock"/>
    <n v="1.0699047619047619"/>
    <x v="1406"/>
    <x v="4"/>
    <x v="9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s v="music/indie rock"/>
    <n v="1.7243333333333333"/>
    <x v="1407"/>
    <x v="4"/>
    <x v="9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s v="music/indie rock"/>
    <n v="1.2362"/>
    <x v="1408"/>
    <x v="4"/>
    <x v="9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s v="music/indie rock"/>
    <n v="1.0840000000000001"/>
    <x v="1409"/>
    <x v="4"/>
    <x v="9"/>
  </r>
  <r>
    <n v="1936"/>
    <x v="1936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s v="music/indie rock"/>
    <n v="1.1652013333333333"/>
    <x v="1410"/>
    <x v="4"/>
    <x v="9"/>
  </r>
  <r>
    <n v="1937"/>
    <x v="1937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s v="music/indie rock"/>
    <n v="1.8724499999999999"/>
    <x v="1411"/>
    <x v="4"/>
    <x v="9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s v="music/indie rock"/>
    <n v="1.1593333333333333"/>
    <x v="1412"/>
    <x v="4"/>
    <x v="9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s v="music/indie rock"/>
    <n v="1.107"/>
    <x v="1413"/>
    <x v="4"/>
    <x v="9"/>
  </r>
  <r>
    <n v="1940"/>
    <x v="1940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s v="music/indie rock"/>
    <n v="1.7092307692307693"/>
    <x v="1414"/>
    <x v="4"/>
    <x v="9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s v="technology/hardware"/>
    <n v="1.2611835600000001"/>
    <x v="1415"/>
    <x v="2"/>
    <x v="9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s v="technology/hardware"/>
    <n v="1.3844033333333334"/>
    <x v="1416"/>
    <x v="2"/>
    <x v="9"/>
  </r>
  <r>
    <n v="1943"/>
    <x v="1943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s v="technology/hardware"/>
    <n v="17.052499999999998"/>
    <x v="1417"/>
    <x v="2"/>
    <x v="9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s v="technology/hardware"/>
    <n v="7.8805550000000002"/>
    <x v="1418"/>
    <x v="2"/>
    <x v="9"/>
  </r>
  <r>
    <n v="1945"/>
    <x v="1945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s v="technology/hardware"/>
    <n v="3.4801799999999998"/>
    <x v="1419"/>
    <x v="2"/>
    <x v="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s v="technology/hardware"/>
    <n v="1.4974666666666667"/>
    <x v="1420"/>
    <x v="2"/>
    <x v="9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s v="technology/hardware"/>
    <n v="1.0063375000000001"/>
    <x v="1421"/>
    <x v="2"/>
    <x v="9"/>
  </r>
  <r>
    <n v="1948"/>
    <x v="1948"/>
    <s v="10 times more powerful than Raspberry Pi 3, x86 64-bit architecture"/>
    <x v="57"/>
    <n v="800211"/>
    <x v="0"/>
    <x v="0"/>
    <s v="USD"/>
    <x v="1947"/>
    <n v="1460557809"/>
    <b v="1"/>
    <n v="4245"/>
    <b v="1"/>
    <s v="technology/hardware"/>
    <n v="8.0021100000000001"/>
    <x v="1422"/>
    <x v="2"/>
    <x v="9"/>
  </r>
  <r>
    <n v="1949"/>
    <x v="1949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s v="technology/hardware"/>
    <n v="1.0600260000000001"/>
    <x v="1423"/>
    <x v="2"/>
    <x v="9"/>
  </r>
  <r>
    <n v="1950"/>
    <x v="1950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s v="technology/hardware"/>
    <n v="2.0051866666666669"/>
    <x v="1424"/>
    <x v="2"/>
    <x v="9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s v="technology/hardware"/>
    <n v="2.1244399999999999"/>
    <x v="1425"/>
    <x v="2"/>
    <x v="9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s v="technology/hardware"/>
    <n v="1.9847237142857144"/>
    <x v="1426"/>
    <x v="2"/>
    <x v="9"/>
  </r>
  <r>
    <n v="1953"/>
    <x v="1953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s v="technology/hardware"/>
    <n v="2.2594666666666665"/>
    <x v="1427"/>
    <x v="2"/>
    <x v="9"/>
  </r>
  <r>
    <n v="1954"/>
    <x v="1954"/>
    <s v="The First Home Battery System You Simply Plug in to Install"/>
    <x v="63"/>
    <n v="349474"/>
    <x v="0"/>
    <x v="0"/>
    <s v="USD"/>
    <x v="1953"/>
    <n v="1453730176"/>
    <b v="1"/>
    <n v="415"/>
    <b v="1"/>
    <s v="technology/hardware"/>
    <n v="6.9894800000000004"/>
    <x v="1428"/>
    <x v="2"/>
    <x v="9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s v="technology/hardware"/>
    <n v="3.9859528571428569"/>
    <x v="1429"/>
    <x v="2"/>
    <x v="9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s v="technology/hardware"/>
    <n v="2.9403333333333332"/>
    <x v="1430"/>
    <x v="2"/>
    <x v="9"/>
  </r>
  <r>
    <n v="1957"/>
    <x v="1957"/>
    <s v="An open hardware platform for the best microcontroller in the world."/>
    <x v="11"/>
    <n v="50251.41"/>
    <x v="0"/>
    <x v="0"/>
    <s v="USD"/>
    <x v="1956"/>
    <n v="1348712513"/>
    <b v="1"/>
    <n v="660"/>
    <b v="1"/>
    <s v="technology/hardware"/>
    <n v="1.6750470000000002"/>
    <x v="1431"/>
    <x v="2"/>
    <x v="9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s v="technology/hardware"/>
    <n v="14.355717142857143"/>
    <x v="1432"/>
    <x v="2"/>
    <x v="9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s v="technology/hardware"/>
    <n v="1.5673440000000001"/>
    <x v="1433"/>
    <x v="2"/>
    <x v="9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s v="technology/hardware"/>
    <n v="1.1790285714285715"/>
    <x v="1434"/>
    <x v="2"/>
    <x v="9"/>
  </r>
  <r>
    <n v="1961"/>
    <x v="1961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s v="technology/hardware"/>
    <n v="11.053811999999999"/>
    <x v="1435"/>
    <x v="2"/>
    <x v="9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s v="technology/hardware"/>
    <n v="1.9292499999999999"/>
    <x v="1436"/>
    <x v="2"/>
    <x v="9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s v="technology/hardware"/>
    <n v="1.268842105263158"/>
    <x v="1437"/>
    <x v="2"/>
    <x v="9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s v="technology/hardware"/>
    <n v="2.5957748878923765"/>
    <x v="1438"/>
    <x v="2"/>
    <x v="9"/>
  </r>
  <r>
    <n v="1965"/>
    <x v="1965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s v="technology/hardware"/>
    <n v="2.6227999999999998"/>
    <x v="1439"/>
    <x v="2"/>
    <x v="9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s v="technology/hardware"/>
    <n v="2.0674309000000002"/>
    <x v="1440"/>
    <x v="2"/>
    <x v="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s v="technology/hardware"/>
    <n v="3.7012999999999998"/>
    <x v="1441"/>
    <x v="2"/>
    <x v="9"/>
  </r>
  <r>
    <n v="1968"/>
    <x v="1968"/>
    <s v="Bringing the advantages of wireless smart shifting to every cyclist. FITS ANY BIKE"/>
    <x v="63"/>
    <n v="142483"/>
    <x v="0"/>
    <x v="0"/>
    <s v="USD"/>
    <x v="1967"/>
    <n v="1478095515"/>
    <b v="1"/>
    <n v="510"/>
    <b v="1"/>
    <s v="technology/hardware"/>
    <n v="2.8496600000000001"/>
    <x v="1442"/>
    <x v="2"/>
    <x v="9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s v="technology/hardware"/>
    <n v="5.7907999999999999"/>
    <x v="1443"/>
    <x v="2"/>
    <x v="9"/>
  </r>
  <r>
    <n v="1970"/>
    <x v="1970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s v="technology/hardware"/>
    <n v="11.318"/>
    <x v="1444"/>
    <x v="2"/>
    <x v="9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s v="technology/hardware"/>
    <n v="2.6302771750000002"/>
    <x v="1445"/>
    <x v="2"/>
    <x v="9"/>
  </r>
  <r>
    <n v="1972"/>
    <x v="1972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s v="technology/hardware"/>
    <n v="6.7447999999999997"/>
    <x v="1446"/>
    <x v="2"/>
    <x v="9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s v="technology/hardware"/>
    <n v="2.5683081313131315"/>
    <x v="1447"/>
    <x v="2"/>
    <x v="9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s v="technology/hardware"/>
    <n v="3.7549600000000001"/>
    <x v="1448"/>
    <x v="2"/>
    <x v="9"/>
  </r>
  <r>
    <n v="1975"/>
    <x v="1975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s v="technology/hardware"/>
    <n v="2.0870837499999997"/>
    <x v="1449"/>
    <x v="2"/>
    <x v="9"/>
  </r>
  <r>
    <n v="1976"/>
    <x v="1976"/>
    <s v="Can you help us make an ultra bright white one a reality?"/>
    <x v="23"/>
    <n v="13864"/>
    <x v="0"/>
    <x v="1"/>
    <s v="GBP"/>
    <x v="1975"/>
    <n v="1371159325"/>
    <b v="1"/>
    <n v="473"/>
    <b v="1"/>
    <s v="technology/hardware"/>
    <n v="3.4660000000000002"/>
    <x v="1450"/>
    <x v="2"/>
    <x v="9"/>
  </r>
  <r>
    <n v="1977"/>
    <x v="1977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s v="technology/hardware"/>
    <n v="4.0232999999999999"/>
    <x v="1451"/>
    <x v="2"/>
    <x v="9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s v="technology/hardware"/>
    <n v="10.2684514"/>
    <x v="1452"/>
    <x v="2"/>
    <x v="9"/>
  </r>
  <r>
    <n v="1979"/>
    <x v="1979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s v="technology/hardware"/>
    <n v="1.14901155"/>
    <x v="1453"/>
    <x v="2"/>
    <x v="9"/>
  </r>
  <r>
    <n v="1980"/>
    <x v="1980"/>
    <s v="Multi-power charging that is smarter, stylish and designed for you."/>
    <x v="63"/>
    <n v="177412.01"/>
    <x v="0"/>
    <x v="12"/>
    <s v="EUR"/>
    <x v="1979"/>
    <n v="1456232462"/>
    <b v="1"/>
    <n v="1945"/>
    <b v="1"/>
    <s v="technology/hardware"/>
    <n v="3.5482402000000004"/>
    <x v="1454"/>
    <x v="2"/>
    <x v="9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s v="photography/people"/>
    <n v="5.0799999999999998E-2"/>
    <x v="1455"/>
    <x v="8"/>
    <x v="9"/>
  </r>
  <r>
    <n v="1982"/>
    <x v="1982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s v="photography/people"/>
    <n v="0"/>
    <x v="121"/>
    <x v="8"/>
    <x v="9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s v="photography/people"/>
    <n v="4.2999999999999997E-2"/>
    <x v="1456"/>
    <x v="8"/>
    <x v="9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s v="photography/people"/>
    <n v="0.21146666666666666"/>
    <x v="1457"/>
    <x v="8"/>
    <x v="9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s v="photography/people"/>
    <n v="3.1875000000000001E-2"/>
    <x v="800"/>
    <x v="8"/>
    <x v="9"/>
  </r>
  <r>
    <n v="1986"/>
    <x v="1986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s v="photography/people"/>
    <n v="5.0000000000000001E-4"/>
    <x v="120"/>
    <x v="8"/>
    <x v="9"/>
  </r>
  <r>
    <n v="1987"/>
    <x v="1987"/>
    <s v="A collection of images that depicts the beauty and diversity within Ethiopia"/>
    <x v="62"/>
    <n v="2336"/>
    <x v="2"/>
    <x v="1"/>
    <s v="GBP"/>
    <x v="1986"/>
    <n v="1422631276"/>
    <b v="0"/>
    <n v="28"/>
    <b v="0"/>
    <s v="photography/people"/>
    <n v="0.42472727272727273"/>
    <x v="1458"/>
    <x v="8"/>
    <x v="9"/>
  </r>
  <r>
    <n v="1988"/>
    <x v="1988"/>
    <s v="Expressing art in an image!"/>
    <x v="12"/>
    <n v="25"/>
    <x v="2"/>
    <x v="0"/>
    <s v="USD"/>
    <x v="1987"/>
    <n v="1437502742"/>
    <b v="0"/>
    <n v="1"/>
    <b v="0"/>
    <s v="photography/people"/>
    <n v="4.1666666666666666E-3"/>
    <x v="384"/>
    <x v="8"/>
    <x v="9"/>
  </r>
  <r>
    <n v="1989"/>
    <x v="1989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s v="photography/people"/>
    <n v="0.01"/>
    <x v="73"/>
    <x v="8"/>
    <x v="9"/>
  </r>
  <r>
    <n v="1990"/>
    <x v="1990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s v="photography/people"/>
    <n v="0.16966666666666666"/>
    <x v="1459"/>
    <x v="8"/>
    <x v="9"/>
  </r>
  <r>
    <n v="1991"/>
    <x v="1991"/>
    <s v="Taking (and giving) professional portraits of survivors of human trafficking in Myanmar."/>
    <x v="13"/>
    <n v="140"/>
    <x v="2"/>
    <x v="0"/>
    <s v="USD"/>
    <x v="1990"/>
    <n v="1434144386"/>
    <b v="0"/>
    <n v="3"/>
    <b v="0"/>
    <s v="photography/people"/>
    <n v="7.0000000000000007E-2"/>
    <x v="1460"/>
    <x v="8"/>
    <x v="9"/>
  </r>
  <r>
    <n v="1992"/>
    <x v="1992"/>
    <s v="A complete revamp of all the Disney Princes &amp; Princesses!"/>
    <x v="15"/>
    <n v="2"/>
    <x v="2"/>
    <x v="0"/>
    <s v="USD"/>
    <x v="1991"/>
    <n v="1421637991"/>
    <b v="0"/>
    <n v="2"/>
    <b v="0"/>
    <s v="photography/people"/>
    <n v="1.3333333333333333E-3"/>
    <x v="120"/>
    <x v="8"/>
    <x v="9"/>
  </r>
  <r>
    <n v="1993"/>
    <x v="1993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s v="photography/people"/>
    <n v="0"/>
    <x v="121"/>
    <x v="8"/>
    <x v="9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s v="photography/people"/>
    <n v="0"/>
    <x v="121"/>
    <x v="8"/>
    <x v="9"/>
  </r>
  <r>
    <n v="1995"/>
    <x v="1995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s v="photography/people"/>
    <n v="7.8E-2"/>
    <x v="438"/>
    <x v="8"/>
    <x v="9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s v="photography/people"/>
    <n v="0"/>
    <x v="121"/>
    <x v="8"/>
    <x v="9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s v="photography/people"/>
    <n v="0"/>
    <x v="121"/>
    <x v="8"/>
    <x v="9"/>
  </r>
  <r>
    <n v="1998"/>
    <x v="1998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s v="photography/people"/>
    <n v="0.26200000000000001"/>
    <x v="1461"/>
    <x v="8"/>
    <x v="9"/>
  </r>
  <r>
    <n v="1999"/>
    <x v="1999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s v="photography/people"/>
    <n v="7.6129032258064515E-3"/>
    <x v="1462"/>
    <x v="8"/>
    <x v="9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s v="photography/people"/>
    <n v="0.125"/>
    <x v="384"/>
    <x v="8"/>
    <x v="9"/>
  </r>
  <r>
    <n v="2001"/>
    <x v="2001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s v="technology/hardware"/>
    <n v="3.8212909090909091"/>
    <x v="1463"/>
    <x v="2"/>
    <x v="9"/>
  </r>
  <r>
    <n v="2002"/>
    <x v="2002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s v="technology/hardware"/>
    <n v="2.1679422000000002"/>
    <x v="1464"/>
    <x v="2"/>
    <x v="9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s v="technology/hardware"/>
    <n v="3.12"/>
    <x v="1465"/>
    <x v="2"/>
    <x v="9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s v="technology/hardware"/>
    <n v="2.3442048"/>
    <x v="1466"/>
    <x v="2"/>
    <x v="9"/>
  </r>
  <r>
    <n v="2005"/>
    <x v="2005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s v="technology/hardware"/>
    <n v="1.236801"/>
    <x v="1467"/>
    <x v="2"/>
    <x v="9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s v="technology/hardware"/>
    <n v="2.4784000000000002"/>
    <x v="1468"/>
    <x v="2"/>
    <x v="9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s v="technology/hardware"/>
    <n v="1.157092"/>
    <x v="1469"/>
    <x v="2"/>
    <x v="9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s v="technology/hardware"/>
    <n v="1.1707484768810599"/>
    <x v="1470"/>
    <x v="2"/>
    <x v="9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s v="technology/hardware"/>
    <n v="3.05158"/>
    <x v="1471"/>
    <x v="2"/>
    <x v="9"/>
  </r>
  <r>
    <n v="2010"/>
    <x v="2010"/>
    <s v="Weighitz are miniature smart scales designed to weigh anything in the home."/>
    <x v="11"/>
    <n v="96015.9"/>
    <x v="0"/>
    <x v="0"/>
    <s v="USD"/>
    <x v="2009"/>
    <n v="1468972491"/>
    <b v="1"/>
    <n v="1737"/>
    <b v="1"/>
    <s v="technology/hardware"/>
    <n v="3.2005299999999997"/>
    <x v="1472"/>
    <x v="2"/>
    <x v="9"/>
  </r>
  <r>
    <n v="2011"/>
    <x v="2011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s v="technology/hardware"/>
    <n v="8.1956399999999991"/>
    <x v="1473"/>
    <x v="2"/>
    <x v="9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s v="technology/hardware"/>
    <n v="2.3490000000000002"/>
    <x v="1474"/>
    <x v="2"/>
    <x v="9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s v="technology/hardware"/>
    <n v="4.9491375"/>
    <x v="1475"/>
    <x v="2"/>
    <x v="9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x v="2013"/>
    <n v="1361250539"/>
    <b v="1"/>
    <n v="26457"/>
    <b v="1"/>
    <s v="technology/hardware"/>
    <n v="78.137822333333332"/>
    <x v="1476"/>
    <x v="2"/>
    <x v="9"/>
  </r>
  <r>
    <n v="2015"/>
    <x v="2015"/>
    <s v="ExtraCore is a 1&quot; x 1&quot; 22 I/O pin Arduino Compatible. It's 1.7 grams and 16mhz of tiny Arduino style coolness."/>
    <x v="312"/>
    <n v="8136.01"/>
    <x v="0"/>
    <x v="0"/>
    <s v="USD"/>
    <x v="2014"/>
    <n v="1313010163"/>
    <b v="1"/>
    <n v="162"/>
    <b v="1"/>
    <s v="technology/hardware"/>
    <n v="1.1300013888888889"/>
    <x v="1477"/>
    <x v="2"/>
    <x v="9"/>
  </r>
  <r>
    <n v="2016"/>
    <x v="2016"/>
    <s v="A smart, compact power supply designed to power anything, anywhere"/>
    <x v="3"/>
    <n v="92154.22"/>
    <x v="0"/>
    <x v="0"/>
    <s v="USD"/>
    <x v="2015"/>
    <n v="1360271299"/>
    <b v="1"/>
    <n v="479"/>
    <b v="1"/>
    <s v="technology/hardware"/>
    <n v="9.2154220000000002"/>
    <x v="1478"/>
    <x v="2"/>
    <x v="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x v="2016"/>
    <n v="1329873755"/>
    <b v="1"/>
    <n v="426"/>
    <b v="1"/>
    <s v="technology/hardware"/>
    <n v="1.2510239999999999"/>
    <x v="1479"/>
    <x v="2"/>
    <x v="9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x v="2017"/>
    <n v="1436863609"/>
    <b v="1"/>
    <n v="450"/>
    <b v="1"/>
    <s v="technology/hardware"/>
    <n v="1.0224343076923077"/>
    <x v="1480"/>
    <x v="2"/>
    <x v="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x v="2018"/>
    <n v="1471971621"/>
    <b v="1"/>
    <n v="1780"/>
    <b v="1"/>
    <s v="technology/hardware"/>
    <n v="4.8490975000000001"/>
    <x v="1481"/>
    <x v="2"/>
    <x v="9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x v="2019"/>
    <n v="1396923624"/>
    <b v="1"/>
    <n v="122"/>
    <b v="1"/>
    <s v="technology/hardware"/>
    <n v="1.9233333333333333"/>
    <x v="1482"/>
    <x v="2"/>
    <x v="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x v="2020"/>
    <n v="1407634897"/>
    <b v="1"/>
    <n v="95"/>
    <b v="1"/>
    <s v="technology/hardware"/>
    <n v="2.8109999999999999"/>
    <x v="1483"/>
    <x v="2"/>
    <x v="9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x v="2021"/>
    <n v="1463060372"/>
    <b v="1"/>
    <n v="325"/>
    <b v="1"/>
    <s v="technology/hardware"/>
    <n v="1.2513700000000001"/>
    <x v="1484"/>
    <x v="2"/>
    <x v="9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x v="2022"/>
    <n v="1431425153"/>
    <b v="1"/>
    <n v="353"/>
    <b v="1"/>
    <s v="technology/hardware"/>
    <n v="1.61459"/>
    <x v="1485"/>
    <x v="2"/>
    <x v="9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x v="2023"/>
    <n v="1341875544"/>
    <b v="1"/>
    <n v="105"/>
    <b v="1"/>
    <s v="technology/hardware"/>
    <n v="5.8535000000000004"/>
    <x v="1486"/>
    <x v="2"/>
    <x v="9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x v="2024"/>
    <n v="1431404746"/>
    <b v="1"/>
    <n v="729"/>
    <b v="1"/>
    <s v="technology/hardware"/>
    <n v="2.0114999999999998"/>
    <x v="1487"/>
    <x v="2"/>
    <x v="9"/>
  </r>
  <r>
    <n v="2026"/>
    <x v="2026"/>
    <s v="MIDI Sprout enables plants to play synthesizers in real time."/>
    <x v="31"/>
    <n v="33370.769999999997"/>
    <x v="0"/>
    <x v="0"/>
    <s v="USD"/>
    <x v="2025"/>
    <n v="1394127585"/>
    <b v="1"/>
    <n v="454"/>
    <b v="1"/>
    <s v="technology/hardware"/>
    <n v="1.3348307999999998"/>
    <x v="1488"/>
    <x v="2"/>
    <x v="9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x v="2026"/>
    <n v="1423855919"/>
    <b v="1"/>
    <n v="539"/>
    <b v="1"/>
    <s v="technology/hardware"/>
    <n v="1.2024900000000001"/>
    <x v="1489"/>
    <x v="2"/>
    <x v="9"/>
  </r>
  <r>
    <n v="2028"/>
    <x v="2028"/>
    <s v="Building an open source Bussard fusion reactor, aka the Polywell."/>
    <x v="9"/>
    <n v="3785"/>
    <x v="0"/>
    <x v="0"/>
    <s v="USD"/>
    <x v="2027"/>
    <n v="1265493806"/>
    <b v="1"/>
    <n v="79"/>
    <b v="1"/>
    <s v="technology/hardware"/>
    <n v="1.2616666666666667"/>
    <x v="1490"/>
    <x v="2"/>
    <x v="9"/>
  </r>
  <r>
    <n v="2029"/>
    <x v="2029"/>
    <s v="Lumin8 Pro is a fun and easy to use light controller that makes light dance to your favorite music."/>
    <x v="30"/>
    <n v="9030"/>
    <x v="0"/>
    <x v="0"/>
    <s v="USD"/>
    <x v="2028"/>
    <n v="1406507481"/>
    <b v="1"/>
    <n v="94"/>
    <b v="1"/>
    <s v="technology/hardware"/>
    <n v="3.6120000000000001"/>
    <x v="1491"/>
    <x v="2"/>
    <x v="9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x v="2029"/>
    <n v="1351641296"/>
    <b v="1"/>
    <n v="625"/>
    <b v="1"/>
    <s v="technology/hardware"/>
    <n v="2.26239013671875"/>
    <x v="1492"/>
    <x v="2"/>
    <x v="9"/>
  </r>
  <r>
    <n v="2031"/>
    <x v="2031"/>
    <s v="With Linkio you can use your smartphone to control every electronic you own- for only $100!"/>
    <x v="63"/>
    <n v="60175"/>
    <x v="0"/>
    <x v="9"/>
    <s v="EUR"/>
    <x v="2030"/>
    <n v="1417506853"/>
    <b v="1"/>
    <n v="508"/>
    <b v="1"/>
    <s v="technology/hardware"/>
    <n v="1.2035"/>
    <x v="1493"/>
    <x v="2"/>
    <x v="9"/>
  </r>
  <r>
    <n v="2032"/>
    <x v="2032"/>
    <s v="PocketLab Voyager and PocketLab Weather are rugged science labs that you can take anywhere to explore the world around you."/>
    <x v="31"/>
    <n v="76047"/>
    <x v="0"/>
    <x v="0"/>
    <s v="USD"/>
    <x v="2031"/>
    <n v="1479216874"/>
    <b v="1"/>
    <n v="531"/>
    <b v="1"/>
    <s v="technology/hardware"/>
    <n v="3.0418799999999999"/>
    <x v="1494"/>
    <x v="2"/>
    <x v="9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x v="2032"/>
    <n v="1395885518"/>
    <b v="1"/>
    <n v="158"/>
    <b v="1"/>
    <s v="technology/hardware"/>
    <n v="1.7867599999999999"/>
    <x v="1495"/>
    <x v="2"/>
    <x v="9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n v="1426216033"/>
    <b v="1"/>
    <n v="508"/>
    <b v="1"/>
    <s v="technology/hardware"/>
    <n v="3.868199871794872"/>
    <x v="1496"/>
    <x v="2"/>
    <x v="9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x v="2034"/>
    <n v="1446562807"/>
    <b v="1"/>
    <n v="644"/>
    <b v="1"/>
    <s v="technology/hardware"/>
    <n v="2.1103642500000004"/>
    <x v="1497"/>
    <x v="2"/>
    <x v="9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x v="2035"/>
    <n v="1397076319"/>
    <b v="1"/>
    <n v="848"/>
    <b v="1"/>
    <s v="technology/hardware"/>
    <n v="1.3166833333333334"/>
    <x v="1498"/>
    <x v="2"/>
    <x v="9"/>
  </r>
  <r>
    <n v="2037"/>
    <x v="2037"/>
    <s v="With an efficiency of 97%, bicycle technology is nearly perfect. So why do we use it only for transportation?"/>
    <x v="3"/>
    <n v="30047.64"/>
    <x v="0"/>
    <x v="0"/>
    <s v="USD"/>
    <x v="2036"/>
    <n v="1383195753"/>
    <b v="1"/>
    <n v="429"/>
    <b v="1"/>
    <s v="technology/hardware"/>
    <n v="3.0047639999999998"/>
    <x v="1499"/>
    <x v="2"/>
    <x v="9"/>
  </r>
  <r>
    <n v="2038"/>
    <x v="2038"/>
    <s v="The OWL is an open source, open hardware, reprogrammable effects pedal designed for musicians, coders, and hackers."/>
    <x v="6"/>
    <n v="33641"/>
    <x v="0"/>
    <x v="1"/>
    <s v="GBP"/>
    <x v="2037"/>
    <n v="1369895421"/>
    <b v="1"/>
    <n v="204"/>
    <b v="1"/>
    <s v="technology/hardware"/>
    <n v="4.2051249999999998"/>
    <x v="1500"/>
    <x v="2"/>
    <x v="9"/>
  </r>
  <r>
    <n v="2039"/>
    <x v="2039"/>
    <s v="Open up your digital worlds with the most sophisticated, intuitive android smart projector."/>
    <x v="152"/>
    <n v="170271"/>
    <x v="0"/>
    <x v="0"/>
    <s v="USD"/>
    <x v="2038"/>
    <n v="1477996325"/>
    <b v="1"/>
    <n v="379"/>
    <b v="1"/>
    <s v="technology/hardware"/>
    <n v="1.362168"/>
    <x v="1501"/>
    <x v="2"/>
    <x v="9"/>
  </r>
  <r>
    <n v="2040"/>
    <x v="2040"/>
    <s v="4.29 Billion+ Capacitor Combinations._x000a_No Coding Required."/>
    <x v="9"/>
    <n v="7445.14"/>
    <x v="0"/>
    <x v="0"/>
    <s v="USD"/>
    <x v="2039"/>
    <n v="1383257703"/>
    <b v="1"/>
    <n v="271"/>
    <b v="1"/>
    <s v="technology/hardware"/>
    <n v="2.4817133333333334"/>
    <x v="1502"/>
    <x v="2"/>
    <x v="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x v="2040"/>
    <n v="1476189427"/>
    <b v="0"/>
    <n v="120"/>
    <b v="1"/>
    <s v="technology/hardware"/>
    <n v="1.8186315789473684"/>
    <x v="1503"/>
    <x v="2"/>
    <x v="9"/>
  </r>
  <r>
    <n v="2042"/>
    <x v="2042"/>
    <s v="The SoundBrake headphone attachment can be used with any audio player to alert you to important outside sounds."/>
    <x v="3"/>
    <n v="12353"/>
    <x v="0"/>
    <x v="0"/>
    <s v="USD"/>
    <x v="2041"/>
    <n v="1448297974"/>
    <b v="0"/>
    <n v="140"/>
    <b v="1"/>
    <s v="technology/hardware"/>
    <n v="1.2353000000000001"/>
    <x v="1504"/>
    <x v="2"/>
    <x v="9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x v="2042"/>
    <n v="1476764077"/>
    <b v="0"/>
    <n v="193"/>
    <b v="1"/>
    <s v="technology/hardware"/>
    <n v="5.0620938628158845"/>
    <x v="1505"/>
    <x v="2"/>
    <x v="9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x v="2043"/>
    <n v="1431620714"/>
    <b v="0"/>
    <n v="180"/>
    <b v="1"/>
    <s v="technology/hardware"/>
    <n v="1.0821333333333334"/>
    <x v="1506"/>
    <x v="2"/>
    <x v="9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x v="2044"/>
    <n v="1339207647"/>
    <b v="0"/>
    <n v="263"/>
    <b v="1"/>
    <s v="technology/hardware"/>
    <n v="8.1918387755102042"/>
    <x v="1507"/>
    <x v="2"/>
    <x v="9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x v="2045"/>
    <n v="1366690044"/>
    <b v="0"/>
    <n v="217"/>
    <b v="1"/>
    <s v="technology/hardware"/>
    <n v="1.2110000000000001"/>
    <x v="1508"/>
    <x v="2"/>
    <x v="9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x v="2046"/>
    <n v="1426714870"/>
    <b v="0"/>
    <n v="443"/>
    <b v="1"/>
    <s v="technology/hardware"/>
    <n v="1.0299897959183673"/>
    <x v="1509"/>
    <x v="2"/>
    <x v="9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x v="2047"/>
    <n v="1366731491"/>
    <b v="0"/>
    <n v="1373"/>
    <b v="1"/>
    <s v="technology/hardware"/>
    <n v="1.4833229411764706"/>
    <x v="1510"/>
    <x v="2"/>
    <x v="9"/>
  </r>
  <r>
    <n v="2049"/>
    <x v="2049"/>
    <s v="Keyless. Alarm secured. GPS tracking."/>
    <x v="63"/>
    <n v="60095.35"/>
    <x v="0"/>
    <x v="1"/>
    <s v="GBP"/>
    <x v="2048"/>
    <n v="1382963963"/>
    <b v="0"/>
    <n v="742"/>
    <b v="1"/>
    <s v="technology/hardware"/>
    <n v="1.2019070000000001"/>
    <x v="1511"/>
    <x v="2"/>
    <x v="9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x v="2049"/>
    <n v="1429580578"/>
    <b v="0"/>
    <n v="170"/>
    <b v="1"/>
    <s v="technology/hardware"/>
    <n v="4.7327000000000004"/>
    <x v="1512"/>
    <x v="2"/>
    <x v="9"/>
  </r>
  <r>
    <n v="2051"/>
    <x v="2051"/>
    <s v="A collaborative effort between three generations who set out to provide a premium, top-quality yoyo at an affordable price."/>
    <x v="6"/>
    <n v="10429"/>
    <x v="0"/>
    <x v="0"/>
    <s v="USD"/>
    <x v="2050"/>
    <n v="1385425937"/>
    <b v="0"/>
    <n v="242"/>
    <b v="1"/>
    <s v="technology/hardware"/>
    <n v="1.303625"/>
    <x v="1513"/>
    <x v="2"/>
    <x v="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x v="2051"/>
    <n v="1452045653"/>
    <b v="0"/>
    <n v="541"/>
    <b v="1"/>
    <s v="technology/hardware"/>
    <n v="3.5304799999999998"/>
    <x v="1514"/>
    <x v="2"/>
    <x v="9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x v="2052"/>
    <n v="1445870951"/>
    <b v="0"/>
    <n v="121"/>
    <b v="1"/>
    <s v="technology/hardware"/>
    <n v="1.0102"/>
    <x v="1515"/>
    <x v="2"/>
    <x v="9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x v="2053"/>
    <n v="1396441810"/>
    <b v="0"/>
    <n v="621"/>
    <b v="1"/>
    <s v="technology/hardware"/>
    <n v="1.1359142857142857"/>
    <x v="1516"/>
    <x v="2"/>
    <x v="9"/>
  </r>
  <r>
    <n v="2055"/>
    <x v="2055"/>
    <s v="An Arduino compatible shield matched with a web based tutorial system to teach you how to talk with I2C and SPI components."/>
    <x v="12"/>
    <n v="10045"/>
    <x v="0"/>
    <x v="0"/>
    <s v="USD"/>
    <x v="2054"/>
    <n v="1415031043"/>
    <b v="0"/>
    <n v="101"/>
    <b v="1"/>
    <s v="technology/hardware"/>
    <n v="1.6741666666666666"/>
    <x v="1517"/>
    <x v="2"/>
    <x v="9"/>
  </r>
  <r>
    <n v="2056"/>
    <x v="2056"/>
    <s v="A lightweight backpack that can charge your smartphone 4 times or an iPad one full charge, and recharge via a USB port"/>
    <x v="63"/>
    <n v="76726"/>
    <x v="0"/>
    <x v="0"/>
    <s v="USD"/>
    <x v="2055"/>
    <n v="1363630542"/>
    <b v="0"/>
    <n v="554"/>
    <b v="1"/>
    <s v="technology/hardware"/>
    <n v="1.5345200000000001"/>
    <x v="1518"/>
    <x v="2"/>
    <x v="9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x v="2056"/>
    <n v="1453895532"/>
    <b v="0"/>
    <n v="666"/>
    <b v="1"/>
    <s v="technology/hardware"/>
    <n v="2.022322"/>
    <x v="1519"/>
    <x v="2"/>
    <x v="9"/>
  </r>
  <r>
    <n v="2058"/>
    <x v="2058"/>
    <s v="Making using the serial terminal on the Raspberry Pi as easy as Pi!"/>
    <x v="317"/>
    <n v="4308"/>
    <x v="0"/>
    <x v="1"/>
    <s v="GBP"/>
    <x v="2057"/>
    <n v="1421916830"/>
    <b v="0"/>
    <n v="410"/>
    <b v="1"/>
    <s v="technology/hardware"/>
    <n v="1.6828125"/>
    <x v="1520"/>
    <x v="2"/>
    <x v="9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x v="2058"/>
    <n v="1450880854"/>
    <b v="0"/>
    <n v="375"/>
    <b v="1"/>
    <s v="technology/hardware"/>
    <n v="1.4345666666666668"/>
    <x v="1521"/>
    <x v="2"/>
    <x v="9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x v="2059"/>
    <n v="1400945150"/>
    <b v="0"/>
    <n v="1364"/>
    <b v="1"/>
    <s v="technology/hardware"/>
    <n v="1.964"/>
    <x v="1522"/>
    <x v="2"/>
    <x v="9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x v="2060"/>
    <n v="1480616454"/>
    <b v="0"/>
    <n v="35"/>
    <b v="1"/>
    <s v="technology/hardware"/>
    <n v="1.0791999999999999"/>
    <x v="1523"/>
    <x v="2"/>
    <x v="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x v="2061"/>
    <n v="1456218698"/>
    <b v="0"/>
    <n v="203"/>
    <b v="1"/>
    <s v="technology/hardware"/>
    <n v="1.14977"/>
    <x v="1524"/>
    <x v="2"/>
    <x v="9"/>
  </r>
  <r>
    <n v="2063"/>
    <x v="2063"/>
    <s v="Build a professional grade Linux CNC control with Beaglebone black and our CNC cape."/>
    <x v="23"/>
    <n v="5922"/>
    <x v="0"/>
    <x v="12"/>
    <s v="EUR"/>
    <x v="2062"/>
    <n v="1460482501"/>
    <b v="0"/>
    <n v="49"/>
    <b v="1"/>
    <s v="technology/hardware"/>
    <n v="1.4804999999999999"/>
    <x v="1525"/>
    <x v="2"/>
    <x v="9"/>
  </r>
  <r>
    <n v="2064"/>
    <x v="2064"/>
    <s v="Open-source content-driven lighting system you can use with TV or PC, Mac, HTPC displays in movies, games and daily work"/>
    <x v="318"/>
    <n v="500784.27"/>
    <x v="0"/>
    <x v="0"/>
    <s v="USD"/>
    <x v="2063"/>
    <n v="1366879523"/>
    <b v="0"/>
    <n v="5812"/>
    <b v="1"/>
    <s v="technology/hardware"/>
    <n v="1.9116676082790633"/>
    <x v="1526"/>
    <x v="2"/>
    <x v="9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x v="2064"/>
    <n v="1385366429"/>
    <b v="0"/>
    <n v="1556"/>
    <b v="1"/>
    <s v="technology/hardware"/>
    <n v="1.99215125"/>
    <x v="1527"/>
    <x v="2"/>
    <x v="9"/>
  </r>
  <r>
    <n v="2066"/>
    <x v="2066"/>
    <s v="Automatically opens your garage door when you come home. Open, close, and monitor your garage door from your phone."/>
    <x v="13"/>
    <n v="4372"/>
    <x v="0"/>
    <x v="0"/>
    <s v="USD"/>
    <x v="2065"/>
    <n v="1406226683"/>
    <b v="0"/>
    <n v="65"/>
    <b v="1"/>
    <s v="technology/hardware"/>
    <n v="2.1859999999999999"/>
    <x v="1528"/>
    <x v="2"/>
    <x v="9"/>
  </r>
  <r>
    <n v="2067"/>
    <x v="2067"/>
    <s v="The next generation of premium quality LED lighting. Extreme power efficiency in a small package."/>
    <x v="319"/>
    <n v="628"/>
    <x v="0"/>
    <x v="1"/>
    <s v="GBP"/>
    <x v="2066"/>
    <n v="1429648176"/>
    <b v="0"/>
    <n v="10"/>
    <b v="1"/>
    <s v="technology/hardware"/>
    <n v="1.2686868686868686"/>
    <x v="1529"/>
    <x v="2"/>
    <x v="9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x v="2067"/>
    <n v="1474402315"/>
    <b v="0"/>
    <n v="76"/>
    <b v="1"/>
    <s v="technology/hardware"/>
    <n v="1.0522388"/>
    <x v="1530"/>
    <x v="2"/>
    <x v="9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x v="2068"/>
    <n v="1449098391"/>
    <b v="0"/>
    <n v="263"/>
    <b v="1"/>
    <s v="technology/hardware"/>
    <n v="1.2840666000000001"/>
    <x v="1531"/>
    <x v="2"/>
    <x v="9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x v="2069"/>
    <n v="1464536723"/>
    <b v="0"/>
    <n v="1530"/>
    <b v="1"/>
    <s v="technology/hardware"/>
    <n v="3.1732719999999999"/>
    <x v="1532"/>
    <x v="2"/>
    <x v="9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x v="2070"/>
    <n v="1471502484"/>
    <b v="0"/>
    <n v="278"/>
    <b v="1"/>
    <s v="technology/hardware"/>
    <n v="2.8073000000000001"/>
    <x v="1533"/>
    <x v="2"/>
    <x v="9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x v="2071"/>
    <n v="1460037432"/>
    <b v="0"/>
    <n v="350"/>
    <b v="1"/>
    <s v="technology/hardware"/>
    <n v="1.1073146853146854"/>
    <x v="1534"/>
    <x v="2"/>
    <x v="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x v="2072"/>
    <n v="1427212918"/>
    <b v="0"/>
    <n v="470"/>
    <b v="1"/>
    <s v="technology/hardware"/>
    <n v="1.5260429999999998"/>
    <x v="1535"/>
    <x v="2"/>
    <x v="9"/>
  </r>
  <r>
    <n v="2074"/>
    <x v="2074"/>
    <s v="Creating PC gaming controllers to bring your gaming experience to a new level."/>
    <x v="20"/>
    <n v="615"/>
    <x v="0"/>
    <x v="0"/>
    <s v="USD"/>
    <x v="2073"/>
    <n v="1459972182"/>
    <b v="0"/>
    <n v="3"/>
    <b v="1"/>
    <s v="technology/hardware"/>
    <n v="1.0249999999999999"/>
    <x v="1536"/>
    <x v="2"/>
    <x v="9"/>
  </r>
  <r>
    <n v="2075"/>
    <x v="2075"/>
    <s v="The Practical Meter helps you charge your phone faster by solving a problem millions of people experience."/>
    <x v="204"/>
    <n v="167820.6"/>
    <x v="0"/>
    <x v="0"/>
    <s v="USD"/>
    <x v="2074"/>
    <n v="1372177288"/>
    <b v="0"/>
    <n v="8200"/>
    <b v="1"/>
    <s v="technology/hardware"/>
    <n v="16.783738373837384"/>
    <x v="1537"/>
    <x v="2"/>
    <x v="9"/>
  </r>
  <r>
    <n v="2076"/>
    <x v="2076"/>
    <s v="Wireless earbuds filled with sound, yet so small they are almost invisible!"/>
    <x v="321"/>
    <n v="972594.99"/>
    <x v="0"/>
    <x v="1"/>
    <s v="GBP"/>
    <x v="2075"/>
    <n v="1402693689"/>
    <b v="0"/>
    <n v="8359"/>
    <b v="1"/>
    <s v="technology/hardware"/>
    <n v="5.4334915642458101"/>
    <x v="1538"/>
    <x v="2"/>
    <x v="9"/>
  </r>
  <r>
    <n v="2077"/>
    <x v="2077"/>
    <s v="A Whole New Way to Get TV: Watch four live TV channels at once on your tablet, smartphone, or big screen TV!"/>
    <x v="63"/>
    <n v="57754"/>
    <x v="0"/>
    <x v="0"/>
    <s v="USD"/>
    <x v="2076"/>
    <n v="1428541276"/>
    <b v="0"/>
    <n v="188"/>
    <b v="1"/>
    <s v="technology/hardware"/>
    <n v="1.1550800000000001"/>
    <x v="1539"/>
    <x v="2"/>
    <x v="9"/>
  </r>
  <r>
    <n v="2078"/>
    <x v="2078"/>
    <s v="With hoterway you won't wait anymore for hot water in the beginning of your shower. Save Water, Energy, Time and Money."/>
    <x v="22"/>
    <n v="26241"/>
    <x v="0"/>
    <x v="3"/>
    <s v="EUR"/>
    <x v="2077"/>
    <n v="1479493857"/>
    <b v="0"/>
    <n v="48"/>
    <b v="1"/>
    <s v="technology/hardware"/>
    <n v="1.3120499999999999"/>
    <x v="1540"/>
    <x v="2"/>
    <x v="9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x v="2078"/>
    <n v="1432659793"/>
    <b v="0"/>
    <n v="607"/>
    <b v="1"/>
    <s v="technology/hardware"/>
    <n v="2.8816999999999999"/>
    <x v="1541"/>
    <x v="2"/>
    <x v="9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x v="2079"/>
    <n v="1444690700"/>
    <b v="0"/>
    <n v="50"/>
    <b v="1"/>
    <s v="technology/hardware"/>
    <n v="5.0780000000000003"/>
    <x v="1542"/>
    <x v="2"/>
    <x v="9"/>
  </r>
  <r>
    <n v="2081"/>
    <x v="2081"/>
    <s v="Embarking on a Summer Tour to spread their message of cherishing your unforgettable memories through nostalgic rock music."/>
    <x v="8"/>
    <n v="4010"/>
    <x v="0"/>
    <x v="0"/>
    <s v="USD"/>
    <x v="2080"/>
    <n v="1333597555"/>
    <b v="0"/>
    <n v="55"/>
    <b v="1"/>
    <s v="music/indie rock"/>
    <n v="1.1457142857142857"/>
    <x v="1543"/>
    <x v="4"/>
    <x v="9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x v="2081"/>
    <n v="1316919196"/>
    <b v="0"/>
    <n v="38"/>
    <b v="1"/>
    <s v="music/indie rock"/>
    <n v="1.1073333333333333"/>
    <x v="1544"/>
    <x v="4"/>
    <x v="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x v="2082"/>
    <n v="1336238395"/>
    <b v="0"/>
    <n v="25"/>
    <b v="1"/>
    <s v="music/indie rock"/>
    <n v="1.1333333333333333"/>
    <x v="447"/>
    <x v="4"/>
    <x v="9"/>
  </r>
  <r>
    <n v="2084"/>
    <x v="2084"/>
    <s v="Los Angeles based Ballerina Black are on their way to tour the UK in May. Join our club &amp; help make it happen."/>
    <x v="9"/>
    <n v="3250"/>
    <x v="0"/>
    <x v="0"/>
    <s v="USD"/>
    <x v="2083"/>
    <n v="1396468782"/>
    <b v="0"/>
    <n v="46"/>
    <b v="1"/>
    <s v="music/indie rock"/>
    <n v="1.0833333333333333"/>
    <x v="1545"/>
    <x v="4"/>
    <x v="9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x v="2084"/>
    <n v="1339790587"/>
    <b v="0"/>
    <n v="83"/>
    <b v="1"/>
    <s v="music/indie rock"/>
    <n v="1.2353333333333334"/>
    <x v="1546"/>
    <x v="4"/>
    <x v="9"/>
  </r>
  <r>
    <n v="2086"/>
    <x v="2086"/>
    <s v="I am in the process of completing 4 new EPs to be released in Winter, Spring, Summer, and Fall of 2012."/>
    <x v="23"/>
    <n v="4028"/>
    <x v="0"/>
    <x v="0"/>
    <s v="USD"/>
    <x v="2085"/>
    <n v="1321200332"/>
    <b v="0"/>
    <n v="35"/>
    <b v="1"/>
    <s v="music/indie rock"/>
    <n v="1.0069999999999999"/>
    <x v="1547"/>
    <x v="4"/>
    <x v="9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x v="2086"/>
    <n v="1312865658"/>
    <b v="0"/>
    <n v="25"/>
    <b v="1"/>
    <s v="music/indie rock"/>
    <n v="1.0353333333333334"/>
    <x v="1548"/>
    <x v="4"/>
    <x v="9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x v="2087"/>
    <n v="1281028152"/>
    <b v="0"/>
    <n v="75"/>
    <b v="1"/>
    <s v="music/indie rock"/>
    <n v="1.1551066666666667"/>
    <x v="1549"/>
    <x v="4"/>
    <x v="9"/>
  </r>
  <r>
    <n v="2089"/>
    <x v="2089"/>
    <s v="Little Moses is trying to record their first EP, and we can't do it without your help!"/>
    <x v="30"/>
    <n v="3010.01"/>
    <x v="0"/>
    <x v="0"/>
    <s v="USD"/>
    <x v="2088"/>
    <n v="1372384194"/>
    <b v="0"/>
    <n v="62"/>
    <b v="1"/>
    <s v="music/indie rock"/>
    <n v="1.2040040000000001"/>
    <x v="1550"/>
    <x v="4"/>
    <x v="9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x v="2089"/>
    <n v="1359104955"/>
    <b v="0"/>
    <n v="160"/>
    <b v="1"/>
    <s v="music/indie rock"/>
    <n v="1.1504037499999999"/>
    <x v="1551"/>
    <x v="4"/>
    <x v="9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x v="2090"/>
    <n v="1294818278"/>
    <b v="0"/>
    <n v="246"/>
    <b v="1"/>
    <s v="music/indie rock"/>
    <n v="1.2046777777777777"/>
    <x v="1552"/>
    <x v="4"/>
    <x v="9"/>
  </r>
  <r>
    <n v="2092"/>
    <x v="2092"/>
    <s v="Amy Lingamfelter is making an album all about love and she's looking for backers. See see how you can share in the journey!"/>
    <x v="12"/>
    <n v="6077"/>
    <x v="0"/>
    <x v="0"/>
    <s v="USD"/>
    <x v="2091"/>
    <n v="1312822732"/>
    <b v="0"/>
    <n v="55"/>
    <b v="1"/>
    <s v="music/indie rock"/>
    <n v="1.0128333333333333"/>
    <x v="1553"/>
    <x v="4"/>
    <x v="9"/>
  </r>
  <r>
    <n v="2093"/>
    <x v="2093"/>
    <s v="Help Lift The Decade record their debut full length album with with Ace Enders! (The Early November, I Can Make A Mess)"/>
    <x v="15"/>
    <n v="1537"/>
    <x v="0"/>
    <x v="0"/>
    <s v="USD"/>
    <x v="2092"/>
    <n v="1351024232"/>
    <b v="0"/>
    <n v="23"/>
    <b v="1"/>
    <s v="music/indie rock"/>
    <n v="1.0246666666666666"/>
    <x v="1554"/>
    <x v="4"/>
    <x v="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x v="2093"/>
    <n v="1327969730"/>
    <b v="0"/>
    <n v="72"/>
    <b v="1"/>
    <s v="music/indie rock"/>
    <n v="1.2054285714285715"/>
    <x v="1555"/>
    <x v="4"/>
    <x v="9"/>
  </r>
  <r>
    <n v="2095"/>
    <x v="2095"/>
    <s v="This CD celebrates a journey beginning with the death of a father and culminating with the joyous victory expressed in music!"/>
    <x v="30"/>
    <n v="2500"/>
    <x v="0"/>
    <x v="0"/>
    <s v="USD"/>
    <x v="2094"/>
    <n v="1312392973"/>
    <b v="0"/>
    <n v="22"/>
    <b v="1"/>
    <s v="music/indie rock"/>
    <n v="1"/>
    <x v="386"/>
    <x v="4"/>
    <x v="9"/>
  </r>
  <r>
    <n v="2096"/>
    <x v="2096"/>
    <s v="Shone Nuisance is heading to GBS Detroit on Friday, October 26th to record and film their GBS Detroit EP and video."/>
    <x v="20"/>
    <n v="610"/>
    <x v="0"/>
    <x v="0"/>
    <s v="USD"/>
    <x v="2095"/>
    <n v="1349892735"/>
    <b v="0"/>
    <n v="14"/>
    <b v="1"/>
    <s v="music/indie rock"/>
    <n v="1.0166666666666666"/>
    <x v="1556"/>
    <x v="4"/>
    <x v="9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x v="2096"/>
    <n v="1317564135"/>
    <b v="0"/>
    <n v="38"/>
    <b v="1"/>
    <s v="music/indie rock"/>
    <n v="1"/>
    <x v="1557"/>
    <x v="4"/>
    <x v="9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x v="2097"/>
    <n v="1328582635"/>
    <b v="0"/>
    <n v="32"/>
    <b v="1"/>
    <s v="music/indie rock"/>
    <n v="1.0033333333333334"/>
    <x v="1558"/>
    <x v="4"/>
    <x v="9"/>
  </r>
  <r>
    <n v="2099"/>
    <x v="2099"/>
    <s v="Our tour van died, we need help!"/>
    <x v="9"/>
    <n v="3971"/>
    <x v="0"/>
    <x v="0"/>
    <s v="USD"/>
    <x v="2098"/>
    <n v="1434650084"/>
    <b v="0"/>
    <n v="63"/>
    <b v="1"/>
    <s v="music/indie rock"/>
    <n v="1.3236666666666668"/>
    <x v="1559"/>
    <x v="4"/>
    <x v="9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x v="2099"/>
    <n v="1339704141"/>
    <b v="0"/>
    <n v="27"/>
    <b v="1"/>
    <s v="music/indie rock"/>
    <n v="1.3666666666666667"/>
    <x v="1560"/>
    <x v="4"/>
    <x v="9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x v="2100"/>
    <n v="1323920114"/>
    <b v="0"/>
    <n v="44"/>
    <b v="1"/>
    <s v="music/indie rock"/>
    <n v="1.1325000000000001"/>
    <x v="1561"/>
    <x v="4"/>
    <x v="9"/>
  </r>
  <r>
    <n v="2102"/>
    <x v="2102"/>
    <s v="The Guru is basement parties, lake swimming, a smile shared between reunited friends, and the doe-eyed innocence of youth."/>
    <x v="28"/>
    <n v="1360"/>
    <x v="0"/>
    <x v="0"/>
    <s v="USD"/>
    <x v="2101"/>
    <n v="1302036648"/>
    <b v="0"/>
    <n v="38"/>
    <b v="1"/>
    <s v="music/indie rock"/>
    <n v="1.36"/>
    <x v="1562"/>
    <x v="4"/>
    <x v="9"/>
  </r>
  <r>
    <n v="2103"/>
    <x v="2103"/>
    <s v="Indie rocker, Matthew Moon, has something to share with you..."/>
    <x v="198"/>
    <n v="11364"/>
    <x v="0"/>
    <x v="0"/>
    <s v="USD"/>
    <x v="2102"/>
    <n v="1349892427"/>
    <b v="0"/>
    <n v="115"/>
    <b v="1"/>
    <s v="music/indie rock"/>
    <n v="1.4612318374694613"/>
    <x v="1563"/>
    <x v="4"/>
    <x v="9"/>
  </r>
  <r>
    <n v="2104"/>
    <x v="2104"/>
    <s v="In the Raw is Seattle's the Ink &amp; the Echo's debut album.  It is honest, compelling, and speaks of raw human emotion."/>
    <x v="134"/>
    <n v="1036"/>
    <x v="0"/>
    <x v="0"/>
    <s v="USD"/>
    <x v="2103"/>
    <n v="1367286434"/>
    <b v="0"/>
    <n v="37"/>
    <b v="1"/>
    <s v="music/indie rock"/>
    <n v="1.2949999999999999"/>
    <x v="138"/>
    <x v="4"/>
    <x v="9"/>
  </r>
  <r>
    <n v="2105"/>
    <x v="2105"/>
    <s v="Help Layla the Wolf fund the printing and releasing of our first E.P. Release called &quot;Sugar&quot;."/>
    <x v="13"/>
    <n v="5080"/>
    <x v="0"/>
    <x v="0"/>
    <s v="USD"/>
    <x v="2104"/>
    <n v="1415472953"/>
    <b v="0"/>
    <n v="99"/>
    <b v="1"/>
    <s v="music/indie rock"/>
    <n v="2.54"/>
    <x v="1564"/>
    <x v="4"/>
    <x v="9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x v="2105"/>
    <n v="1356584974"/>
    <b v="0"/>
    <n v="44"/>
    <b v="1"/>
    <s v="music/indie rock"/>
    <n v="1.0704545454545455"/>
    <x v="1565"/>
    <x v="4"/>
    <x v="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x v="2106"/>
    <n v="1413997393"/>
    <b v="0"/>
    <n v="58"/>
    <b v="1"/>
    <s v="music/indie rock"/>
    <n v="1.0773299999999999"/>
    <x v="1566"/>
    <x v="4"/>
    <x v="9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x v="2107"/>
    <n v="1344917580"/>
    <b v="0"/>
    <n v="191"/>
    <b v="1"/>
    <s v="music/indie rock"/>
    <n v="1.0731250000000001"/>
    <x v="1567"/>
    <x v="4"/>
    <x v="9"/>
  </r>
  <r>
    <n v="2109"/>
    <x v="2109"/>
    <s v="We are ready to make our first full-length album, and with your help, we can make it happen!"/>
    <x v="23"/>
    <n v="4261"/>
    <x v="0"/>
    <x v="0"/>
    <s v="USD"/>
    <x v="2108"/>
    <n v="1433523617"/>
    <b v="0"/>
    <n v="40"/>
    <b v="1"/>
    <s v="music/indie rock"/>
    <n v="1.06525"/>
    <x v="1568"/>
    <x v="4"/>
    <x v="9"/>
  </r>
  <r>
    <n v="2110"/>
    <x v="2110"/>
    <s v="Brent Brown's breakout new album! Requires help from the record label... You!"/>
    <x v="13"/>
    <n v="2007"/>
    <x v="0"/>
    <x v="0"/>
    <s v="USD"/>
    <x v="2109"/>
    <n v="1398873969"/>
    <b v="0"/>
    <n v="38"/>
    <b v="1"/>
    <s v="music/indie rock"/>
    <n v="1.0035000000000001"/>
    <x v="1569"/>
    <x v="4"/>
    <x v="9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x v="2110"/>
    <n v="1307594625"/>
    <b v="0"/>
    <n v="39"/>
    <b v="1"/>
    <s v="music/indie rock"/>
    <n v="1.0649999999999999"/>
    <x v="1570"/>
    <x v="4"/>
    <x v="9"/>
  </r>
  <r>
    <n v="2112"/>
    <x v="2112"/>
    <s v="BBB is going back into the studio to record and release &quot;Felix From Canada&quot; by popular demand.  We need your help!"/>
    <x v="43"/>
    <n v="300"/>
    <x v="0"/>
    <x v="0"/>
    <s v="USD"/>
    <x v="2111"/>
    <n v="1364854593"/>
    <b v="0"/>
    <n v="11"/>
    <b v="1"/>
    <s v="music/indie rock"/>
    <n v="1"/>
    <x v="50"/>
    <x v="4"/>
    <x v="9"/>
  </r>
  <r>
    <n v="2113"/>
    <x v="2113"/>
    <s v="Help us fund our second full-length album Honeycomb!"/>
    <x v="39"/>
    <n v="7340"/>
    <x v="0"/>
    <x v="0"/>
    <s v="USD"/>
    <x v="2112"/>
    <n v="1408481176"/>
    <b v="0"/>
    <n v="107"/>
    <b v="1"/>
    <s v="music/indie rock"/>
    <n v="1.0485714285714285"/>
    <x v="1571"/>
    <x v="4"/>
    <x v="9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x v="2113"/>
    <n v="1286480070"/>
    <b v="0"/>
    <n v="147"/>
    <b v="1"/>
    <s v="music/indie rock"/>
    <n v="1.0469999999999999"/>
    <x v="1572"/>
    <x v="4"/>
    <x v="9"/>
  </r>
  <r>
    <n v="2115"/>
    <x v="2115"/>
    <s v="The Violet Tone is heading to California but we need your help!  We've been at this for years and finally have a shot!"/>
    <x v="15"/>
    <n v="3385"/>
    <x v="0"/>
    <x v="0"/>
    <s v="USD"/>
    <x v="2114"/>
    <n v="1295575001"/>
    <b v="0"/>
    <n v="36"/>
    <b v="1"/>
    <s v="music/indie rock"/>
    <n v="2.2566666666666668"/>
    <x v="1573"/>
    <x v="4"/>
    <x v="9"/>
  </r>
  <r>
    <n v="2116"/>
    <x v="2116"/>
    <s v="Launch Bitch's new project, BEACH.  Get a limited edition cassette EP, be on a song, or drive away in Bitch's tour bus/RV."/>
    <x v="240"/>
    <n v="48434"/>
    <x v="0"/>
    <x v="0"/>
    <s v="USD"/>
    <x v="2115"/>
    <n v="1345056003"/>
    <b v="0"/>
    <n v="92"/>
    <b v="1"/>
    <s v="music/indie rock"/>
    <n v="1.0090416666666666"/>
    <x v="1574"/>
    <x v="4"/>
    <x v="9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x v="2116"/>
    <n v="1444699549"/>
    <b v="0"/>
    <n v="35"/>
    <b v="1"/>
    <s v="music/indie rock"/>
    <n v="1.4775"/>
    <x v="1575"/>
    <x v="4"/>
    <x v="9"/>
  </r>
  <r>
    <n v="2118"/>
    <x v="2118"/>
    <s v="PORCHES.  and Documentarians tour from New York to San Francisco and back."/>
    <x v="28"/>
    <n v="1346.11"/>
    <x v="0"/>
    <x v="0"/>
    <s v="USD"/>
    <x v="2117"/>
    <n v="1308946136"/>
    <b v="0"/>
    <n v="17"/>
    <b v="1"/>
    <s v="music/indie rock"/>
    <n v="1.3461099999999999"/>
    <x v="1576"/>
    <x v="4"/>
    <x v="9"/>
  </r>
  <r>
    <n v="2119"/>
    <x v="2119"/>
    <s v="big long now is recording our debut album and we are looking for help mastering and pressing it to vinyl"/>
    <x v="13"/>
    <n v="2015"/>
    <x v="0"/>
    <x v="0"/>
    <s v="USD"/>
    <x v="2118"/>
    <n v="1342494445"/>
    <b v="0"/>
    <n v="22"/>
    <b v="1"/>
    <s v="music/indie rock"/>
    <n v="1.0075000000000001"/>
    <x v="1577"/>
    <x v="4"/>
    <x v="9"/>
  </r>
  <r>
    <n v="2120"/>
    <x v="2120"/>
    <s v="&lt;3_x000a_Coming in from outer space. Help Hearty Har record their 1st album!!"/>
    <x v="6"/>
    <n v="8070.43"/>
    <x v="0"/>
    <x v="0"/>
    <s v="USD"/>
    <x v="2119"/>
    <n v="1384384136"/>
    <b v="0"/>
    <n v="69"/>
    <b v="1"/>
    <s v="music/indie rock"/>
    <n v="1.00880375"/>
    <x v="1578"/>
    <x v="4"/>
    <x v="9"/>
  </r>
  <r>
    <n v="2121"/>
    <x v="2121"/>
    <s v="Join us on an epic journey to discover a millennia old secret which will change the world forever."/>
    <x v="63"/>
    <n v="284"/>
    <x v="2"/>
    <x v="16"/>
    <s v="CHF"/>
    <x v="2120"/>
    <n v="1481564948"/>
    <b v="0"/>
    <n v="10"/>
    <b v="0"/>
    <s v="games/video games"/>
    <n v="5.6800000000000002E-3"/>
    <x v="1579"/>
    <x v="6"/>
    <x v="9"/>
  </r>
  <r>
    <n v="2122"/>
    <x v="2122"/>
    <s v="Captain Kalani it's a retro game full of nostalgia for the old gamers but interesting for the new ones"/>
    <x v="58"/>
    <n v="310"/>
    <x v="2"/>
    <x v="14"/>
    <s v="MXN"/>
    <x v="2121"/>
    <n v="1481181169"/>
    <b v="0"/>
    <n v="3"/>
    <b v="0"/>
    <s v="games/video games"/>
    <n v="3.875E-3"/>
    <x v="1580"/>
    <x v="6"/>
    <x v="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x v="2122"/>
    <n v="1263982307"/>
    <b v="0"/>
    <n v="5"/>
    <b v="0"/>
    <s v="games/video games"/>
    <n v="0.1"/>
    <x v="119"/>
    <x v="6"/>
    <x v="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x v="2123"/>
    <n v="1286930435"/>
    <b v="0"/>
    <n v="5"/>
    <b v="0"/>
    <s v="games/video games"/>
    <n v="0.10454545454545454"/>
    <x v="1581"/>
    <x v="6"/>
    <x v="9"/>
  </r>
  <r>
    <n v="2125"/>
    <x v="2125"/>
    <s v="Becoming is a video game that aims to portray mental illness through a metaphysical and emotional story."/>
    <x v="127"/>
    <n v="852"/>
    <x v="2"/>
    <x v="0"/>
    <s v="USD"/>
    <x v="2124"/>
    <n v="1436142833"/>
    <b v="0"/>
    <n v="27"/>
    <b v="0"/>
    <s v="games/video games"/>
    <n v="1.4200000000000001E-2"/>
    <x v="1582"/>
    <x v="6"/>
    <x v="9"/>
  </r>
  <r>
    <n v="2126"/>
    <x v="2126"/>
    <s v="Lead your team to victory in this fast-paced, action, sports game! Use Power-ups and avoid attacks as you fight for victory!"/>
    <x v="22"/>
    <n v="10"/>
    <x v="2"/>
    <x v="0"/>
    <s v="USD"/>
    <x v="2125"/>
    <n v="1415488887"/>
    <b v="0"/>
    <n v="2"/>
    <b v="0"/>
    <s v="games/video games"/>
    <n v="5.0000000000000001E-4"/>
    <x v="144"/>
    <x v="6"/>
    <x v="9"/>
  </r>
  <r>
    <n v="2127"/>
    <x v="2127"/>
    <s v="Three Monkeys is an audio adventure game for PC."/>
    <x v="89"/>
    <n v="8076"/>
    <x v="2"/>
    <x v="1"/>
    <s v="GBP"/>
    <x v="2126"/>
    <n v="1423570063"/>
    <b v="0"/>
    <n v="236"/>
    <b v="0"/>
    <s v="games/video games"/>
    <n v="0.28842857142857142"/>
    <x v="1583"/>
    <x v="6"/>
    <x v="9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x v="2127"/>
    <n v="1406140369"/>
    <b v="0"/>
    <n v="1"/>
    <b v="0"/>
    <s v="games/video games"/>
    <n v="1.6666666666666668E-3"/>
    <x v="384"/>
    <x v="6"/>
    <x v="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x v="2128"/>
    <n v="1454978100"/>
    <b v="0"/>
    <n v="12"/>
    <b v="0"/>
    <s v="games/video games"/>
    <n v="0.11799999999999999"/>
    <x v="1584"/>
    <x v="6"/>
    <x v="9"/>
  </r>
  <r>
    <n v="2130"/>
    <x v="2130"/>
    <s v="You are the hero tasked to save your home from the villainous Sanword."/>
    <x v="247"/>
    <n v="85"/>
    <x v="2"/>
    <x v="0"/>
    <s v="USD"/>
    <x v="2129"/>
    <n v="1405130663"/>
    <b v="0"/>
    <n v="4"/>
    <b v="0"/>
    <s v="games/video games"/>
    <n v="2.0238095238095236E-3"/>
    <x v="1241"/>
    <x v="6"/>
    <x v="9"/>
  </r>
  <r>
    <n v="2131"/>
    <x v="2131"/>
    <s v="From frightened girl to empowered woman, Scout's Honor is a tale about facing your fears and overcoming odds."/>
    <x v="2"/>
    <n v="25"/>
    <x v="2"/>
    <x v="0"/>
    <s v="USD"/>
    <x v="2130"/>
    <n v="1434085091"/>
    <b v="0"/>
    <n v="3"/>
    <b v="0"/>
    <s v="games/video games"/>
    <n v="0.05"/>
    <x v="1585"/>
    <x v="6"/>
    <x v="9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x v="2131"/>
    <n v="1388835692"/>
    <b v="0"/>
    <n v="99"/>
    <b v="0"/>
    <s v="games/video games"/>
    <n v="2.1129899999999997E-2"/>
    <x v="1586"/>
    <x v="6"/>
    <x v="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x v="2132"/>
    <n v="1300328399"/>
    <b v="0"/>
    <n v="3"/>
    <b v="0"/>
    <s v="games/video games"/>
    <n v="1.6E-2"/>
    <x v="1587"/>
    <x v="6"/>
    <x v="9"/>
  </r>
  <r>
    <n v="2134"/>
    <x v="2134"/>
    <s v="1st person Action Survivalist Rpg game. You get sent to a deadly Island to die not knowing that your not alone on the island."/>
    <x v="12"/>
    <n v="104"/>
    <x v="2"/>
    <x v="0"/>
    <s v="USD"/>
    <x v="2133"/>
    <n v="1364505391"/>
    <b v="0"/>
    <n v="3"/>
    <b v="0"/>
    <s v="games/video games"/>
    <n v="1.7333333333333333E-2"/>
    <x v="1588"/>
    <x v="6"/>
    <x v="9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x v="2134"/>
    <n v="1346800033"/>
    <b v="0"/>
    <n v="22"/>
    <b v="0"/>
    <s v="games/video games"/>
    <n v="9.5600000000000004E-2"/>
    <x v="1589"/>
    <x v="6"/>
    <x v="9"/>
  </r>
  <r>
    <n v="2136"/>
    <x v="2136"/>
    <s v="A dark and twisted game with physiological madness and corruption as a man becomes the ultimate bio weapon."/>
    <x v="58"/>
    <n v="47.69"/>
    <x v="2"/>
    <x v="0"/>
    <s v="USD"/>
    <x v="2135"/>
    <n v="1379592786"/>
    <b v="0"/>
    <n v="4"/>
    <b v="0"/>
    <s v="games/video games"/>
    <n v="5.9612499999999998E-4"/>
    <x v="1590"/>
    <x v="6"/>
    <x v="9"/>
  </r>
  <r>
    <n v="2137"/>
    <x v="2137"/>
    <s v="Arrest, interrogate, and uncover the truth as a local woman recruited by the KGB. For Windows, Mac &amp; Linux."/>
    <x v="63"/>
    <n v="14203"/>
    <x v="2"/>
    <x v="5"/>
    <s v="CAD"/>
    <x v="2136"/>
    <n v="1415212229"/>
    <b v="0"/>
    <n v="534"/>
    <b v="0"/>
    <s v="games/video games"/>
    <n v="0.28405999999999998"/>
    <x v="1591"/>
    <x v="6"/>
    <x v="9"/>
  </r>
  <r>
    <n v="2138"/>
    <x v="2138"/>
    <s v="A game with a mixture of a few genres from RPG, Simulation and to adventure elements."/>
    <x v="28"/>
    <n v="128"/>
    <x v="2"/>
    <x v="1"/>
    <s v="GBP"/>
    <x v="2137"/>
    <n v="1381364339"/>
    <b v="0"/>
    <n v="12"/>
    <b v="0"/>
    <s v="games/video games"/>
    <n v="0.128"/>
    <x v="1592"/>
    <x v="6"/>
    <x v="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x v="2138"/>
    <n v="1475604008"/>
    <b v="0"/>
    <n v="56"/>
    <b v="0"/>
    <s v="games/video games"/>
    <n v="5.4199999999999998E-2"/>
    <x v="1593"/>
    <x v="6"/>
    <x v="9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x v="2139"/>
    <n v="1355342424"/>
    <b v="0"/>
    <n v="11"/>
    <b v="0"/>
    <s v="games/video games"/>
    <n v="1.1199999999999999E-3"/>
    <x v="1594"/>
    <x v="6"/>
    <x v="9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x v="2140"/>
    <n v="1413351559"/>
    <b v="0"/>
    <n v="0"/>
    <b v="0"/>
    <s v="games/video games"/>
    <n v="0"/>
    <x v="121"/>
    <x v="6"/>
    <x v="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x v="2141"/>
    <n v="1449075010"/>
    <b v="0"/>
    <n v="12"/>
    <b v="0"/>
    <s v="games/video games"/>
    <n v="5.7238095238095241E-2"/>
    <x v="1595"/>
    <x v="6"/>
    <x v="9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x v="2142"/>
    <n v="1275599812"/>
    <b v="0"/>
    <n v="5"/>
    <b v="0"/>
    <s v="games/video games"/>
    <n v="0.1125"/>
    <x v="834"/>
    <x v="6"/>
    <x v="9"/>
  </r>
  <r>
    <n v="2144"/>
    <x v="2144"/>
    <s v="A thousand community-built sandbox games (and more!) with a fully-customizable game engine."/>
    <x v="322"/>
    <n v="607"/>
    <x v="2"/>
    <x v="0"/>
    <s v="USD"/>
    <x v="2143"/>
    <n v="1376399240"/>
    <b v="0"/>
    <n v="24"/>
    <b v="0"/>
    <s v="games/video games"/>
    <n v="1.7098591549295775E-2"/>
    <x v="1596"/>
    <x v="6"/>
    <x v="9"/>
  </r>
  <r>
    <n v="2145"/>
    <x v="2145"/>
    <s v="When the gods of religions and days passed return to our modern world, humanity must fight for its survival and future."/>
    <x v="36"/>
    <n v="4565"/>
    <x v="2"/>
    <x v="0"/>
    <s v="USD"/>
    <x v="2144"/>
    <n v="1382938914"/>
    <b v="0"/>
    <n v="89"/>
    <b v="0"/>
    <s v="games/video games"/>
    <n v="0.30433333333333334"/>
    <x v="1597"/>
    <x v="6"/>
    <x v="9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x v="2145"/>
    <n v="1453997910"/>
    <b v="0"/>
    <n v="1"/>
    <b v="0"/>
    <s v="games/video games"/>
    <n v="2.0000000000000001E-4"/>
    <x v="120"/>
    <x v="6"/>
    <x v="9"/>
  </r>
  <r>
    <n v="2147"/>
    <x v="2147"/>
    <s v="A Point and Click Adventure on Steroids."/>
    <x v="303"/>
    <n v="2716"/>
    <x v="2"/>
    <x v="0"/>
    <s v="USD"/>
    <x v="2146"/>
    <n v="1413356748"/>
    <b v="0"/>
    <n v="55"/>
    <b v="0"/>
    <s v="games/video games"/>
    <n v="6.9641025641025639E-3"/>
    <x v="1598"/>
    <x v="6"/>
    <x v="9"/>
  </r>
  <r>
    <n v="2148"/>
    <x v="2148"/>
    <s v="zomblock's is a online zombie survival game where you can craft new weapons,find food and water to keep yourself alive."/>
    <x v="213"/>
    <n v="2"/>
    <x v="2"/>
    <x v="1"/>
    <s v="GBP"/>
    <x v="2147"/>
    <n v="1425404182"/>
    <b v="0"/>
    <n v="2"/>
    <b v="0"/>
    <s v="games/video games"/>
    <n v="0.02"/>
    <x v="120"/>
    <x v="6"/>
    <x v="9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x v="2148"/>
    <n v="1277512556"/>
    <b v="0"/>
    <n v="0"/>
    <b v="0"/>
    <s v="games/video games"/>
    <n v="0"/>
    <x v="121"/>
    <x v="6"/>
    <x v="9"/>
  </r>
  <r>
    <n v="2150"/>
    <x v="2150"/>
    <s v="A pixel styled open world detective game."/>
    <x v="63"/>
    <n v="405"/>
    <x v="2"/>
    <x v="10"/>
    <s v="NOK"/>
    <x v="2149"/>
    <n v="1465800599"/>
    <b v="0"/>
    <n v="4"/>
    <b v="0"/>
    <s v="games/video games"/>
    <n v="8.0999999999999996E-3"/>
    <x v="1599"/>
    <x v="6"/>
    <x v="9"/>
  </r>
  <r>
    <n v="2151"/>
    <x v="2151"/>
    <s v="Crazy Artist makes gaming more comfortable and fun for Playstation 4 users. I really want to give you a Handee Job!"/>
    <x v="101"/>
    <n v="118"/>
    <x v="2"/>
    <x v="0"/>
    <s v="USD"/>
    <x v="2150"/>
    <n v="1464639614"/>
    <b v="0"/>
    <n v="6"/>
    <b v="0"/>
    <s v="games/video games"/>
    <n v="2.6222222222222224E-3"/>
    <x v="1584"/>
    <x v="6"/>
    <x v="9"/>
  </r>
  <r>
    <n v="2152"/>
    <x v="2152"/>
    <s v="Our game is going to be a space shooter that has RPG elements with New Game+! It will be unlike any space shooter ever played."/>
    <x v="11"/>
    <n v="50"/>
    <x v="2"/>
    <x v="0"/>
    <s v="USD"/>
    <x v="2151"/>
    <n v="1392321509"/>
    <b v="0"/>
    <n v="4"/>
    <b v="0"/>
    <s v="games/video games"/>
    <n v="1.6666666666666668E-3"/>
    <x v="385"/>
    <x v="6"/>
    <x v="9"/>
  </r>
  <r>
    <n v="2153"/>
    <x v="2153"/>
    <s v="Crowdfunding the Gamers Way. An online game with real world consequences.Do you dare to play? Can you turn the world around?"/>
    <x v="323"/>
    <n v="34"/>
    <x v="2"/>
    <x v="0"/>
    <s v="USD"/>
    <x v="2152"/>
    <n v="1417470718"/>
    <b v="0"/>
    <n v="4"/>
    <b v="0"/>
    <s v="games/video games"/>
    <n v="9.1244548809124457E-5"/>
    <x v="439"/>
    <x v="6"/>
    <x v="9"/>
  </r>
  <r>
    <n v="2154"/>
    <x v="2154"/>
    <s v="A Real Time Strategy game based on Greek mythology in a fictional world."/>
    <x v="49"/>
    <n v="2"/>
    <x v="2"/>
    <x v="0"/>
    <s v="USD"/>
    <x v="2153"/>
    <n v="1389193827"/>
    <b v="0"/>
    <n v="2"/>
    <b v="0"/>
    <s v="games/video games"/>
    <n v="8.0000000000000002E-3"/>
    <x v="120"/>
    <x v="6"/>
    <x v="9"/>
  </r>
  <r>
    <n v="2155"/>
    <x v="2155"/>
    <s v="A Level Editor, Turned up to eleven. Infinite creativity in one package, solo or with up to 16 of your friends."/>
    <x v="10"/>
    <n v="115"/>
    <x v="2"/>
    <x v="1"/>
    <s v="GBP"/>
    <x v="2154"/>
    <n v="1456854985"/>
    <b v="0"/>
    <n v="5"/>
    <b v="0"/>
    <s v="games/video games"/>
    <n v="2.3E-2"/>
    <x v="1581"/>
    <x v="6"/>
    <x v="9"/>
  </r>
  <r>
    <n v="2156"/>
    <x v="2156"/>
    <s v="Captain and manage your ship along with your crew in this deep space adventure! (PC/Linux/Mac)"/>
    <x v="324"/>
    <n v="1493"/>
    <x v="2"/>
    <x v="0"/>
    <s v="USD"/>
    <x v="2155"/>
    <n v="1375475406"/>
    <b v="0"/>
    <n v="83"/>
    <b v="0"/>
    <s v="games/video games"/>
    <n v="2.6660714285714284E-2"/>
    <x v="1600"/>
    <x v="6"/>
    <x v="9"/>
  </r>
  <r>
    <n v="2157"/>
    <x v="2157"/>
    <s v="Gamers and 90's fans unite in this small tale of epic proportions!"/>
    <x v="96"/>
    <n v="21144"/>
    <x v="2"/>
    <x v="0"/>
    <s v="USD"/>
    <x v="2156"/>
    <n v="1479684783"/>
    <b v="0"/>
    <n v="57"/>
    <b v="0"/>
    <s v="games/video games"/>
    <n v="0.28192"/>
    <x v="1601"/>
    <x v="6"/>
    <x v="9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x v="2157"/>
    <n v="1356121774"/>
    <b v="0"/>
    <n v="311"/>
    <b v="0"/>
    <s v="games/video games"/>
    <n v="6.5900366666666668E-2"/>
    <x v="1602"/>
    <x v="6"/>
    <x v="9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x v="2158"/>
    <n v="1308245574"/>
    <b v="0"/>
    <n v="2"/>
    <b v="0"/>
    <s v="games/video games"/>
    <n v="7.2222222222222219E-3"/>
    <x v="31"/>
    <x v="6"/>
    <x v="9"/>
  </r>
  <r>
    <n v="2160"/>
    <x v="2160"/>
    <s v="An awesome side-scroller tower defense game.  Think &quot;Plants vs Zombies&quot; but from a side-on perspective."/>
    <x v="3"/>
    <n v="85"/>
    <x v="2"/>
    <x v="0"/>
    <s v="USD"/>
    <x v="2159"/>
    <n v="1334855105"/>
    <b v="0"/>
    <n v="16"/>
    <b v="0"/>
    <s v="games/video games"/>
    <n v="8.5000000000000006E-3"/>
    <x v="1603"/>
    <x v="6"/>
    <x v="9"/>
  </r>
  <r>
    <n v="2161"/>
    <x v="2161"/>
    <s v="We're trying to fund hard copies of our debut album!"/>
    <x v="44"/>
    <n v="463"/>
    <x v="0"/>
    <x v="0"/>
    <s v="USD"/>
    <x v="2160"/>
    <n v="1440448059"/>
    <b v="0"/>
    <n v="13"/>
    <b v="1"/>
    <s v="music/rock"/>
    <n v="1.1575"/>
    <x v="1604"/>
    <x v="4"/>
    <x v="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x v="2161"/>
    <n v="1403547791"/>
    <b v="0"/>
    <n v="58"/>
    <b v="1"/>
    <s v="music/rock"/>
    <n v="1.1226666666666667"/>
    <x v="1605"/>
    <x v="4"/>
    <x v="9"/>
  </r>
  <r>
    <n v="2163"/>
    <x v="2163"/>
    <s v="Mongrel is looking to hit the studio once again in June so we can bring you a new cd later this year and we need your help!"/>
    <x v="30"/>
    <n v="3305"/>
    <x v="0"/>
    <x v="0"/>
    <s v="USD"/>
    <x v="2162"/>
    <n v="1429306520"/>
    <b v="0"/>
    <n v="44"/>
    <b v="1"/>
    <s v="music/rock"/>
    <n v="1.3220000000000001"/>
    <x v="1606"/>
    <x v="4"/>
    <x v="9"/>
  </r>
  <r>
    <n v="2164"/>
    <x v="2164"/>
    <s v="South Florida roots country/rock outfit's long awaited debut record"/>
    <x v="62"/>
    <n v="5645"/>
    <x v="0"/>
    <x v="0"/>
    <s v="USD"/>
    <x v="2163"/>
    <n v="1464196414"/>
    <b v="0"/>
    <n v="83"/>
    <b v="1"/>
    <s v="music/rock"/>
    <n v="1.0263636363636364"/>
    <x v="1607"/>
    <x v="4"/>
    <x v="9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x v="2164"/>
    <n v="1457539235"/>
    <b v="0"/>
    <n v="117"/>
    <b v="1"/>
    <s v="music/rock"/>
    <n v="1.3864000000000001"/>
    <x v="1608"/>
    <x v="4"/>
    <x v="9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x v="2165"/>
    <n v="1413922018"/>
    <b v="0"/>
    <n v="32"/>
    <b v="1"/>
    <s v="music/rock"/>
    <n v="1.466"/>
    <x v="1609"/>
    <x v="4"/>
    <x v="9"/>
  </r>
  <r>
    <n v="2167"/>
    <x v="2167"/>
    <s v="We need YOUR HELP to take one more step to this make release sound amazing!"/>
    <x v="325"/>
    <n v="180"/>
    <x v="0"/>
    <x v="0"/>
    <s v="USD"/>
    <x v="2166"/>
    <n v="1346463337"/>
    <b v="0"/>
    <n v="8"/>
    <b v="1"/>
    <s v="music/rock"/>
    <n v="1.2"/>
    <x v="381"/>
    <x v="4"/>
    <x v="9"/>
  </r>
  <r>
    <n v="2168"/>
    <x v="2168"/>
    <s v="We're hitting the studio to record our next album, &quot;Pizazz&quot;!! Help us put the FUN in FUNK!!"/>
    <x v="102"/>
    <n v="21884.69"/>
    <x v="0"/>
    <x v="0"/>
    <s v="USD"/>
    <x v="2167"/>
    <n v="1484058261"/>
    <b v="0"/>
    <n v="340"/>
    <b v="1"/>
    <s v="music/rock"/>
    <n v="1.215816111111111"/>
    <x v="1610"/>
    <x v="4"/>
    <x v="9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x v="2168"/>
    <n v="1488214151"/>
    <b v="0"/>
    <n v="7"/>
    <b v="1"/>
    <s v="music/rock"/>
    <n v="1"/>
    <x v="1611"/>
    <x v="4"/>
    <x v="9"/>
  </r>
  <r>
    <n v="2170"/>
    <x v="2170"/>
    <s v="We are a hard rock band from Northern California trying to raise $350 for our next EP. Be a part of our journey!"/>
    <x v="18"/>
    <n v="633"/>
    <x v="0"/>
    <x v="0"/>
    <s v="USD"/>
    <x v="2169"/>
    <n v="1436810422"/>
    <b v="0"/>
    <n v="19"/>
    <b v="1"/>
    <s v="music/rock"/>
    <n v="1.8085714285714285"/>
    <x v="1612"/>
    <x v="4"/>
    <x v="9"/>
  </r>
  <r>
    <n v="2171"/>
    <x v="2171"/>
    <s v="Like records? We do, too! Help this Los Angeles based rock 'n' roll band get their new album out on vinyl!"/>
    <x v="23"/>
    <n v="4243"/>
    <x v="0"/>
    <x v="0"/>
    <s v="USD"/>
    <x v="2170"/>
    <n v="1431903495"/>
    <b v="0"/>
    <n v="47"/>
    <b v="1"/>
    <s v="music/rock"/>
    <n v="1.0607500000000001"/>
    <x v="1613"/>
    <x v="4"/>
    <x v="9"/>
  </r>
  <r>
    <n v="2172"/>
    <x v="2172"/>
    <s v="hey friends. We are Hollow Point 9._x000a_We are calling on you to help us._x000a_In our journey to make our debut album."/>
    <x v="28"/>
    <n v="1000"/>
    <x v="0"/>
    <x v="0"/>
    <s v="USD"/>
    <x v="2171"/>
    <n v="1426773320"/>
    <b v="0"/>
    <n v="13"/>
    <b v="1"/>
    <s v="music/rock"/>
    <n v="1"/>
    <x v="926"/>
    <x v="4"/>
    <x v="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x v="2172"/>
    <n v="1376066243"/>
    <b v="0"/>
    <n v="90"/>
    <b v="1"/>
    <s v="music/rock"/>
    <n v="1.2692857142857144"/>
    <x v="1614"/>
    <x v="4"/>
    <x v="9"/>
  </r>
  <r>
    <n v="2174"/>
    <x v="2174"/>
    <s v="Chivo and his band of miscreants present their debut album _x000a_'Blind Energy' ...we think you are going to like it."/>
    <x v="23"/>
    <n v="4119"/>
    <x v="0"/>
    <x v="1"/>
    <s v="GBP"/>
    <x v="2173"/>
    <n v="1459861307"/>
    <b v="0"/>
    <n v="63"/>
    <b v="1"/>
    <s v="music/rock"/>
    <n v="1.0297499999999999"/>
    <x v="1615"/>
    <x v="4"/>
    <x v="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x v="2174"/>
    <n v="1468455186"/>
    <b v="0"/>
    <n v="26"/>
    <b v="1"/>
    <s v="music/rock"/>
    <n v="2.5"/>
    <x v="1616"/>
    <x v="4"/>
    <x v="9"/>
  </r>
  <r>
    <n v="2176"/>
    <x v="2176"/>
    <s v="The Mike Farley Band has re-assembled its original line up and needs your help to make a new full-length album!"/>
    <x v="10"/>
    <n v="6301"/>
    <x v="0"/>
    <x v="0"/>
    <s v="USD"/>
    <x v="2175"/>
    <n v="1427987509"/>
    <b v="0"/>
    <n v="71"/>
    <b v="1"/>
    <s v="music/rock"/>
    <n v="1.2602"/>
    <x v="1617"/>
    <x v="4"/>
    <x v="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x v="2176"/>
    <n v="1463032867"/>
    <b v="0"/>
    <n v="38"/>
    <b v="1"/>
    <s v="music/rock"/>
    <n v="1.0012000000000001"/>
    <x v="1618"/>
    <x v="4"/>
    <x v="9"/>
  </r>
  <r>
    <n v="2178"/>
    <x v="2178"/>
    <s v="We are making our third studio album and no longer have a label telling us what we can/can't do. This record is for the fans."/>
    <x v="31"/>
    <n v="34660"/>
    <x v="0"/>
    <x v="0"/>
    <s v="USD"/>
    <x v="2177"/>
    <n v="1482160597"/>
    <b v="0"/>
    <n v="859"/>
    <b v="1"/>
    <s v="music/rock"/>
    <n v="1.3864000000000001"/>
    <x v="1619"/>
    <x v="4"/>
    <x v="9"/>
  </r>
  <r>
    <n v="2179"/>
    <x v="2179"/>
    <s v="Woodhouse is making an EP!  If you are a fan of whiskey and loud guitars, contribute to the cause!"/>
    <x v="28"/>
    <n v="1614"/>
    <x v="0"/>
    <x v="0"/>
    <s v="USD"/>
    <x v="2178"/>
    <n v="1426133192"/>
    <b v="0"/>
    <n v="21"/>
    <b v="1"/>
    <s v="music/rock"/>
    <n v="1.6140000000000001"/>
    <x v="1620"/>
    <x v="4"/>
    <x v="9"/>
  </r>
  <r>
    <n v="2180"/>
    <x v="2180"/>
    <s v="Help fund the new record by independent alternative rockers FOUR STAR MARY &quot;PIECES&quot;"/>
    <x v="10"/>
    <n v="5359.21"/>
    <x v="0"/>
    <x v="0"/>
    <s v="USD"/>
    <x v="2179"/>
    <n v="1443801868"/>
    <b v="0"/>
    <n v="78"/>
    <b v="1"/>
    <s v="music/rock"/>
    <n v="1.071842"/>
    <x v="1621"/>
    <x v="4"/>
    <x v="9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x v="2180"/>
    <n v="1486426053"/>
    <b v="0"/>
    <n v="53"/>
    <b v="1"/>
    <s v="games/tabletop games"/>
    <n v="1.5309999999999999"/>
    <x v="1622"/>
    <x v="6"/>
    <x v="9"/>
  </r>
  <r>
    <n v="2182"/>
    <x v="2182"/>
    <s v="An incredibly comprehensive tabletop rpg book for the post apocalypse, inspired by Dungeon World."/>
    <x v="9"/>
    <n v="15725"/>
    <x v="0"/>
    <x v="5"/>
    <s v="CAD"/>
    <x v="2181"/>
    <n v="1409261825"/>
    <b v="0"/>
    <n v="356"/>
    <b v="1"/>
    <s v="games/tabletop games"/>
    <n v="5.2416666666666663"/>
    <x v="1623"/>
    <x v="6"/>
    <x v="9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x v="2182"/>
    <n v="1484037977"/>
    <b v="0"/>
    <n v="279"/>
    <b v="1"/>
    <s v="games/tabletop games"/>
    <n v="4.8927777777777779"/>
    <x v="1624"/>
    <x v="6"/>
    <x v="9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x v="2183"/>
    <n v="1452530041"/>
    <b v="1"/>
    <n v="266"/>
    <b v="1"/>
    <s v="games/tabletop games"/>
    <n v="2.8473999999999999"/>
    <x v="1625"/>
    <x v="6"/>
    <x v="9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x v="2184"/>
    <n v="1360830239"/>
    <b v="0"/>
    <n v="623"/>
    <b v="1"/>
    <s v="games/tabletop games"/>
    <n v="18.569700000000001"/>
    <x v="1626"/>
    <x v="6"/>
    <x v="9"/>
  </r>
  <r>
    <n v="2186"/>
    <x v="2186"/>
    <s v="The real-time digital social deduction game where there's no moderator, no sleeping, and no dying."/>
    <x v="22"/>
    <n v="21935"/>
    <x v="0"/>
    <x v="0"/>
    <s v="USD"/>
    <x v="2185"/>
    <n v="1470062743"/>
    <b v="0"/>
    <n v="392"/>
    <b v="1"/>
    <s v="games/tabletop games"/>
    <n v="1.0967499999999999"/>
    <x v="1627"/>
    <x v="6"/>
    <x v="9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x v="2186"/>
    <n v="1425531666"/>
    <b v="1"/>
    <n v="3562"/>
    <b v="1"/>
    <s v="games/tabletop games"/>
    <n v="10.146425000000001"/>
    <x v="1628"/>
    <x v="6"/>
    <x v="9"/>
  </r>
  <r>
    <n v="2188"/>
    <x v="2188"/>
    <s v="Beautifully unique, precision cut, metal gaming dice derived from a passion in tabletop gaming and engineering design."/>
    <x v="327"/>
    <n v="22645"/>
    <x v="0"/>
    <x v="2"/>
    <s v="AUD"/>
    <x v="2187"/>
    <n v="1474380241"/>
    <b v="0"/>
    <n v="514"/>
    <b v="1"/>
    <s v="games/tabletop games"/>
    <n v="4.1217692027666546"/>
    <x v="1629"/>
    <x v="6"/>
    <x v="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x v="2188"/>
    <n v="1460055300"/>
    <b v="0"/>
    <n v="88"/>
    <b v="1"/>
    <s v="games/tabletop games"/>
    <n v="5.0324999999999998"/>
    <x v="1630"/>
    <x v="6"/>
    <x v="9"/>
  </r>
  <r>
    <n v="2190"/>
    <x v="2190"/>
    <s v="You are an evil Overlord.  Your mission?  To make everyone as miserable as possible.  Can you achieve world domination?"/>
    <x v="266"/>
    <n v="35076"/>
    <x v="0"/>
    <x v="0"/>
    <s v="USD"/>
    <x v="2189"/>
    <n v="1455721204"/>
    <b v="0"/>
    <n v="537"/>
    <b v="1"/>
    <s v="games/tabletop games"/>
    <n v="1.8461052631578947"/>
    <x v="1631"/>
    <x v="6"/>
    <x v="9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x v="2190"/>
    <n v="1486065627"/>
    <b v="0"/>
    <n v="25"/>
    <b v="1"/>
    <s v="games/tabletop games"/>
    <n v="1.1973333333333334"/>
    <x v="1632"/>
    <x v="6"/>
    <x v="9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x v="2191"/>
    <n v="1479414344"/>
    <b v="0"/>
    <n v="3238"/>
    <b v="1"/>
    <s v="games/tabletop games"/>
    <n v="10.812401666666668"/>
    <x v="1633"/>
    <x v="6"/>
    <x v="9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x v="2192"/>
    <n v="1477043072"/>
    <b v="0"/>
    <n v="897"/>
    <b v="1"/>
    <s v="games/tabletop games"/>
    <n v="4.5237333333333334"/>
    <x v="1634"/>
    <x v="6"/>
    <x v="9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x v="2193"/>
    <n v="1456423890"/>
    <b v="0"/>
    <n v="878"/>
    <b v="1"/>
    <s v="games/tabletop games"/>
    <n v="5.3737000000000004"/>
    <x v="1635"/>
    <x v="6"/>
    <x v="9"/>
  </r>
  <r>
    <n v="2195"/>
    <x v="2195"/>
    <s v="A gritty, noir tabletop RPG with a fast-paced combo-based battle system."/>
    <x v="210"/>
    <n v="5535"/>
    <x v="0"/>
    <x v="0"/>
    <s v="USD"/>
    <x v="2194"/>
    <n v="1436725900"/>
    <b v="0"/>
    <n v="115"/>
    <b v="1"/>
    <s v="games/tabletop games"/>
    <n v="1.2032608695652174"/>
    <x v="1636"/>
    <x v="6"/>
    <x v="9"/>
  </r>
  <r>
    <n v="2196"/>
    <x v="2196"/>
    <s v="Race your friends in style with this classic Grand Prix game."/>
    <x v="32"/>
    <n v="15937"/>
    <x v="0"/>
    <x v="0"/>
    <s v="USD"/>
    <x v="2195"/>
    <n v="1478000502"/>
    <b v="0"/>
    <n v="234"/>
    <b v="1"/>
    <s v="games/tabletop games"/>
    <n v="1.1383571428571428"/>
    <x v="1637"/>
    <x v="6"/>
    <x v="9"/>
  </r>
  <r>
    <n v="2197"/>
    <x v="2197"/>
    <s v="A strategy game of magic and deception, where aspiring  Illusionists clash in a grand contest for fame and fortune."/>
    <x v="11"/>
    <n v="285309.33"/>
    <x v="0"/>
    <x v="0"/>
    <s v="USD"/>
    <x v="2196"/>
    <n v="1422540059"/>
    <b v="0"/>
    <n v="4330"/>
    <b v="1"/>
    <s v="games/tabletop games"/>
    <n v="9.5103109999999997"/>
    <x v="1638"/>
    <x v="6"/>
    <x v="9"/>
  </r>
  <r>
    <n v="2198"/>
    <x v="2198"/>
    <s v="A tactical Miniatures board game for 2-4 players set in a mysterious underwater realm where 4 factions battle for supremacy."/>
    <x v="79"/>
    <n v="53157"/>
    <x v="0"/>
    <x v="0"/>
    <s v="USD"/>
    <x v="2197"/>
    <n v="1444911600"/>
    <b v="0"/>
    <n v="651"/>
    <b v="1"/>
    <s v="games/tabletop games"/>
    <n v="1.3289249999999999"/>
    <x v="1639"/>
    <x v="6"/>
    <x v="9"/>
  </r>
  <r>
    <n v="2199"/>
    <x v="2199"/>
    <s v="A new strategic board game designed to flip out your opponent."/>
    <x v="7"/>
    <n v="13228"/>
    <x v="0"/>
    <x v="17"/>
    <s v="EUR"/>
    <x v="2198"/>
    <n v="1442311198"/>
    <b v="1"/>
    <n v="251"/>
    <b v="1"/>
    <s v="games/tabletop games"/>
    <n v="1.4697777777777778"/>
    <x v="1640"/>
    <x v="6"/>
    <x v="9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x v="2199"/>
    <n v="1433775668"/>
    <b v="0"/>
    <n v="263"/>
    <b v="1"/>
    <s v="games/tabletop games"/>
    <n v="5.4215"/>
    <x v="1641"/>
    <x v="6"/>
    <x v="9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x v="2200"/>
    <n v="1357157965"/>
    <b v="0"/>
    <n v="28"/>
    <b v="1"/>
    <s v="music/electronic music"/>
    <n v="3.8271818181818182"/>
    <x v="1642"/>
    <x v="4"/>
    <x v="9"/>
  </r>
  <r>
    <n v="2202"/>
    <x v="2202"/>
    <s v="An electro-organic album of evolved dance music inspired by seminal cyberpunk works."/>
    <x v="23"/>
    <n v="28167.25"/>
    <x v="0"/>
    <x v="0"/>
    <s v="USD"/>
    <x v="2201"/>
    <n v="1349209368"/>
    <b v="0"/>
    <n v="721"/>
    <b v="1"/>
    <s v="music/electronic music"/>
    <n v="7.0418124999999998"/>
    <x v="1643"/>
    <x v="4"/>
    <x v="9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x v="2202"/>
    <n v="1440535082"/>
    <b v="0"/>
    <n v="50"/>
    <b v="1"/>
    <s v="music/electronic music"/>
    <n v="1.0954999999999999"/>
    <x v="1644"/>
    <x v="4"/>
    <x v="9"/>
  </r>
  <r>
    <n v="2204"/>
    <x v="2204"/>
    <s v="A professional pressing of the new (and greatest) Mirror Kisses album on beautiful white vinyl. Backers hear it first!"/>
    <x v="15"/>
    <n v="1993"/>
    <x v="0"/>
    <x v="0"/>
    <s v="USD"/>
    <x v="2203"/>
    <n v="1360222119"/>
    <b v="0"/>
    <n v="73"/>
    <b v="1"/>
    <s v="music/electronic music"/>
    <n v="1.3286666666666667"/>
    <x v="1645"/>
    <x v="4"/>
    <x v="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x v="2204"/>
    <n v="1335987789"/>
    <b v="0"/>
    <n v="27"/>
    <b v="1"/>
    <s v="music/electronic music"/>
    <n v="1.52"/>
    <x v="1312"/>
    <x v="4"/>
    <x v="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x v="2205"/>
    <n v="1333001424"/>
    <b v="0"/>
    <n v="34"/>
    <b v="1"/>
    <s v="music/electronic music"/>
    <n v="1.0272727272727273"/>
    <x v="1646"/>
    <x v="4"/>
    <x v="9"/>
  </r>
  <r>
    <n v="2207"/>
    <x v="2207"/>
    <s v="Each piece has a story behind it. Not of some life drama but of an experience you live whilst listening; Happiness evoking"/>
    <x v="13"/>
    <n v="2000"/>
    <x v="0"/>
    <x v="0"/>
    <s v="USD"/>
    <x v="2206"/>
    <n v="1381984773"/>
    <b v="0"/>
    <n v="7"/>
    <b v="1"/>
    <s v="music/electronic music"/>
    <n v="1"/>
    <x v="1647"/>
    <x v="4"/>
    <x v="9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x v="2207"/>
    <n v="1328649026"/>
    <b v="0"/>
    <n v="24"/>
    <b v="1"/>
    <s v="music/electronic music"/>
    <n v="1.016"/>
    <x v="1648"/>
    <x v="4"/>
    <x v="9"/>
  </r>
  <r>
    <n v="2209"/>
    <x v="2209"/>
    <s v="Support us and pledge for rewards on our new bigger Tour of the US, Canada and Colombia!"/>
    <x v="2"/>
    <n v="754"/>
    <x v="0"/>
    <x v="1"/>
    <s v="GBP"/>
    <x v="2208"/>
    <n v="1396524644"/>
    <b v="0"/>
    <n v="15"/>
    <b v="1"/>
    <s v="music/electronic music"/>
    <n v="1.508"/>
    <x v="1649"/>
    <x v="4"/>
    <x v="9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x v="2209"/>
    <n v="1329442510"/>
    <b v="0"/>
    <n v="72"/>
    <b v="1"/>
    <s v="music/electronic music"/>
    <n v="1.11425"/>
    <x v="1650"/>
    <x v="4"/>
    <x v="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x v="2210"/>
    <n v="1395168625"/>
    <b v="0"/>
    <n v="120"/>
    <b v="1"/>
    <s v="music/electronic music"/>
    <n v="1.956"/>
    <x v="610"/>
    <x v="4"/>
    <x v="9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x v="2211"/>
    <n v="1380650177"/>
    <b v="0"/>
    <n v="123"/>
    <b v="1"/>
    <s v="music/electronic music"/>
    <n v="1.1438333333333333"/>
    <x v="1651"/>
    <x v="4"/>
    <x v="9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x v="2212"/>
    <n v="1429127379"/>
    <b v="0"/>
    <n v="1"/>
    <b v="1"/>
    <s v="music/electronic music"/>
    <n v="2"/>
    <x v="119"/>
    <x v="4"/>
    <x v="9"/>
  </r>
  <r>
    <n v="2214"/>
    <x v="2214"/>
    <s v="Join this Kickstarter project today to assist Spiff in converting his analog recordings from the 80's to digital!"/>
    <x v="20"/>
    <n v="1755.01"/>
    <x v="0"/>
    <x v="0"/>
    <s v="USD"/>
    <x v="2213"/>
    <n v="1389121248"/>
    <b v="0"/>
    <n v="24"/>
    <b v="1"/>
    <s v="music/electronic music"/>
    <n v="2.9250166666666666"/>
    <x v="1652"/>
    <x v="4"/>
    <x v="9"/>
  </r>
  <r>
    <n v="2215"/>
    <x v="2215"/>
    <s v="Ambient Electro Grind-fest!"/>
    <x v="131"/>
    <n v="860"/>
    <x v="0"/>
    <x v="0"/>
    <s v="USD"/>
    <x v="2214"/>
    <n v="1329671572"/>
    <b v="0"/>
    <n v="33"/>
    <b v="1"/>
    <s v="music/electronic music"/>
    <n v="1.5636363636363637"/>
    <x v="1653"/>
    <x v="4"/>
    <x v="9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x v="2215"/>
    <n v="1436464945"/>
    <b v="0"/>
    <n v="14"/>
    <b v="1"/>
    <s v="music/electronic music"/>
    <n v="1.0566666666666666"/>
    <x v="1654"/>
    <x v="4"/>
    <x v="9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x v="2216"/>
    <n v="1445539113"/>
    <b v="0"/>
    <n v="9"/>
    <b v="1"/>
    <s v="music/electronic music"/>
    <n v="1.0119047619047619"/>
    <x v="1655"/>
    <x v="4"/>
    <x v="9"/>
  </r>
  <r>
    <n v="2218"/>
    <x v="2218"/>
    <s v="Help Idiot Stare press their next album to CD. Over 40 minutes of intense industrial rock that you're going to want to own!"/>
    <x v="13"/>
    <n v="2456.66"/>
    <x v="0"/>
    <x v="0"/>
    <s v="USD"/>
    <x v="2217"/>
    <n v="1344281383"/>
    <b v="0"/>
    <n v="76"/>
    <b v="1"/>
    <s v="music/electronic music"/>
    <n v="1.2283299999999999"/>
    <x v="1656"/>
    <x v="4"/>
    <x v="9"/>
  </r>
  <r>
    <n v="2219"/>
    <x v="2219"/>
    <s v="An album that illustrates events in our lives, whether trivial or significant, through the tones of electronic music."/>
    <x v="28"/>
    <n v="1015"/>
    <x v="0"/>
    <x v="0"/>
    <s v="USD"/>
    <x v="2218"/>
    <n v="1437412512"/>
    <b v="0"/>
    <n v="19"/>
    <b v="1"/>
    <s v="music/electronic music"/>
    <n v="1.0149999999999999"/>
    <x v="1657"/>
    <x v="4"/>
    <x v="9"/>
  </r>
  <r>
    <n v="2220"/>
    <x v="2220"/>
    <s v="Darkpine is recording and releasing a 5-track EP within the coming months this summer and hopes for your support."/>
    <x v="8"/>
    <n v="3540"/>
    <x v="0"/>
    <x v="0"/>
    <s v="USD"/>
    <x v="2219"/>
    <n v="1372296436"/>
    <b v="0"/>
    <n v="69"/>
    <b v="1"/>
    <s v="music/electronic music"/>
    <n v="1.0114285714285713"/>
    <x v="1658"/>
    <x v="4"/>
    <x v="9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x v="2220"/>
    <n v="1458748809"/>
    <b v="0"/>
    <n v="218"/>
    <b v="1"/>
    <s v="games/tabletop games"/>
    <n v="1.0811999999999999"/>
    <x v="1659"/>
    <x v="6"/>
    <x v="9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x v="2221"/>
    <n v="1325184847"/>
    <b v="0"/>
    <n v="30"/>
    <b v="1"/>
    <s v="games/tabletop games"/>
    <n v="1.6259999999999999"/>
    <x v="1660"/>
    <x v="6"/>
    <x v="9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x v="2222"/>
    <n v="1432826568"/>
    <b v="0"/>
    <n v="100"/>
    <b v="1"/>
    <s v="games/tabletop games"/>
    <n v="1.0580000000000001"/>
    <x v="1661"/>
    <x v="6"/>
    <x v="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x v="2223"/>
    <n v="1475337675"/>
    <b v="0"/>
    <n v="296"/>
    <b v="1"/>
    <s v="games/tabletop games"/>
    <n v="2.4315000000000002"/>
    <x v="1662"/>
    <x v="6"/>
    <x v="9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x v="2224"/>
    <n v="1408734015"/>
    <b v="0"/>
    <n v="1204"/>
    <b v="1"/>
    <s v="games/tabletop games"/>
    <n v="9.4483338095238096"/>
    <x v="1663"/>
    <x v="6"/>
    <x v="9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x v="2225"/>
    <n v="1452625822"/>
    <b v="0"/>
    <n v="321"/>
    <b v="1"/>
    <s v="games/tabletop games"/>
    <n v="1.0846283333333333"/>
    <x v="1664"/>
    <x v="6"/>
    <x v="9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x v="2226"/>
    <n v="1381778555"/>
    <b v="0"/>
    <n v="301"/>
    <b v="1"/>
    <s v="games/tabletop games"/>
    <n v="1.5737692307692308"/>
    <x v="1665"/>
    <x v="6"/>
    <x v="9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x v="2227"/>
    <n v="1437115236"/>
    <b v="0"/>
    <n v="144"/>
    <b v="1"/>
    <s v="games/tabletop games"/>
    <n v="11.744899999999999"/>
    <x v="1666"/>
    <x v="6"/>
    <x v="9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x v="2228"/>
    <n v="1375113391"/>
    <b v="0"/>
    <n v="539"/>
    <b v="1"/>
    <s v="games/tabletop games"/>
    <n v="1.7104755366949576"/>
    <x v="1667"/>
    <x v="6"/>
    <x v="9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x v="2229"/>
    <n v="1395868127"/>
    <b v="0"/>
    <n v="498"/>
    <b v="1"/>
    <s v="games/tabletop games"/>
    <n v="1.2595294117647058"/>
    <x v="1668"/>
    <x v="6"/>
    <x v="9"/>
  </r>
  <r>
    <n v="2231"/>
    <x v="2231"/>
    <s v="A game about communities by Ben Robbins, creator of Microscope. Do you change the Kingdom or does the Kingdom change you?"/>
    <x v="30"/>
    <n v="30303.24"/>
    <x v="0"/>
    <x v="0"/>
    <s v="USD"/>
    <x v="2230"/>
    <n v="1369864301"/>
    <b v="0"/>
    <n v="1113"/>
    <b v="1"/>
    <s v="games/tabletop games"/>
    <n v="12.121296000000001"/>
    <x v="1669"/>
    <x v="6"/>
    <x v="9"/>
  </r>
  <r>
    <n v="2232"/>
    <x v="2232"/>
    <s v="Backstory Cards help you and your friends create vibrant backstories for roleplaying games, no matter the system or genre."/>
    <x v="10"/>
    <n v="24790"/>
    <x v="0"/>
    <x v="0"/>
    <s v="USD"/>
    <x v="2231"/>
    <n v="1402945408"/>
    <b v="0"/>
    <n v="988"/>
    <b v="1"/>
    <s v="games/tabletop games"/>
    <n v="4.9580000000000002"/>
    <x v="1670"/>
    <x v="6"/>
    <x v="9"/>
  </r>
  <r>
    <n v="2233"/>
    <x v="2233"/>
    <s v="Cadaver is a lighthearted game of friendly necromancy! Players compete to resurrect as many bodies as possible!"/>
    <x v="30"/>
    <n v="8301"/>
    <x v="0"/>
    <x v="1"/>
    <s v="GBP"/>
    <x v="2232"/>
    <n v="1448269539"/>
    <b v="0"/>
    <n v="391"/>
    <b v="1"/>
    <s v="games/tabletop games"/>
    <n v="3.3203999999999998"/>
    <x v="1671"/>
    <x v="6"/>
    <x v="9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x v="2233"/>
    <n v="1481053647"/>
    <b v="0"/>
    <n v="28"/>
    <b v="1"/>
    <s v="games/tabletop games"/>
    <n v="11.65"/>
    <x v="1672"/>
    <x v="6"/>
    <x v="9"/>
  </r>
  <r>
    <n v="2235"/>
    <x v="2235"/>
    <s v="An amazing set of sceneries to create unique atmospheres for your tabletop gaming."/>
    <x v="93"/>
    <n v="19931"/>
    <x v="0"/>
    <x v="5"/>
    <s v="CAD"/>
    <x v="2234"/>
    <n v="1424997111"/>
    <b v="0"/>
    <n v="147"/>
    <b v="1"/>
    <s v="games/tabletop games"/>
    <n v="1.5331538461538461"/>
    <x v="1673"/>
    <x v="6"/>
    <x v="9"/>
  </r>
  <r>
    <n v="2236"/>
    <x v="2236"/>
    <s v="Assume the role of an intergalactic real-estate agent attempting to satisfy various creature clientele!"/>
    <x v="70"/>
    <n v="15039"/>
    <x v="0"/>
    <x v="0"/>
    <s v="USD"/>
    <x v="2235"/>
    <n v="1451746123"/>
    <b v="0"/>
    <n v="680"/>
    <b v="1"/>
    <s v="games/tabletop games"/>
    <n v="5.3710714285714287"/>
    <x v="1674"/>
    <x v="6"/>
    <x v="9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x v="2236"/>
    <n v="1412294683"/>
    <b v="0"/>
    <n v="983"/>
    <b v="1"/>
    <s v="games/tabletop games"/>
    <n v="3.5292777777777777"/>
    <x v="1675"/>
    <x v="6"/>
    <x v="9"/>
  </r>
  <r>
    <n v="2238"/>
    <x v="2238"/>
    <s v="28mm Fantasy Miniature Range in leadfree white metal: Orcs, wolves and more."/>
    <x v="23"/>
    <n v="5496"/>
    <x v="0"/>
    <x v="12"/>
    <s v="EUR"/>
    <x v="2237"/>
    <n v="1486565716"/>
    <b v="0"/>
    <n v="79"/>
    <b v="1"/>
    <s v="games/tabletop games"/>
    <n v="1.3740000000000001"/>
    <x v="1676"/>
    <x v="6"/>
    <x v="9"/>
  </r>
  <r>
    <n v="2239"/>
    <x v="2239"/>
    <s v="Next stretch goal unlocks at $33,000 and/or 500 backers unlocks 2 bonus stretch goals."/>
    <x v="31"/>
    <n v="32006.67"/>
    <x v="0"/>
    <x v="0"/>
    <s v="USD"/>
    <x v="2238"/>
    <n v="1382742014"/>
    <b v="0"/>
    <n v="426"/>
    <b v="1"/>
    <s v="games/tabletop games"/>
    <n v="1.2802667999999999"/>
    <x v="1677"/>
    <x v="6"/>
    <x v="9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x v="2239"/>
    <n v="1458762544"/>
    <b v="0"/>
    <n v="96"/>
    <b v="1"/>
    <s v="games/tabletop games"/>
    <n v="2.7067999999999999"/>
    <x v="1678"/>
    <x v="6"/>
    <x v="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x v="2240"/>
    <n v="1485892300"/>
    <b v="0"/>
    <n v="163"/>
    <b v="1"/>
    <s v="games/tabletop games"/>
    <n v="8.0640000000000001"/>
    <x v="1679"/>
    <x v="6"/>
    <x v="9"/>
  </r>
  <r>
    <n v="2242"/>
    <x v="2242"/>
    <s v="Inconceivable! An amazing new illustrative deck based on The Princess Bride movie."/>
    <x v="3"/>
    <n v="136009.76"/>
    <x v="0"/>
    <x v="0"/>
    <s v="USD"/>
    <x v="2241"/>
    <n v="1382449733"/>
    <b v="0"/>
    <n v="2525"/>
    <b v="1"/>
    <s v="games/tabletop games"/>
    <n v="13.600976000000001"/>
    <x v="1680"/>
    <x v="6"/>
    <x v="9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x v="2242"/>
    <n v="1488823290"/>
    <b v="0"/>
    <n v="2035"/>
    <b v="1"/>
    <s v="games/tabletop games"/>
    <n v="9302.5"/>
    <x v="1681"/>
    <x v="6"/>
    <x v="9"/>
  </r>
  <r>
    <n v="2244"/>
    <x v="2244"/>
    <s v="Finely sculpted 28mm Classic Fantasy metal and resin miniatures perfectly themed for use as a warband or adventuring party."/>
    <x v="10"/>
    <n v="18851"/>
    <x v="0"/>
    <x v="0"/>
    <s v="USD"/>
    <x v="2243"/>
    <n v="1475609946"/>
    <b v="0"/>
    <n v="290"/>
    <b v="1"/>
    <s v="games/tabletop games"/>
    <n v="3.7702"/>
    <x v="1682"/>
    <x v="6"/>
    <x v="9"/>
  </r>
  <r>
    <n v="2245"/>
    <x v="2245"/>
    <s v="You've got a time machine, high-powered weapons and a whole lot of history to save. Welcome to TimeWatch!"/>
    <x v="23"/>
    <n v="105881"/>
    <x v="0"/>
    <x v="0"/>
    <s v="USD"/>
    <x v="2244"/>
    <n v="1390323617"/>
    <b v="0"/>
    <n v="1980"/>
    <b v="1"/>
    <s v="games/tabletop games"/>
    <n v="26.47025"/>
    <x v="1683"/>
    <x v="6"/>
    <x v="9"/>
  </r>
  <r>
    <n v="2246"/>
    <x v="2246"/>
    <s v="The BESPOKE GEEK is a brand new clothing company from Bletchley, England producing handmade and individual hoodies for geeks."/>
    <x v="30"/>
    <n v="2503"/>
    <x v="0"/>
    <x v="1"/>
    <s v="GBP"/>
    <x v="2245"/>
    <n v="1438801210"/>
    <b v="0"/>
    <n v="57"/>
    <b v="1"/>
    <s v="games/tabletop games"/>
    <n v="1.0012000000000001"/>
    <x v="1684"/>
    <x v="6"/>
    <x v="9"/>
  </r>
  <r>
    <n v="2247"/>
    <x v="2247"/>
    <s v="Take on the role of an ancient forager in this fun strategy game from the designer of Biblios."/>
    <x v="17"/>
    <n v="19324"/>
    <x v="0"/>
    <x v="0"/>
    <s v="USD"/>
    <x v="2246"/>
    <n v="1436975965"/>
    <b v="0"/>
    <n v="380"/>
    <b v="1"/>
    <s v="games/tabletop games"/>
    <n v="1.0445405405405406"/>
    <x v="1685"/>
    <x v="6"/>
    <x v="9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x v="2247"/>
    <n v="1479157278"/>
    <b v="0"/>
    <n v="128"/>
    <b v="1"/>
    <s v="games/tabletop games"/>
    <n v="1.0721428571428571"/>
    <x v="1686"/>
    <x v="6"/>
    <x v="9"/>
  </r>
  <r>
    <n v="2249"/>
    <x v="2249"/>
    <s v="March with the legions against the enemies of Rome in this role-playing game of military adventures."/>
    <x v="8"/>
    <n v="5907"/>
    <x v="0"/>
    <x v="0"/>
    <s v="USD"/>
    <x v="2248"/>
    <n v="1362329565"/>
    <b v="0"/>
    <n v="180"/>
    <b v="1"/>
    <s v="games/tabletop games"/>
    <n v="1.6877142857142857"/>
    <x v="1687"/>
    <x v="6"/>
    <x v="9"/>
  </r>
  <r>
    <n v="2250"/>
    <x v="2250"/>
    <s v="A customizable gaming table, for the best gaming experience, portable, storable and lightweight, that can be taken anywhere"/>
    <x v="31"/>
    <n v="243778"/>
    <x v="0"/>
    <x v="0"/>
    <s v="USD"/>
    <x v="2249"/>
    <n v="1478131673"/>
    <b v="0"/>
    <n v="571"/>
    <b v="1"/>
    <s v="games/tabletop games"/>
    <n v="9.7511200000000002"/>
    <x v="1688"/>
    <x v="6"/>
    <x v="9"/>
  </r>
  <r>
    <n v="2251"/>
    <x v="2251"/>
    <s v="A great game full of lying, scheming, and werewolves.  Now with additional characters to add even more mayhem!"/>
    <x v="0"/>
    <n v="11428.19"/>
    <x v="0"/>
    <x v="0"/>
    <s v="USD"/>
    <x v="2250"/>
    <n v="1406362677"/>
    <b v="0"/>
    <n v="480"/>
    <b v="1"/>
    <s v="games/tabletop games"/>
    <n v="1.3444929411764706"/>
    <x v="1689"/>
    <x v="6"/>
    <x v="9"/>
  </r>
  <r>
    <n v="2252"/>
    <x v="2252"/>
    <s v="A new faction for the 30 mm scale wargame, featuring skirmishes between gangs in a pimp and lethal post-apocalyptic world."/>
    <x v="7"/>
    <n v="24505"/>
    <x v="0"/>
    <x v="3"/>
    <s v="EUR"/>
    <x v="2251"/>
    <n v="1469173938"/>
    <b v="0"/>
    <n v="249"/>
    <b v="1"/>
    <s v="games/tabletop games"/>
    <n v="2.722777777777778"/>
    <x v="1690"/>
    <x v="6"/>
    <x v="9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x v="2252"/>
    <n v="1445267347"/>
    <b v="0"/>
    <n v="84"/>
    <b v="1"/>
    <s v="games/tabletop games"/>
    <n v="1.1268750000000001"/>
    <x v="1691"/>
    <x v="6"/>
    <x v="9"/>
  </r>
  <r>
    <n v="2254"/>
    <x v="2254"/>
    <s v="A dexterity microgame by father/daughter team, Jason and Claire Kotarski. Make 100 project."/>
    <x v="2"/>
    <n v="2299"/>
    <x v="0"/>
    <x v="0"/>
    <s v="USD"/>
    <x v="2253"/>
    <n v="1484667168"/>
    <b v="0"/>
    <n v="197"/>
    <b v="1"/>
    <s v="games/tabletop games"/>
    <n v="4.5979999999999999"/>
    <x v="1692"/>
    <x v="6"/>
    <x v="9"/>
  </r>
  <r>
    <n v="2255"/>
    <x v="2255"/>
    <s v="This is the second set of 5 expansions for our route-building game, Jet Set!"/>
    <x v="333"/>
    <n v="11323"/>
    <x v="0"/>
    <x v="0"/>
    <s v="USD"/>
    <x v="2254"/>
    <n v="1460069451"/>
    <b v="0"/>
    <n v="271"/>
    <b v="1"/>
    <s v="games/tabletop games"/>
    <n v="2.8665822784810127"/>
    <x v="1693"/>
    <x v="6"/>
    <x v="9"/>
  </r>
  <r>
    <n v="2256"/>
    <x v="2256"/>
    <s v="Build your crypto-currency empire and sabotage your opponents. A deck building, card game. 2-4 players. 15 minutes."/>
    <x v="334"/>
    <n v="1069"/>
    <x v="0"/>
    <x v="1"/>
    <s v="GBP"/>
    <x v="2255"/>
    <n v="1478602246"/>
    <b v="0"/>
    <n v="50"/>
    <b v="1"/>
    <s v="games/tabletop games"/>
    <n v="2.2270833333333333"/>
    <x v="1694"/>
    <x v="6"/>
    <x v="9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x v="2256"/>
    <n v="1463351329"/>
    <b v="0"/>
    <n v="169"/>
    <b v="1"/>
    <s v="games/tabletop games"/>
    <n v="6.3613999999999997"/>
    <x v="1695"/>
    <x v="6"/>
    <x v="9"/>
  </r>
  <r>
    <n v="2258"/>
    <x v="2258"/>
    <s v="A Dungeon World campaign setting that takes place after the end of the worlds."/>
    <x v="41"/>
    <n v="3223"/>
    <x v="0"/>
    <x v="0"/>
    <s v="USD"/>
    <x v="2257"/>
    <n v="1431453687"/>
    <b v="0"/>
    <n v="205"/>
    <b v="1"/>
    <s v="games/tabletop games"/>
    <n v="1.4650000000000001"/>
    <x v="1696"/>
    <x v="6"/>
    <x v="9"/>
  </r>
  <r>
    <n v="2259"/>
    <x v="2259"/>
    <s v="More Halfmen, more goats, more guns, and most of all some neat buildings and structures for the little fellas to hang out in!"/>
    <x v="28"/>
    <n v="18671"/>
    <x v="0"/>
    <x v="1"/>
    <s v="GBP"/>
    <x v="2258"/>
    <n v="1480360736"/>
    <b v="0"/>
    <n v="206"/>
    <b v="1"/>
    <s v="games/tabletop games"/>
    <n v="18.670999999999999"/>
    <x v="1697"/>
    <x v="6"/>
    <x v="9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x v="2259"/>
    <n v="1393287850"/>
    <b v="0"/>
    <n v="84"/>
    <b v="1"/>
    <s v="games/tabletop games"/>
    <n v="3.2692000000000001"/>
    <x v="1698"/>
    <x v="6"/>
    <x v="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x v="2260"/>
    <n v="1485278620"/>
    <b v="0"/>
    <n v="210"/>
    <b v="1"/>
    <s v="games/tabletop games"/>
    <n v="7.7949999999999999"/>
    <x v="1699"/>
    <x v="6"/>
    <x v="9"/>
  </r>
  <r>
    <n v="2262"/>
    <x v="2262"/>
    <s v="An RPG about mortal servants of the Horsemen of the Apocalypse deciding to not end the world."/>
    <x v="126"/>
    <n v="5087"/>
    <x v="0"/>
    <x v="0"/>
    <s v="USD"/>
    <x v="2261"/>
    <n v="1413295358"/>
    <b v="0"/>
    <n v="181"/>
    <b v="1"/>
    <s v="games/tabletop games"/>
    <n v="1.5415151515151515"/>
    <x v="1700"/>
    <x v="6"/>
    <x v="9"/>
  </r>
  <r>
    <n v="2263"/>
    <x v="2263"/>
    <s v="These are degenerated men who have, since birth, suffered the effect of mutation and turned into something wicked!"/>
    <x v="51"/>
    <n v="8666"/>
    <x v="0"/>
    <x v="11"/>
    <s v="SEK"/>
    <x v="2262"/>
    <n v="1420919913"/>
    <b v="0"/>
    <n v="60"/>
    <b v="1"/>
    <s v="games/tabletop games"/>
    <n v="1.1554666666666666"/>
    <x v="1701"/>
    <x v="6"/>
    <x v="9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x v="2263"/>
    <n v="1462543114"/>
    <b v="0"/>
    <n v="445"/>
    <b v="1"/>
    <s v="games/tabletop games"/>
    <n v="1.8003333333333333"/>
    <x v="1702"/>
    <x v="6"/>
    <x v="9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x v="2264"/>
    <n v="1479241707"/>
    <b v="0"/>
    <n v="17"/>
    <b v="1"/>
    <s v="games/tabletop games"/>
    <n v="2.9849999999999999"/>
    <x v="1703"/>
    <x v="6"/>
    <x v="9"/>
  </r>
  <r>
    <n v="2266"/>
    <x v="2266"/>
    <s v="Want to be LORD OF THE GOATS? Start building your herd using thievery, magic, bombs and mostly goats."/>
    <x v="15"/>
    <n v="4804"/>
    <x v="0"/>
    <x v="0"/>
    <s v="USD"/>
    <x v="2265"/>
    <n v="1460235592"/>
    <b v="0"/>
    <n v="194"/>
    <b v="1"/>
    <s v="games/tabletop games"/>
    <n v="3.2026666666666666"/>
    <x v="1704"/>
    <x v="6"/>
    <x v="9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x v="2266"/>
    <n v="1416945297"/>
    <b v="0"/>
    <n v="404"/>
    <b v="1"/>
    <s v="games/tabletop games"/>
    <n v="3.80525"/>
    <x v="1705"/>
    <x v="6"/>
    <x v="9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x v="2267"/>
    <n v="1486691915"/>
    <b v="0"/>
    <n v="194"/>
    <b v="1"/>
    <s v="games/tabletop games"/>
    <n v="1.026"/>
    <x v="1706"/>
    <x v="6"/>
    <x v="9"/>
  </r>
  <r>
    <n v="2269"/>
    <x v="2269"/>
    <s v="Add exciting loot drops to your CR 1-4, 5-8, 9-12, 13-16, and 17-20 encounters! Each deck has over 200 possible outcomes!"/>
    <x v="30"/>
    <n v="45041"/>
    <x v="0"/>
    <x v="0"/>
    <s v="USD"/>
    <x v="2268"/>
    <n v="1486745663"/>
    <b v="0"/>
    <n v="902"/>
    <b v="1"/>
    <s v="games/tabletop games"/>
    <n v="18.016400000000001"/>
    <x v="1707"/>
    <x v="6"/>
    <x v="9"/>
  </r>
  <r>
    <n v="2270"/>
    <x v="2270"/>
    <s v="MCG Premium Sleeves offer excellent protection for your cards. This line is about to be expanded with new sleeves sizes!"/>
    <x v="31"/>
    <n v="180062"/>
    <x v="0"/>
    <x v="0"/>
    <s v="USD"/>
    <x v="2269"/>
    <n v="1482353513"/>
    <b v="0"/>
    <n v="1670"/>
    <b v="1"/>
    <s v="games/tabletop games"/>
    <n v="7.2024800000000004"/>
    <x v="1708"/>
    <x v="6"/>
    <x v="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x v="2270"/>
    <n v="1478736004"/>
    <b v="0"/>
    <n v="1328"/>
    <b v="1"/>
    <s v="games/tabletop games"/>
    <n v="2.8309000000000002"/>
    <x v="1709"/>
    <x v="6"/>
    <x v="9"/>
  </r>
  <r>
    <n v="2272"/>
    <x v="2272"/>
    <s v="Pick the Lock is a game of chance and strategy. Attempt to obtain priceless treasures and outwit the other players."/>
    <x v="28"/>
    <n v="13566"/>
    <x v="0"/>
    <x v="0"/>
    <s v="USD"/>
    <x v="2271"/>
    <n v="1446914836"/>
    <b v="0"/>
    <n v="944"/>
    <b v="1"/>
    <s v="games/tabletop games"/>
    <n v="13.566000000000001"/>
    <x v="1710"/>
    <x v="6"/>
    <x v="9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x v="2272"/>
    <n v="1487164242"/>
    <b v="0"/>
    <n v="147"/>
    <b v="1"/>
    <s v="games/tabletop games"/>
    <n v="2.2035999999999998"/>
    <x v="1711"/>
    <x v="6"/>
    <x v="9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x v="2273"/>
    <n v="1390564857"/>
    <b v="0"/>
    <n v="99"/>
    <b v="1"/>
    <s v="games/tabletop games"/>
    <n v="1.196"/>
    <x v="1712"/>
    <x v="6"/>
    <x v="9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x v="2274"/>
    <n v="1416667679"/>
    <b v="0"/>
    <n v="79"/>
    <b v="1"/>
    <s v="games/tabletop games"/>
    <n v="4.0776923076923079"/>
    <x v="1713"/>
    <x v="6"/>
    <x v="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x v="2275"/>
    <n v="1386344289"/>
    <b v="0"/>
    <n v="75"/>
    <b v="1"/>
    <s v="games/tabletop games"/>
    <n v="1.0581826105905425"/>
    <x v="1714"/>
    <x v="6"/>
    <x v="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x v="2276"/>
    <n v="1327767423"/>
    <b v="0"/>
    <n v="207"/>
    <b v="1"/>
    <s v="games/tabletop games"/>
    <n v="1.4108235294117648"/>
    <x v="1715"/>
    <x v="6"/>
    <x v="9"/>
  </r>
  <r>
    <n v="2278"/>
    <x v="2278"/>
    <s v="Dice forged from stone one by one entirely by hand for demanding Gamers and Collectors."/>
    <x v="13"/>
    <n v="5414"/>
    <x v="0"/>
    <x v="13"/>
    <s v="EUR"/>
    <x v="2277"/>
    <n v="1448902867"/>
    <b v="0"/>
    <n v="102"/>
    <b v="1"/>
    <s v="games/tabletop games"/>
    <n v="2.7069999999999999"/>
    <x v="1716"/>
    <x v="6"/>
    <x v="9"/>
  </r>
  <r>
    <n v="2279"/>
    <x v="2279"/>
    <s v="The Zombie Apocalypse has begun! Fortunately, YOU have your priorities straight. What could be more important than Geocaching?"/>
    <x v="28"/>
    <n v="1538"/>
    <x v="0"/>
    <x v="0"/>
    <s v="USD"/>
    <x v="2278"/>
    <n v="1421436099"/>
    <b v="0"/>
    <n v="32"/>
    <b v="1"/>
    <s v="games/tabletop games"/>
    <n v="1.538"/>
    <x v="1717"/>
    <x v="6"/>
    <x v="9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x v="2279"/>
    <n v="1439909991"/>
    <b v="0"/>
    <n v="480"/>
    <b v="1"/>
    <s v="games/tabletop games"/>
    <n v="4.0357653061224488"/>
    <x v="1718"/>
    <x v="6"/>
    <x v="9"/>
  </r>
  <r>
    <n v="2281"/>
    <x v="2281"/>
    <s v="I am trying to get a new band off the ground, and in order to be taken seriously and get gigs, we need some killer recordings!"/>
    <x v="43"/>
    <n v="555"/>
    <x v="0"/>
    <x v="0"/>
    <s v="USD"/>
    <x v="2280"/>
    <n v="1306219897"/>
    <b v="0"/>
    <n v="11"/>
    <b v="1"/>
    <s v="music/rock"/>
    <n v="1.85"/>
    <x v="1719"/>
    <x v="4"/>
    <x v="9"/>
  </r>
  <r>
    <n v="2282"/>
    <x v="2282"/>
    <s v="Sage King is recording his debut album and wants YOU to be a part of the creation process"/>
    <x v="47"/>
    <n v="1390"/>
    <x v="0"/>
    <x v="0"/>
    <s v="USD"/>
    <x v="2281"/>
    <n v="1447560686"/>
    <b v="0"/>
    <n v="12"/>
    <b v="1"/>
    <s v="music/rock"/>
    <n v="1.8533333333333333"/>
    <x v="1720"/>
    <x v="4"/>
    <x v="9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x v="2282"/>
    <n v="1331348404"/>
    <b v="0"/>
    <n v="48"/>
    <b v="1"/>
    <s v="music/rock"/>
    <n v="1.0085533333333332"/>
    <x v="1721"/>
    <x v="4"/>
    <x v="9"/>
  </r>
  <r>
    <n v="2284"/>
    <x v="2284"/>
    <s v="The Vinyl Skyway reunite to make a third album. "/>
    <x v="12"/>
    <n v="6373.27"/>
    <x v="0"/>
    <x v="0"/>
    <s v="USD"/>
    <x v="2283"/>
    <n v="1297451245"/>
    <b v="0"/>
    <n v="59"/>
    <b v="1"/>
    <s v="music/rock"/>
    <n v="1.0622116666666668"/>
    <x v="1722"/>
    <x v="4"/>
    <x v="9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x v="2284"/>
    <n v="1338352043"/>
    <b v="0"/>
    <n v="79"/>
    <b v="1"/>
    <s v="music/rock"/>
    <n v="1.2136666666666667"/>
    <x v="1723"/>
    <x v="4"/>
    <x v="9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x v="2285"/>
    <n v="1376003254"/>
    <b v="0"/>
    <n v="14"/>
    <b v="1"/>
    <s v="music/rock"/>
    <n v="1.0006666666666666"/>
    <x v="1724"/>
    <x v="4"/>
    <x v="9"/>
  </r>
  <r>
    <n v="2287"/>
    <x v="2287"/>
    <s v="Pre-order Crushed Out's new album TEETH &amp; support the pressing of 12&quot; vinyl records. Release date; Sept. 16, 2014."/>
    <x v="37"/>
    <n v="5398.99"/>
    <x v="0"/>
    <x v="0"/>
    <s v="USD"/>
    <x v="2286"/>
    <n v="1401724860"/>
    <b v="0"/>
    <n v="106"/>
    <b v="1"/>
    <s v="music/rock"/>
    <n v="1.1997755555555556"/>
    <x v="1725"/>
    <x v="4"/>
    <x v="9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x v="2287"/>
    <n v="1339098689"/>
    <b v="0"/>
    <n v="25"/>
    <b v="1"/>
    <s v="music/rock"/>
    <n v="1.0009999999999999"/>
    <x v="1726"/>
    <x v="4"/>
    <x v="9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x v="2288"/>
    <n v="1382659060"/>
    <b v="0"/>
    <n v="25"/>
    <b v="1"/>
    <s v="music/rock"/>
    <n v="1.0740000000000001"/>
    <x v="1727"/>
    <x v="4"/>
    <x v="9"/>
  </r>
  <r>
    <n v="2290"/>
    <x v="2290"/>
    <s v="American Standard needs your help pressing their debut EP. Be involved in the artistic process and receive swag in return!"/>
    <x v="15"/>
    <n v="1561"/>
    <x v="0"/>
    <x v="0"/>
    <s v="USD"/>
    <x v="2289"/>
    <n v="1252908330"/>
    <b v="0"/>
    <n v="29"/>
    <b v="1"/>
    <s v="music/rock"/>
    <n v="1.0406666666666666"/>
    <x v="1728"/>
    <x v="4"/>
    <x v="9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x v="2290"/>
    <n v="1332199618"/>
    <b v="0"/>
    <n v="43"/>
    <b v="1"/>
    <s v="music/rock"/>
    <n v="1.728"/>
    <x v="1729"/>
    <x v="4"/>
    <x v="9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x v="2291"/>
    <n v="1332175476"/>
    <b v="0"/>
    <n v="46"/>
    <b v="1"/>
    <s v="music/rock"/>
    <n v="1.072505"/>
    <x v="1730"/>
    <x v="4"/>
    <x v="9"/>
  </r>
  <r>
    <n v="2293"/>
    <x v="2293"/>
    <s v="Donate here to be a part of the upcoming album. Every little bit helps!"/>
    <x v="16"/>
    <n v="920"/>
    <x v="0"/>
    <x v="0"/>
    <s v="USD"/>
    <x v="2292"/>
    <n v="1346345999"/>
    <b v="0"/>
    <n v="27"/>
    <b v="1"/>
    <s v="music/rock"/>
    <n v="1.0823529411764705"/>
    <x v="1731"/>
    <x v="4"/>
    <x v="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x v="2293"/>
    <n v="1356110480"/>
    <b v="0"/>
    <n v="112"/>
    <b v="1"/>
    <s v="music/rock"/>
    <n v="1.4608079999999999"/>
    <x v="1732"/>
    <x v="4"/>
    <x v="9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x v="2294"/>
    <n v="1356648856"/>
    <b v="0"/>
    <n v="34"/>
    <b v="1"/>
    <s v="music/rock"/>
    <n v="1.2524999999999999"/>
    <x v="1733"/>
    <x v="4"/>
    <x v="9"/>
  </r>
  <r>
    <n v="2296"/>
    <x v="2296"/>
    <s v="Ed Hamell AKA Hamell on Trial is recording an album titled The Happiest Man in the World. He needs your help."/>
    <x v="39"/>
    <n v="10435"/>
    <x v="0"/>
    <x v="0"/>
    <s v="USD"/>
    <x v="2295"/>
    <n v="1326994426"/>
    <b v="0"/>
    <n v="145"/>
    <b v="1"/>
    <s v="music/rock"/>
    <n v="1.4907142857142857"/>
    <x v="1734"/>
    <x v="4"/>
    <x v="9"/>
  </r>
  <r>
    <n v="2297"/>
    <x v="2297"/>
    <s v="New Jersey Alternative Rock band COCO needs YOUR help self-releasing debut EP!"/>
    <x v="28"/>
    <n v="1006"/>
    <x v="0"/>
    <x v="0"/>
    <s v="USD"/>
    <x v="2296"/>
    <n v="1328749249"/>
    <b v="0"/>
    <n v="19"/>
    <b v="1"/>
    <s v="music/rock"/>
    <n v="1.006"/>
    <x v="1735"/>
    <x v="4"/>
    <x v="9"/>
  </r>
  <r>
    <n v="2298"/>
    <x v="2298"/>
    <s v="My name is Jonny Gray, and my friends and I are working together to raise funds for my debut album"/>
    <x v="11"/>
    <n v="31522"/>
    <x v="0"/>
    <x v="0"/>
    <s v="USD"/>
    <x v="2297"/>
    <n v="1393272633"/>
    <b v="0"/>
    <n v="288"/>
    <b v="1"/>
    <s v="music/rock"/>
    <n v="1.0507333333333333"/>
    <x v="1736"/>
    <x v="4"/>
    <x v="9"/>
  </r>
  <r>
    <n v="2299"/>
    <x v="2299"/>
    <s v="Fly Radio has finished tracking their album now all that is left is the mixing/mastering and duplication!"/>
    <x v="43"/>
    <n v="1050.5"/>
    <x v="0"/>
    <x v="0"/>
    <s v="USD"/>
    <x v="2298"/>
    <n v="1295657209"/>
    <b v="0"/>
    <n v="14"/>
    <b v="1"/>
    <s v="music/rock"/>
    <n v="3.5016666666666665"/>
    <x v="1737"/>
    <x v="4"/>
    <x v="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x v="2299"/>
    <n v="1339694816"/>
    <b v="0"/>
    <n v="7"/>
    <b v="1"/>
    <s v="music/rock"/>
    <n v="1.0125"/>
    <x v="1738"/>
    <x v="4"/>
    <x v="9"/>
  </r>
  <r>
    <n v="2301"/>
    <x v="2301"/>
    <s v="We are America's first trock band, and we're ready to bring you our first album!"/>
    <x v="10"/>
    <n v="6680.22"/>
    <x v="0"/>
    <x v="0"/>
    <s v="USD"/>
    <x v="2300"/>
    <n v="1369193496"/>
    <b v="1"/>
    <n v="211"/>
    <b v="1"/>
    <s v="music/indie rock"/>
    <n v="1.336044"/>
    <x v="1739"/>
    <x v="4"/>
    <x v="9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x v="2301"/>
    <n v="1385585434"/>
    <b v="1"/>
    <n v="85"/>
    <b v="1"/>
    <s v="music/indie rock"/>
    <n v="1.7065217391304348"/>
    <x v="1740"/>
    <x v="4"/>
    <x v="9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x v="2302"/>
    <n v="1320287996"/>
    <b v="1"/>
    <n v="103"/>
    <b v="1"/>
    <s v="music/indie rock"/>
    <n v="1.0935829457364341"/>
    <x v="1741"/>
    <x v="4"/>
    <x v="9"/>
  </r>
  <r>
    <n v="2304"/>
    <x v="2304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s v="music/indie rock"/>
    <n v="1.0070033333333335"/>
    <x v="1742"/>
    <x v="4"/>
    <x v="9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x v="2303"/>
    <n v="1405356072"/>
    <b v="1"/>
    <n v="167"/>
    <b v="1"/>
    <s v="music/indie rock"/>
    <n v="1.0122777777777778"/>
    <x v="1743"/>
    <x v="4"/>
    <x v="9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x v="2304"/>
    <n v="1328760129"/>
    <b v="1"/>
    <n v="73"/>
    <b v="1"/>
    <s v="music/indie rock"/>
    <n v="1.0675857142857144"/>
    <x v="1744"/>
    <x v="4"/>
    <x v="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x v="2305"/>
    <n v="1333653333"/>
    <b v="1"/>
    <n v="75"/>
    <b v="1"/>
    <s v="music/indie rock"/>
    <n v="1.0665777537961894"/>
    <x v="1745"/>
    <x v="4"/>
    <x v="9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x v="2306"/>
    <n v="1406847996"/>
    <b v="1"/>
    <n v="614"/>
    <b v="1"/>
    <s v="music/indie rock"/>
    <n v="1.0130622"/>
    <x v="1746"/>
    <x v="4"/>
    <x v="9"/>
  </r>
  <r>
    <n v="2309"/>
    <x v="2309"/>
    <s v="|| HELP MARNY LION PROUDFIT RECORD HER SECOND INDIE FOLK ALBUM THIS MARCH â€“ THE BARN IS WAITING ||"/>
    <x v="12"/>
    <n v="6400.47"/>
    <x v="0"/>
    <x v="0"/>
    <s v="USD"/>
    <x v="2307"/>
    <n v="1359848537"/>
    <b v="1"/>
    <n v="107"/>
    <b v="1"/>
    <s v="music/indie rock"/>
    <n v="1.0667450000000001"/>
    <x v="1747"/>
    <x v="4"/>
    <x v="9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x v="2308"/>
    <n v="1361300615"/>
    <b v="1"/>
    <n v="1224"/>
    <b v="1"/>
    <s v="music/indie rock"/>
    <n v="4.288397837837838"/>
    <x v="1748"/>
    <x v="4"/>
    <x v="9"/>
  </r>
  <r>
    <n v="2311"/>
    <x v="2311"/>
    <s v="I'm heading back into the studio!  I'm planning to record a CD of original songs and one with some jazz standards."/>
    <x v="7"/>
    <n v="9370"/>
    <x v="0"/>
    <x v="0"/>
    <s v="USD"/>
    <x v="2309"/>
    <n v="1396829189"/>
    <b v="1"/>
    <n v="104"/>
    <b v="1"/>
    <s v="music/indie rock"/>
    <n v="1.0411111111111111"/>
    <x v="1749"/>
    <x v="4"/>
    <x v="9"/>
  </r>
  <r>
    <n v="2312"/>
    <x v="2312"/>
    <s v="Help Brooklyn psychedelic synth rockers DINOWALRUS release their 3rd Record, COMPLEXION, on vinyl!"/>
    <x v="9"/>
    <n v="3236"/>
    <x v="0"/>
    <x v="0"/>
    <s v="USD"/>
    <x v="2310"/>
    <n v="1395155478"/>
    <b v="1"/>
    <n v="79"/>
    <b v="1"/>
    <s v="music/indie rock"/>
    <n v="1.0786666666666667"/>
    <x v="1750"/>
    <x v="4"/>
    <x v="9"/>
  </r>
  <r>
    <n v="2313"/>
    <x v="2313"/>
    <s v="A Sunny Day in Glasgow are recording a new album and we need your help!"/>
    <x v="10"/>
    <n v="8792.02"/>
    <x v="0"/>
    <x v="0"/>
    <s v="USD"/>
    <x v="2311"/>
    <n v="1333494026"/>
    <b v="1"/>
    <n v="157"/>
    <b v="1"/>
    <s v="music/indie rock"/>
    <n v="1.7584040000000001"/>
    <x v="1751"/>
    <x v="4"/>
    <x v="9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x v="2312"/>
    <n v="1336482857"/>
    <b v="1"/>
    <n v="50"/>
    <b v="1"/>
    <s v="music/indie rock"/>
    <n v="1.5697000000000001"/>
    <x v="1752"/>
    <x v="4"/>
    <x v="9"/>
  </r>
  <r>
    <n v="2315"/>
    <x v="2315"/>
    <s v="Rice invites you to be a part of the creation of their first album and spread their message of love."/>
    <x v="30"/>
    <n v="2565"/>
    <x v="0"/>
    <x v="0"/>
    <s v="USD"/>
    <x v="2313"/>
    <n v="1333646743"/>
    <b v="1"/>
    <n v="64"/>
    <b v="1"/>
    <s v="music/indie rock"/>
    <n v="1.026"/>
    <x v="1753"/>
    <x v="4"/>
    <x v="9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x v="2314"/>
    <n v="1253726650"/>
    <b v="1"/>
    <n v="200"/>
    <b v="1"/>
    <s v="music/indie rock"/>
    <n v="1.0404266666666666"/>
    <x v="1754"/>
    <x v="4"/>
    <x v="9"/>
  </r>
  <r>
    <n v="2317"/>
    <x v="2317"/>
    <s v="Snag the first Wolf Interval release by droners ibreatheFUR and He Can Jog. One month to preorder and then they're gone!"/>
    <x v="44"/>
    <n v="416"/>
    <x v="0"/>
    <x v="0"/>
    <s v="USD"/>
    <x v="2315"/>
    <n v="1263474049"/>
    <b v="1"/>
    <n v="22"/>
    <b v="1"/>
    <s v="music/indie rock"/>
    <n v="1.04"/>
    <x v="1755"/>
    <x v="4"/>
    <x v="9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x v="2316"/>
    <n v="1251214014"/>
    <b v="1"/>
    <n v="163"/>
    <b v="1"/>
    <s v="music/indie rock"/>
    <n v="1.2105999999999999"/>
    <x v="1756"/>
    <x v="4"/>
    <x v="9"/>
  </r>
  <r>
    <n v="2319"/>
    <x v="2319"/>
    <s v="The upcoming debut full-length album from Nevada Color &quot;Adventures&quot; will be available Spring 2014 with your help!"/>
    <x v="9"/>
    <n v="3231"/>
    <x v="0"/>
    <x v="0"/>
    <s v="USD"/>
    <x v="2317"/>
    <n v="1384480685"/>
    <b v="1"/>
    <n v="77"/>
    <b v="1"/>
    <s v="music/indie rock"/>
    <n v="1.077"/>
    <x v="1757"/>
    <x v="4"/>
    <x v="9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x v="2318"/>
    <n v="1393443400"/>
    <b v="1"/>
    <n v="89"/>
    <b v="1"/>
    <s v="music/indie rock"/>
    <n v="1.0866"/>
    <x v="1758"/>
    <x v="4"/>
    <x v="9"/>
  </r>
  <r>
    <n v="2321"/>
    <x v="2321"/>
    <s v="Universal organic liquid seasoning brewed all natural from lupine, oat, salt and water for soups, salads, stews and more"/>
    <x v="339"/>
    <n v="4130"/>
    <x v="3"/>
    <x v="15"/>
    <s v="EUR"/>
    <x v="2319"/>
    <n v="1488694501"/>
    <b v="0"/>
    <n v="64"/>
    <b v="0"/>
    <s v="food/small batch"/>
    <n v="0.39120962394619685"/>
    <x v="1759"/>
    <x v="7"/>
    <x v="9"/>
  </r>
  <r>
    <n v="2322"/>
    <x v="2322"/>
    <s v="Jen bakes shortbread is a small batch, all natural shortbread cookie business looking for smart funding to grow!"/>
    <x v="200"/>
    <n v="85"/>
    <x v="3"/>
    <x v="0"/>
    <s v="USD"/>
    <x v="2320"/>
    <n v="1489181369"/>
    <b v="0"/>
    <n v="4"/>
    <b v="0"/>
    <s v="food/small batch"/>
    <n v="3.1481481481481478E-2"/>
    <x v="1241"/>
    <x v="7"/>
    <x v="9"/>
  </r>
  <r>
    <n v="2323"/>
    <x v="2323"/>
    <s v="You can never go wrong with a Beef Stick, great taste with no fillers and can easily goes with you everywhere."/>
    <x v="49"/>
    <n v="120"/>
    <x v="3"/>
    <x v="0"/>
    <s v="USD"/>
    <x v="2321"/>
    <n v="1489428447"/>
    <b v="0"/>
    <n v="4"/>
    <b v="0"/>
    <s v="food/small batch"/>
    <n v="0.48"/>
    <x v="180"/>
    <x v="7"/>
    <x v="9"/>
  </r>
  <r>
    <n v="2324"/>
    <x v="2324"/>
    <s v="A city centre shop selling great locally made food with room to chat and learn about eachother."/>
    <x v="51"/>
    <n v="1555"/>
    <x v="3"/>
    <x v="1"/>
    <s v="GBP"/>
    <x v="2322"/>
    <n v="1487970885"/>
    <b v="0"/>
    <n v="61"/>
    <b v="0"/>
    <s v="food/small batch"/>
    <n v="0.20733333333333334"/>
    <x v="1760"/>
    <x v="7"/>
    <x v="9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x v="2323"/>
    <n v="1488241931"/>
    <b v="0"/>
    <n v="7"/>
    <b v="0"/>
    <s v="food/small batch"/>
    <n v="0.08"/>
    <x v="1761"/>
    <x v="7"/>
    <x v="9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x v="2324"/>
    <n v="1489106948"/>
    <b v="0"/>
    <n v="1"/>
    <b v="0"/>
    <s v="food/small batch"/>
    <n v="7.1999999999999998E-3"/>
    <x v="1762"/>
    <x v="7"/>
    <x v="9"/>
  </r>
  <r>
    <n v="2327"/>
    <x v="2327"/>
    <s v="Gourmet Fermentation in a Mason Jar. Create delicious, nutritious fermented foods at home."/>
    <x v="19"/>
    <n v="184133.01"/>
    <x v="0"/>
    <x v="0"/>
    <s v="USD"/>
    <x v="2325"/>
    <n v="1406066440"/>
    <b v="1"/>
    <n v="3355"/>
    <b v="1"/>
    <s v="food/small batch"/>
    <n v="5.2609431428571432"/>
    <x v="1763"/>
    <x v="7"/>
    <x v="9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x v="2326"/>
    <n v="1431715537"/>
    <b v="1"/>
    <n v="537"/>
    <b v="1"/>
    <s v="food/small batch"/>
    <n v="2.5445000000000002"/>
    <x v="1764"/>
    <x v="7"/>
    <x v="9"/>
  </r>
  <r>
    <n v="2329"/>
    <x v="2329"/>
    <s v="Vodka, whiskey and fruit brandy - coming soon! We are a coastal distillery located in historic Half Moon Bay, California."/>
    <x v="31"/>
    <n v="26480"/>
    <x v="0"/>
    <x v="0"/>
    <s v="USD"/>
    <x v="2327"/>
    <n v="1403017146"/>
    <b v="1"/>
    <n v="125"/>
    <b v="1"/>
    <s v="food/small batch"/>
    <n v="1.0591999999999999"/>
    <x v="1765"/>
    <x v="7"/>
    <x v="9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x v="2328"/>
    <n v="1448400943"/>
    <b v="1"/>
    <n v="163"/>
    <b v="1"/>
    <s v="food/small batch"/>
    <n v="1.0242285714285715"/>
    <x v="1766"/>
    <x v="7"/>
    <x v="9"/>
  </r>
  <r>
    <n v="2331"/>
    <x v="2331"/>
    <s v="Handcrafted, organic, single-origin, bean-to-bar, dark chocolate. Like fine wine, the secret is in the terroir."/>
    <x v="6"/>
    <n v="11545.1"/>
    <x v="0"/>
    <x v="0"/>
    <s v="USD"/>
    <x v="2329"/>
    <n v="1405728490"/>
    <b v="1"/>
    <n v="283"/>
    <b v="1"/>
    <s v="food/small batch"/>
    <n v="1.4431375"/>
    <x v="1767"/>
    <x v="7"/>
    <x v="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x v="2330"/>
    <n v="1420643071"/>
    <b v="1"/>
    <n v="352"/>
    <b v="1"/>
    <s v="food/small batch"/>
    <n v="1.06308"/>
    <x v="1768"/>
    <x v="7"/>
    <x v="9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x v="2331"/>
    <n v="1399563390"/>
    <b v="1"/>
    <n v="94"/>
    <b v="1"/>
    <s v="food/small batch"/>
    <n v="2.1216666666666666"/>
    <x v="1769"/>
    <x v="7"/>
    <x v="9"/>
  </r>
  <r>
    <n v="2334"/>
    <x v="2334"/>
    <s v="Help us get our delicious, organic, artisanal frozen pops on grocery store shelves in the Baltimore &amp; DC areas."/>
    <x v="23"/>
    <n v="4078"/>
    <x v="0"/>
    <x v="0"/>
    <s v="USD"/>
    <x v="2332"/>
    <n v="1412611498"/>
    <b v="1"/>
    <n v="67"/>
    <b v="1"/>
    <s v="food/small batch"/>
    <n v="1.0195000000000001"/>
    <x v="1770"/>
    <x v="7"/>
    <x v="9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x v="2333"/>
    <n v="1399902243"/>
    <b v="1"/>
    <n v="221"/>
    <b v="1"/>
    <s v="food/small batch"/>
    <n v="1.0227200000000001"/>
    <x v="1771"/>
    <x v="7"/>
    <x v="9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x v="2334"/>
    <n v="1390860695"/>
    <b v="1"/>
    <n v="2165"/>
    <b v="1"/>
    <s v="food/small batch"/>
    <n v="5.2073254999999996"/>
    <x v="1772"/>
    <x v="7"/>
    <x v="9"/>
  </r>
  <r>
    <n v="2337"/>
    <x v="2337"/>
    <s v="We make small batch, locally sourced bitters and shrubs for cocktails and cooking."/>
    <x v="14"/>
    <n v="13279"/>
    <x v="0"/>
    <x v="0"/>
    <s v="USD"/>
    <x v="2335"/>
    <n v="1401204143"/>
    <b v="1"/>
    <n v="179"/>
    <b v="1"/>
    <s v="food/small batch"/>
    <n v="1.1065833333333333"/>
    <x v="1773"/>
    <x v="7"/>
    <x v="9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x v="2336"/>
    <n v="1401485484"/>
    <b v="1"/>
    <n v="123"/>
    <b v="1"/>
    <s v="food/small batch"/>
    <n v="1.0114333333333334"/>
    <x v="1774"/>
    <x v="7"/>
    <x v="9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x v="2337"/>
    <n v="1479496309"/>
    <b v="1"/>
    <n v="1104"/>
    <b v="1"/>
    <s v="food/small batch"/>
    <n v="2.9420799999999998"/>
    <x v="1775"/>
    <x v="7"/>
    <x v="9"/>
  </r>
  <r>
    <n v="2340"/>
    <x v="2340"/>
    <s v="Strange Matter Coffee is opening a scratch bakery featuring craft doughnuts with vegan and gluten free options!"/>
    <x v="79"/>
    <n v="42311"/>
    <x v="0"/>
    <x v="0"/>
    <s v="USD"/>
    <x v="2338"/>
    <n v="1475249138"/>
    <b v="1"/>
    <n v="403"/>
    <b v="1"/>
    <s v="food/small batch"/>
    <n v="1.0577749999999999"/>
    <x v="1776"/>
    <x v="7"/>
    <x v="9"/>
  </r>
  <r>
    <n v="2341"/>
    <x v="2341"/>
    <s v="This website will serve as an interface to change lives and have a community routing for your success!"/>
    <x v="10"/>
    <n v="0"/>
    <x v="1"/>
    <x v="0"/>
    <s v="USD"/>
    <x v="2339"/>
    <n v="1434137504"/>
    <b v="0"/>
    <n v="0"/>
    <b v="0"/>
    <s v="technology/web"/>
    <n v="0"/>
    <x v="121"/>
    <x v="2"/>
    <x v="9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x v="2340"/>
    <n v="1410799870"/>
    <b v="0"/>
    <n v="0"/>
    <b v="0"/>
    <s v="technology/web"/>
    <n v="0"/>
    <x v="121"/>
    <x v="2"/>
    <x v="9"/>
  </r>
  <r>
    <n v="2343"/>
    <x v="2343"/>
    <s v="The most influential and prestigious awards program that honors innovation and leadership in mobile technology and entertainment"/>
    <x v="3"/>
    <n v="300"/>
    <x v="1"/>
    <x v="0"/>
    <s v="USD"/>
    <x v="2341"/>
    <n v="1447962505"/>
    <b v="0"/>
    <n v="1"/>
    <b v="0"/>
    <s v="technology/web"/>
    <n v="0.03"/>
    <x v="468"/>
    <x v="2"/>
    <x v="9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x v="2342"/>
    <n v="1464197269"/>
    <b v="0"/>
    <n v="1"/>
    <b v="0"/>
    <s v="technology/web"/>
    <n v="1E-3"/>
    <x v="120"/>
    <x v="2"/>
    <x v="9"/>
  </r>
  <r>
    <n v="2345"/>
    <x v="2345"/>
    <s v="My team and I are creating a social media website for pet lovers across the world! Fashion, animal shows, adoptions, and more."/>
    <x v="9"/>
    <n v="0"/>
    <x v="1"/>
    <x v="0"/>
    <s v="USD"/>
    <x v="2343"/>
    <n v="1424822556"/>
    <b v="0"/>
    <n v="0"/>
    <b v="0"/>
    <s v="technology/web"/>
    <n v="0"/>
    <x v="121"/>
    <x v="2"/>
    <x v="9"/>
  </r>
  <r>
    <n v="2346"/>
    <x v="2346"/>
    <s v="Watch and Make FREE 3D Videos &amp; Pics - No Viewer needed. To Help Learn we have Training and Instant 3D viewers."/>
    <x v="127"/>
    <n v="39"/>
    <x v="1"/>
    <x v="0"/>
    <s v="USD"/>
    <x v="2344"/>
    <n v="1472843431"/>
    <b v="0"/>
    <n v="3"/>
    <b v="0"/>
    <s v="technology/web"/>
    <n v="6.4999999999999997E-4"/>
    <x v="31"/>
    <x v="2"/>
    <x v="9"/>
  </r>
  <r>
    <n v="2347"/>
    <x v="2347"/>
    <s v="Back this project and get access to a course about building COMPLETE web applications without coding."/>
    <x v="28"/>
    <n v="15"/>
    <x v="1"/>
    <x v="0"/>
    <s v="USD"/>
    <x v="2345"/>
    <n v="1469543676"/>
    <b v="0"/>
    <n v="1"/>
    <b v="0"/>
    <s v="technology/web"/>
    <n v="1.4999999999999999E-2"/>
    <x v="2"/>
    <x v="2"/>
    <x v="9"/>
  </r>
  <r>
    <n v="2348"/>
    <x v="2348"/>
    <s v="Own, Buy, Sell 3D property! 3D games, 3D traveling and earn in one virtual 3D NEASPACE, Best for Oculus Rift environment."/>
    <x v="54"/>
    <n v="270"/>
    <x v="1"/>
    <x v="0"/>
    <s v="USD"/>
    <x v="2346"/>
    <n v="1450822938"/>
    <b v="0"/>
    <n v="5"/>
    <b v="0"/>
    <s v="technology/web"/>
    <n v="3.8571428571428572E-3"/>
    <x v="1237"/>
    <x v="2"/>
    <x v="9"/>
  </r>
  <r>
    <n v="2349"/>
    <x v="2349"/>
    <s v="Poliword tries to provide the people of the world an opportunity to make real changes in their government through the internet."/>
    <x v="340"/>
    <n v="0"/>
    <x v="1"/>
    <x v="11"/>
    <s v="SEK"/>
    <x v="2347"/>
    <n v="1436812628"/>
    <b v="0"/>
    <n v="0"/>
    <b v="0"/>
    <s v="technology/web"/>
    <n v="0"/>
    <x v="121"/>
    <x v="2"/>
    <x v="9"/>
  </r>
  <r>
    <n v="2350"/>
    <x v="2350"/>
    <s v="HoxWi are the future for real time interaction with on-line customers via chat or video conference."/>
    <x v="63"/>
    <n v="0"/>
    <x v="1"/>
    <x v="17"/>
    <s v="EUR"/>
    <x v="2348"/>
    <n v="1480882370"/>
    <b v="0"/>
    <n v="0"/>
    <b v="0"/>
    <s v="technology/web"/>
    <n v="0"/>
    <x v="121"/>
    <x v="2"/>
    <x v="9"/>
  </r>
  <r>
    <n v="2351"/>
    <x v="2351"/>
    <s v="Donate $30 or more and receive a free selfie stick."/>
    <x v="341"/>
    <n v="108"/>
    <x v="1"/>
    <x v="4"/>
    <s v="NZD"/>
    <x v="2349"/>
    <n v="1427768739"/>
    <b v="0"/>
    <n v="7"/>
    <b v="0"/>
    <s v="technology/web"/>
    <n v="5.7142857142857143E-3"/>
    <x v="1777"/>
    <x v="2"/>
    <x v="9"/>
  </r>
  <r>
    <n v="2352"/>
    <x v="2352"/>
    <s v="It is the mission of the Seekerâ€™s School of Thought and Philosophy to provide a safe and nurturing environment for all."/>
    <x v="13"/>
    <n v="0"/>
    <x v="1"/>
    <x v="0"/>
    <s v="USD"/>
    <x v="2350"/>
    <n v="1428419552"/>
    <b v="0"/>
    <n v="0"/>
    <b v="0"/>
    <s v="technology/web"/>
    <n v="0"/>
    <x v="121"/>
    <x v="2"/>
    <x v="9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x v="2351"/>
    <n v="1428596022"/>
    <b v="0"/>
    <n v="0"/>
    <b v="0"/>
    <s v="technology/web"/>
    <n v="0"/>
    <x v="121"/>
    <x v="2"/>
    <x v="9"/>
  </r>
  <r>
    <n v="2354"/>
    <x v="2354"/>
    <s v="Almost done with doctorate degree but need funding of $35,000 to complete research of project."/>
    <x v="19"/>
    <n v="25"/>
    <x v="1"/>
    <x v="0"/>
    <s v="USD"/>
    <x v="2352"/>
    <n v="1415726460"/>
    <b v="0"/>
    <n v="1"/>
    <b v="0"/>
    <s v="technology/web"/>
    <n v="7.1428571428571429E-4"/>
    <x v="384"/>
    <x v="2"/>
    <x v="9"/>
  </r>
  <r>
    <n v="2355"/>
    <x v="2355"/>
    <s v="PriceItUpPlease will be an easy to use website that estimates the amount of your startup costs for that great idea you have!"/>
    <x v="6"/>
    <n v="55"/>
    <x v="1"/>
    <x v="2"/>
    <s v="AUD"/>
    <x v="2353"/>
    <n v="1428012136"/>
    <b v="0"/>
    <n v="2"/>
    <b v="0"/>
    <s v="technology/web"/>
    <n v="6.875E-3"/>
    <x v="446"/>
    <x v="2"/>
    <x v="9"/>
  </r>
  <r>
    <n v="2356"/>
    <x v="2356"/>
    <s v="HardstyleUnited.com The Global Hardstyle community. Your Hardstyle community."/>
    <x v="3"/>
    <n v="0"/>
    <x v="1"/>
    <x v="9"/>
    <s v="EUR"/>
    <x v="2354"/>
    <n v="1430938104"/>
    <b v="0"/>
    <n v="0"/>
    <b v="0"/>
    <s v="technology/web"/>
    <n v="0"/>
    <x v="121"/>
    <x v="2"/>
    <x v="9"/>
  </r>
  <r>
    <n v="2357"/>
    <x v="2357"/>
    <s v="Click For Therapy is a website that was created to connect consumers and therapists across the UK."/>
    <x v="100"/>
    <n v="0"/>
    <x v="1"/>
    <x v="1"/>
    <s v="GBP"/>
    <x v="2355"/>
    <n v="1442501578"/>
    <b v="0"/>
    <n v="0"/>
    <b v="0"/>
    <s v="technology/web"/>
    <n v="0"/>
    <x v="121"/>
    <x v="2"/>
    <x v="9"/>
  </r>
  <r>
    <n v="2358"/>
    <x v="2358"/>
    <s v="A website to auction, sell and swap items in the uk without a charge, without excess fees, the next ebay."/>
    <x v="15"/>
    <n v="0"/>
    <x v="1"/>
    <x v="1"/>
    <s v="GBP"/>
    <x v="2356"/>
    <n v="1417818036"/>
    <b v="0"/>
    <n v="0"/>
    <b v="0"/>
    <s v="technology/web"/>
    <n v="0"/>
    <x v="121"/>
    <x v="2"/>
    <x v="9"/>
  </r>
  <r>
    <n v="2359"/>
    <x v="2359"/>
    <s v="I want to crowdfund the sequencing of my own genome to make it publicly available with crowd-sourced interpretation."/>
    <x v="51"/>
    <n v="1101"/>
    <x v="1"/>
    <x v="0"/>
    <s v="USD"/>
    <x v="2357"/>
    <n v="1433432124"/>
    <b v="0"/>
    <n v="3"/>
    <b v="0"/>
    <s v="technology/web"/>
    <n v="0.14680000000000001"/>
    <x v="1778"/>
    <x v="2"/>
    <x v="9"/>
  </r>
  <r>
    <n v="2360"/>
    <x v="2360"/>
    <s v="Welcome to Bee Bay Canada, your commission free microjobs website.  Sell at any price and keep 100% of what you earn!"/>
    <x v="10"/>
    <n v="2"/>
    <x v="1"/>
    <x v="5"/>
    <s v="CAD"/>
    <x v="2358"/>
    <n v="1452272280"/>
    <b v="0"/>
    <n v="1"/>
    <b v="0"/>
    <s v="technology/web"/>
    <n v="4.0000000000000002E-4"/>
    <x v="453"/>
    <x v="2"/>
    <x v="9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x v="2359"/>
    <n v="1459975008"/>
    <b v="0"/>
    <n v="0"/>
    <b v="0"/>
    <s v="technology/web"/>
    <n v="0"/>
    <x v="121"/>
    <x v="2"/>
    <x v="9"/>
  </r>
  <r>
    <n v="2362"/>
    <x v="2362"/>
    <s v="The Columbus Ruby Brigade has brought monthly ruby goodness and camaraderie to all participants."/>
    <x v="329"/>
    <n v="120"/>
    <x v="1"/>
    <x v="0"/>
    <s v="USD"/>
    <x v="2360"/>
    <n v="1415723470"/>
    <b v="0"/>
    <n v="2"/>
    <b v="0"/>
    <s v="technology/web"/>
    <n v="0.2857142857142857"/>
    <x v="88"/>
    <x v="2"/>
    <x v="9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x v="2361"/>
    <n v="1447460200"/>
    <b v="0"/>
    <n v="0"/>
    <b v="0"/>
    <s v="technology/web"/>
    <n v="0"/>
    <x v="121"/>
    <x v="2"/>
    <x v="9"/>
  </r>
  <r>
    <n v="2364"/>
    <x v="2364"/>
    <s v="Making a Minecraft server and Website and I need your help to fund it. Thanks in Advance!"/>
    <x v="342"/>
    <n v="0"/>
    <x v="1"/>
    <x v="0"/>
    <s v="USD"/>
    <x v="2362"/>
    <n v="1441146356"/>
    <b v="0"/>
    <n v="0"/>
    <b v="0"/>
    <s v="technology/web"/>
    <n v="0"/>
    <x v="121"/>
    <x v="2"/>
    <x v="9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x v="2363"/>
    <n v="1449596425"/>
    <b v="0"/>
    <n v="0"/>
    <b v="0"/>
    <s v="technology/web"/>
    <n v="0"/>
    <x v="121"/>
    <x v="2"/>
    <x v="9"/>
  </r>
  <r>
    <n v="2366"/>
    <x v="2366"/>
    <s v="iDEA virtual activities, the perfect way to encourage children and families to get active - physically, socially and mentally."/>
    <x v="31"/>
    <n v="2630"/>
    <x v="1"/>
    <x v="1"/>
    <s v="GBP"/>
    <x v="2364"/>
    <n v="1442839533"/>
    <b v="0"/>
    <n v="27"/>
    <b v="0"/>
    <s v="technology/web"/>
    <n v="0.1052"/>
    <x v="1779"/>
    <x v="2"/>
    <x v="9"/>
  </r>
  <r>
    <n v="2367"/>
    <x v="2367"/>
    <s v="Our goal is to create a completely free website similar to Chegg.com for students to benefit from without raping their wallet!"/>
    <x v="63"/>
    <n v="670"/>
    <x v="1"/>
    <x v="0"/>
    <s v="USD"/>
    <x v="2365"/>
    <n v="1456442216"/>
    <b v="0"/>
    <n v="14"/>
    <b v="0"/>
    <s v="technology/web"/>
    <n v="1.34E-2"/>
    <x v="1780"/>
    <x v="2"/>
    <x v="9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x v="2366"/>
    <n v="1425143965"/>
    <b v="0"/>
    <n v="2"/>
    <b v="0"/>
    <s v="technology/web"/>
    <n v="2.5000000000000001E-3"/>
    <x v="73"/>
    <x v="2"/>
    <x v="9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x v="2367"/>
    <n v="1452540611"/>
    <b v="0"/>
    <n v="0"/>
    <b v="0"/>
    <s v="technology/web"/>
    <n v="0"/>
    <x v="121"/>
    <x v="2"/>
    <x v="9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x v="2368"/>
    <n v="1416285141"/>
    <b v="0"/>
    <n v="4"/>
    <b v="0"/>
    <s v="technology/web"/>
    <n v="3.2799999999999999E-3"/>
    <x v="442"/>
    <x v="2"/>
    <x v="9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x v="2369"/>
    <n v="1432665596"/>
    <b v="0"/>
    <n v="0"/>
    <b v="0"/>
    <s v="technology/web"/>
    <n v="0"/>
    <x v="121"/>
    <x v="2"/>
    <x v="9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x v="2370"/>
    <n v="1427247571"/>
    <b v="0"/>
    <n v="6"/>
    <b v="0"/>
    <s v="technology/web"/>
    <n v="3.272727272727273E-2"/>
    <x v="180"/>
    <x v="2"/>
    <x v="9"/>
  </r>
  <r>
    <n v="2373"/>
    <x v="2373"/>
    <s v="We want to create a safe marketplace for buying and selling bicycles."/>
    <x v="343"/>
    <n v="50"/>
    <x v="1"/>
    <x v="11"/>
    <s v="SEK"/>
    <x v="2371"/>
    <n v="1438271624"/>
    <b v="0"/>
    <n v="1"/>
    <b v="0"/>
    <s v="technology/web"/>
    <n v="5.8823529411764708E-5"/>
    <x v="73"/>
    <x v="2"/>
    <x v="9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x v="2372"/>
    <n v="1421180060"/>
    <b v="0"/>
    <n v="1"/>
    <b v="0"/>
    <s v="technology/web"/>
    <n v="4.5454545454545455E-4"/>
    <x v="119"/>
    <x v="2"/>
    <x v="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x v="2373"/>
    <n v="1470859437"/>
    <b v="0"/>
    <n v="0"/>
    <b v="0"/>
    <s v="technology/web"/>
    <n v="0"/>
    <x v="121"/>
    <x v="2"/>
    <x v="9"/>
  </r>
  <r>
    <n v="2376"/>
    <x v="2376"/>
    <s v="Tough, pre-manufactured lost and found stickers that forward messages to the owners email and cellphone."/>
    <x v="9"/>
    <n v="326.33"/>
    <x v="1"/>
    <x v="0"/>
    <s v="USD"/>
    <x v="2374"/>
    <n v="1447193566"/>
    <b v="0"/>
    <n v="4"/>
    <b v="0"/>
    <s v="technology/web"/>
    <n v="0.10877666666666666"/>
    <x v="1781"/>
    <x v="2"/>
    <x v="9"/>
  </r>
  <r>
    <n v="2377"/>
    <x v="2377"/>
    <s v="Fluttify is an Online Video Sharing Platform allowing friends to share their favorite Trending Content with each other."/>
    <x v="30"/>
    <n v="0"/>
    <x v="1"/>
    <x v="5"/>
    <s v="CAD"/>
    <x v="2375"/>
    <n v="1477515183"/>
    <b v="0"/>
    <n v="0"/>
    <b v="0"/>
    <s v="technology/web"/>
    <n v="0"/>
    <x v="121"/>
    <x v="2"/>
    <x v="9"/>
  </r>
  <r>
    <n v="2378"/>
    <x v="2378"/>
    <s v="KEEPUP allows you to extend your social circle by introducing you to new people via your friends."/>
    <x v="74"/>
    <n v="0"/>
    <x v="1"/>
    <x v="0"/>
    <s v="USD"/>
    <x v="2376"/>
    <n v="1438042730"/>
    <b v="0"/>
    <n v="0"/>
    <b v="0"/>
    <s v="technology/web"/>
    <n v="0"/>
    <x v="121"/>
    <x v="2"/>
    <x v="9"/>
  </r>
  <r>
    <n v="2379"/>
    <x v="2379"/>
    <s v="Selectcooks.com is a community marketplace for people to list, find and hire chefs."/>
    <x v="11"/>
    <n v="0"/>
    <x v="1"/>
    <x v="0"/>
    <s v="USD"/>
    <x v="2377"/>
    <n v="1440116616"/>
    <b v="0"/>
    <n v="0"/>
    <b v="0"/>
    <s v="technology/web"/>
    <n v="0"/>
    <x v="121"/>
    <x v="2"/>
    <x v="9"/>
  </r>
  <r>
    <n v="2380"/>
    <x v="2380"/>
    <s v="Tired of waiting for likes? Here is a brand new social network centered on real-time hashtag chatting. Just chat and enjoy!"/>
    <x v="36"/>
    <n v="55"/>
    <x v="1"/>
    <x v="0"/>
    <s v="USD"/>
    <x v="2378"/>
    <n v="1441134142"/>
    <b v="0"/>
    <n v="3"/>
    <b v="0"/>
    <s v="technology/web"/>
    <n v="3.6666666666666666E-3"/>
    <x v="1782"/>
    <x v="2"/>
    <x v="9"/>
  </r>
  <r>
    <n v="2381"/>
    <x v="2381"/>
    <s v="Social Media Platform for the Marijuana Industry to create professionalism and a stable lasting market."/>
    <x v="344"/>
    <n v="1571"/>
    <x v="1"/>
    <x v="0"/>
    <s v="USD"/>
    <x v="2379"/>
    <n v="1426112848"/>
    <b v="0"/>
    <n v="7"/>
    <b v="0"/>
    <s v="technology/web"/>
    <n v="1.8193398957730169E-2"/>
    <x v="1783"/>
    <x v="2"/>
    <x v="9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x v="2380"/>
    <n v="1436502603"/>
    <b v="0"/>
    <n v="2"/>
    <b v="0"/>
    <s v="technology/web"/>
    <n v="2.5000000000000001E-2"/>
    <x v="839"/>
    <x v="2"/>
    <x v="9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x v="2381"/>
    <n v="1421976107"/>
    <b v="0"/>
    <n v="3"/>
    <b v="0"/>
    <s v="technology/web"/>
    <n v="4.3499999999999997E-2"/>
    <x v="1784"/>
    <x v="2"/>
    <x v="9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x v="2382"/>
    <n v="1413337043"/>
    <b v="0"/>
    <n v="8"/>
    <b v="0"/>
    <s v="technology/web"/>
    <n v="8.0000000000000002E-3"/>
    <x v="120"/>
    <x v="2"/>
    <x v="9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x v="2383"/>
    <n v="1436201432"/>
    <b v="0"/>
    <n v="7"/>
    <b v="0"/>
    <s v="technology/web"/>
    <n v="1.2123076923076924E-2"/>
    <x v="1785"/>
    <x v="2"/>
    <x v="9"/>
  </r>
  <r>
    <n v="2386"/>
    <x v="2386"/>
    <s v="Realjobmatch is not just a job search site but a matching site , matching the right jobseekers with the best jobs."/>
    <x v="11"/>
    <n v="0"/>
    <x v="1"/>
    <x v="5"/>
    <s v="CAD"/>
    <x v="2384"/>
    <n v="1415736424"/>
    <b v="0"/>
    <n v="0"/>
    <b v="0"/>
    <s v="technology/web"/>
    <n v="0"/>
    <x v="121"/>
    <x v="2"/>
    <x v="9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x v="2385"/>
    <n v="1465311740"/>
    <b v="0"/>
    <n v="3"/>
    <b v="0"/>
    <s v="technology/web"/>
    <n v="6.8399999999999997E-3"/>
    <x v="1786"/>
    <x v="2"/>
    <x v="9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x v="2386"/>
    <n v="1418761759"/>
    <b v="0"/>
    <n v="8"/>
    <b v="0"/>
    <s v="technology/web"/>
    <n v="1.2513513513513513E-2"/>
    <x v="1787"/>
    <x v="2"/>
    <x v="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x v="2387"/>
    <n v="1435160452"/>
    <b v="0"/>
    <n v="1"/>
    <b v="0"/>
    <s v="technology/web"/>
    <n v="1.8749999999999999E-3"/>
    <x v="180"/>
    <x v="2"/>
    <x v="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x v="2388"/>
    <n v="1416896264"/>
    <b v="0"/>
    <n v="0"/>
    <b v="0"/>
    <s v="technology/web"/>
    <n v="0"/>
    <x v="121"/>
    <x v="2"/>
    <x v="9"/>
  </r>
  <r>
    <n v="2391"/>
    <x v="2391"/>
    <s v="Using the power of internet to help people save hundreds in car repair."/>
    <x v="22"/>
    <n v="25"/>
    <x v="1"/>
    <x v="0"/>
    <s v="USD"/>
    <x v="2389"/>
    <n v="1425236644"/>
    <b v="0"/>
    <n v="1"/>
    <b v="0"/>
    <s v="technology/web"/>
    <n v="1.25E-3"/>
    <x v="384"/>
    <x v="2"/>
    <x v="9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x v="2390"/>
    <n v="1443495223"/>
    <b v="0"/>
    <n v="0"/>
    <b v="0"/>
    <s v="technology/web"/>
    <n v="0"/>
    <x v="121"/>
    <x v="2"/>
    <x v="9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x v="2391"/>
    <n v="1436456017"/>
    <b v="0"/>
    <n v="1"/>
    <b v="0"/>
    <s v="technology/web"/>
    <n v="5.0000000000000001E-4"/>
    <x v="73"/>
    <x v="2"/>
    <x v="9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x v="2392"/>
    <n v="1422348093"/>
    <b v="0"/>
    <n v="2"/>
    <b v="0"/>
    <s v="technology/web"/>
    <n v="5.9999999999999995E-4"/>
    <x v="1788"/>
    <x v="2"/>
    <x v="9"/>
  </r>
  <r>
    <n v="2395"/>
    <x v="2395"/>
    <s v="I am making a social website where people can anonymously or openly vent, All walks of life all over the world"/>
    <x v="287"/>
    <n v="0"/>
    <x v="1"/>
    <x v="0"/>
    <s v="USD"/>
    <x v="2393"/>
    <n v="1481597687"/>
    <b v="0"/>
    <n v="0"/>
    <b v="0"/>
    <s v="technology/web"/>
    <n v="0"/>
    <x v="121"/>
    <x v="2"/>
    <x v="9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x v="2394"/>
    <n v="1442348558"/>
    <b v="0"/>
    <n v="1"/>
    <b v="0"/>
    <s v="technology/web"/>
    <n v="2E-3"/>
    <x v="119"/>
    <x v="2"/>
    <x v="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x v="2395"/>
    <n v="1417641256"/>
    <b v="0"/>
    <n v="0"/>
    <b v="0"/>
    <s v="technology/web"/>
    <n v="0"/>
    <x v="121"/>
    <x v="2"/>
    <x v="9"/>
  </r>
  <r>
    <n v="2398"/>
    <x v="2398"/>
    <s v="The internets new search engine. Looking for funding to develop our backend web indexing software with an emphasis on automation."/>
    <x v="23"/>
    <n v="0"/>
    <x v="1"/>
    <x v="0"/>
    <s v="USD"/>
    <x v="2396"/>
    <n v="1433282384"/>
    <b v="0"/>
    <n v="0"/>
    <b v="0"/>
    <s v="technology/web"/>
    <n v="0"/>
    <x v="121"/>
    <x v="2"/>
    <x v="9"/>
  </r>
  <r>
    <n v="2399"/>
    <x v="2399"/>
    <s v="SheLifts is going to be the number One international social HUB &amp; information resource for women into weight lifting"/>
    <x v="93"/>
    <n v="0"/>
    <x v="1"/>
    <x v="11"/>
    <s v="SEK"/>
    <x v="2397"/>
    <n v="1415910506"/>
    <b v="0"/>
    <n v="0"/>
    <b v="0"/>
    <s v="technology/web"/>
    <n v="0"/>
    <x v="121"/>
    <x v="2"/>
    <x v="9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x v="2398"/>
    <n v="1458023164"/>
    <b v="0"/>
    <n v="0"/>
    <b v="0"/>
    <s v="technology/web"/>
    <n v="0"/>
    <x v="121"/>
    <x v="2"/>
    <x v="9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x v="2399"/>
    <n v="1452023096"/>
    <b v="0"/>
    <n v="9"/>
    <b v="0"/>
    <s v="food/food trucks"/>
    <n v="7.1785714285714283E-3"/>
    <x v="1789"/>
    <x v="7"/>
    <x v="9"/>
  </r>
  <r>
    <n v="2402"/>
    <x v="2402"/>
    <s v="Small town, delicious treats, and a mobile truck"/>
    <x v="14"/>
    <n v="52"/>
    <x v="2"/>
    <x v="0"/>
    <s v="USD"/>
    <x v="2400"/>
    <n v="1428941931"/>
    <b v="0"/>
    <n v="1"/>
    <b v="0"/>
    <s v="food/food trucks"/>
    <n v="4.3333333333333331E-3"/>
    <x v="368"/>
    <x v="7"/>
    <x v="9"/>
  </r>
  <r>
    <n v="2403"/>
    <x v="2403"/>
    <s v="The aim is to start a business/service serving the finest green tea to my local area by trike as well as selling tea online."/>
    <x v="38"/>
    <n v="202"/>
    <x v="2"/>
    <x v="1"/>
    <s v="GBP"/>
    <x v="2401"/>
    <n v="1454188258"/>
    <b v="0"/>
    <n v="12"/>
    <b v="0"/>
    <s v="food/food trucks"/>
    <n v="0.16833333333333333"/>
    <x v="1790"/>
    <x v="7"/>
    <x v="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x v="2402"/>
    <n v="1449190607"/>
    <b v="0"/>
    <n v="0"/>
    <b v="0"/>
    <s v="food/food trucks"/>
    <n v="0"/>
    <x v="121"/>
    <x v="7"/>
    <x v="9"/>
  </r>
  <r>
    <n v="2405"/>
    <x v="2405"/>
    <s v="We are the first gaming-themed food truck, bringing gourmet pub fare to the Jacksonville area."/>
    <x v="10"/>
    <n v="1126"/>
    <x v="2"/>
    <x v="0"/>
    <s v="USD"/>
    <x v="2403"/>
    <n v="1471096975"/>
    <b v="0"/>
    <n v="20"/>
    <b v="0"/>
    <s v="food/food trucks"/>
    <n v="0.22520000000000001"/>
    <x v="1791"/>
    <x v="7"/>
    <x v="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x v="2404"/>
    <n v="1418179190"/>
    <b v="0"/>
    <n v="16"/>
    <b v="0"/>
    <s v="food/food trucks"/>
    <n v="0.41384615384615386"/>
    <x v="1792"/>
    <x v="7"/>
    <x v="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x v="2405"/>
    <n v="1426772928"/>
    <b v="0"/>
    <n v="33"/>
    <b v="0"/>
    <s v="food/food trucks"/>
    <n v="0.25259090909090909"/>
    <x v="1793"/>
    <x v="7"/>
    <x v="9"/>
  </r>
  <r>
    <n v="2408"/>
    <x v="2408"/>
    <s v="A US Army Vet trying to get a Peruvian food truck going! Really good Peruvian food now mobile!"/>
    <x v="36"/>
    <n v="30"/>
    <x v="2"/>
    <x v="0"/>
    <s v="USD"/>
    <x v="2406"/>
    <n v="1412652157"/>
    <b v="0"/>
    <n v="2"/>
    <b v="0"/>
    <s v="food/food trucks"/>
    <n v="2E-3"/>
    <x v="2"/>
    <x v="7"/>
    <x v="9"/>
  </r>
  <r>
    <n v="2409"/>
    <x v="2409"/>
    <s v="I am looking to start a food truck with an infusion of my Puerto Rican heritage and my love for BBQ."/>
    <x v="31"/>
    <n v="460"/>
    <x v="2"/>
    <x v="0"/>
    <s v="USD"/>
    <x v="2407"/>
    <n v="1437339675"/>
    <b v="0"/>
    <n v="6"/>
    <b v="0"/>
    <s v="food/food trucks"/>
    <n v="1.84E-2"/>
    <x v="474"/>
    <x v="7"/>
    <x v="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x v="2408"/>
    <n v="1439027275"/>
    <b v="0"/>
    <n v="0"/>
    <b v="0"/>
    <s v="food/food trucks"/>
    <n v="0"/>
    <x v="121"/>
    <x v="7"/>
    <x v="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x v="2409"/>
    <n v="1437932082"/>
    <b v="0"/>
    <n v="3"/>
    <b v="0"/>
    <s v="food/food trucks"/>
    <n v="6.0400000000000002E-3"/>
    <x v="690"/>
    <x v="7"/>
    <x v="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x v="2410"/>
    <n v="1476294073"/>
    <b v="0"/>
    <n v="0"/>
    <b v="0"/>
    <s v="food/food trucks"/>
    <n v="0"/>
    <x v="121"/>
    <x v="7"/>
    <x v="9"/>
  </r>
  <r>
    <n v="2413"/>
    <x v="2413"/>
    <s v="Lone Pine Coffee Brewery will be a portable third-wave coffee shop available for wedding receptions and other events!"/>
    <x v="9"/>
    <n v="25"/>
    <x v="2"/>
    <x v="0"/>
    <s v="USD"/>
    <x v="2411"/>
    <n v="1398911882"/>
    <b v="0"/>
    <n v="3"/>
    <b v="0"/>
    <s v="food/food trucks"/>
    <n v="8.3333333333333332E-3"/>
    <x v="1585"/>
    <x v="7"/>
    <x v="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x v="2412"/>
    <n v="1436805660"/>
    <b v="0"/>
    <n v="13"/>
    <b v="0"/>
    <s v="food/food trucks"/>
    <n v="3.0666666666666665E-2"/>
    <x v="1794"/>
    <x v="7"/>
    <x v="9"/>
  </r>
  <r>
    <n v="2415"/>
    <x v="2415"/>
    <s v="It will be ridiculously easy to become addicted to the full, rich flavor of locally raised beef, pork, and more..."/>
    <x v="127"/>
    <n v="335"/>
    <x v="2"/>
    <x v="0"/>
    <s v="USD"/>
    <x v="2413"/>
    <n v="1466023346"/>
    <b v="0"/>
    <n v="6"/>
    <b v="0"/>
    <s v="food/food trucks"/>
    <n v="5.5833333333333334E-3"/>
    <x v="1795"/>
    <x v="7"/>
    <x v="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x v="2414"/>
    <n v="1421343743"/>
    <b v="0"/>
    <n v="1"/>
    <b v="0"/>
    <s v="food/food trucks"/>
    <n v="2.5000000000000001E-4"/>
    <x v="144"/>
    <x v="7"/>
    <x v="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x v="2415"/>
    <n v="1405113187"/>
    <b v="0"/>
    <n v="0"/>
    <b v="0"/>
    <s v="food/food trucks"/>
    <n v="0"/>
    <x v="121"/>
    <x v="7"/>
    <x v="9"/>
  </r>
  <r>
    <n v="2418"/>
    <x v="2418"/>
    <s v="I want to start my food truck business."/>
    <x v="31"/>
    <n v="5"/>
    <x v="2"/>
    <x v="0"/>
    <s v="USD"/>
    <x v="2416"/>
    <n v="1422045244"/>
    <b v="0"/>
    <n v="5"/>
    <b v="0"/>
    <s v="food/food trucks"/>
    <n v="2.0000000000000001E-4"/>
    <x v="120"/>
    <x v="7"/>
    <x v="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x v="2417"/>
    <n v="1419097389"/>
    <b v="0"/>
    <n v="0"/>
    <b v="0"/>
    <s v="food/food trucks"/>
    <n v="0"/>
    <x v="121"/>
    <x v="7"/>
    <x v="9"/>
  </r>
  <r>
    <n v="2420"/>
    <x v="2420"/>
    <s v="Pangea Cuisines offers authentic hand crafted dishes, utilizing fresh ingredients selected that very morning."/>
    <x v="347"/>
    <n v="2501"/>
    <x v="2"/>
    <x v="0"/>
    <s v="USD"/>
    <x v="2418"/>
    <n v="1410396095"/>
    <b v="0"/>
    <n v="36"/>
    <b v="0"/>
    <s v="food/food trucks"/>
    <n v="0.14825133372851215"/>
    <x v="1796"/>
    <x v="7"/>
    <x v="9"/>
  </r>
  <r>
    <n v="2421"/>
    <x v="2421"/>
    <s v="help me start Merrill's first hot dog cart in this empty lot"/>
    <x v="12"/>
    <n v="1"/>
    <x v="2"/>
    <x v="0"/>
    <s v="USD"/>
    <x v="2419"/>
    <n v="1421944196"/>
    <b v="0"/>
    <n v="1"/>
    <b v="0"/>
    <s v="food/food trucks"/>
    <n v="1.6666666666666666E-4"/>
    <x v="120"/>
    <x v="7"/>
    <x v="9"/>
  </r>
  <r>
    <n v="2422"/>
    <x v="2422"/>
    <s v="Family owned business serving BBQ and seafood to the public"/>
    <x v="2"/>
    <n v="1"/>
    <x v="2"/>
    <x v="0"/>
    <s v="USD"/>
    <x v="2420"/>
    <n v="1423502636"/>
    <b v="0"/>
    <n v="1"/>
    <b v="0"/>
    <s v="food/food trucks"/>
    <n v="2E-3"/>
    <x v="120"/>
    <x v="7"/>
    <x v="9"/>
  </r>
  <r>
    <n v="2423"/>
    <x v="2423"/>
    <s v="FBTR is a Texas-style, North Carolina based, homemade BBQ company looking to bring good meat to the masses."/>
    <x v="127"/>
    <n v="8"/>
    <x v="2"/>
    <x v="0"/>
    <s v="USD"/>
    <x v="2421"/>
    <n v="1417452890"/>
    <b v="0"/>
    <n v="1"/>
    <b v="0"/>
    <s v="food/food trucks"/>
    <n v="1.3333333333333334E-4"/>
    <x v="1797"/>
    <x v="7"/>
    <x v="9"/>
  </r>
  <r>
    <n v="2424"/>
    <x v="2424"/>
    <s v="Great and creative food from the heart in the form of a sweet food truck!"/>
    <x v="31"/>
    <n v="310"/>
    <x v="2"/>
    <x v="0"/>
    <s v="USD"/>
    <x v="2422"/>
    <n v="1411853108"/>
    <b v="0"/>
    <n v="9"/>
    <b v="0"/>
    <s v="food/food trucks"/>
    <n v="1.24E-2"/>
    <x v="1798"/>
    <x v="7"/>
    <x v="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x v="2423"/>
    <n v="1463090149"/>
    <b v="0"/>
    <n v="1"/>
    <b v="0"/>
    <s v="food/food trucks"/>
    <n v="2.8571428571428574E-4"/>
    <x v="120"/>
    <x v="7"/>
    <x v="9"/>
  </r>
  <r>
    <n v="2426"/>
    <x v="2426"/>
    <s v="Aspiring to create a food truck with many delicious low calorie meals to encourage healthy eating while enjoying every bite."/>
    <x v="22"/>
    <n v="0"/>
    <x v="2"/>
    <x v="0"/>
    <s v="USD"/>
    <x v="2424"/>
    <n v="1433822692"/>
    <b v="0"/>
    <n v="0"/>
    <b v="0"/>
    <s v="food/food trucks"/>
    <n v="0"/>
    <x v="121"/>
    <x v="7"/>
    <x v="9"/>
  </r>
  <r>
    <n v="2427"/>
    <x v="2427"/>
    <s v="Fast and simple lunches for those on the go.  All (lunch) deals $10 or less."/>
    <x v="63"/>
    <n v="1"/>
    <x v="2"/>
    <x v="0"/>
    <s v="USD"/>
    <x v="2425"/>
    <n v="1455262733"/>
    <b v="0"/>
    <n v="1"/>
    <b v="0"/>
    <s v="food/food trucks"/>
    <n v="2.0000000000000002E-5"/>
    <x v="120"/>
    <x v="7"/>
    <x v="9"/>
  </r>
  <r>
    <n v="2428"/>
    <x v="2428"/>
    <s v="From Moo 2 You! We want to offer premium burgers to a taco flooded environment."/>
    <x v="19"/>
    <n v="1"/>
    <x v="2"/>
    <x v="0"/>
    <s v="USD"/>
    <x v="2426"/>
    <n v="1423594151"/>
    <b v="0"/>
    <n v="1"/>
    <b v="0"/>
    <s v="food/food trucks"/>
    <n v="2.8571428571428571E-5"/>
    <x v="120"/>
    <x v="7"/>
    <x v="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x v="2427"/>
    <n v="1483131966"/>
    <b v="0"/>
    <n v="4"/>
    <b v="0"/>
    <s v="food/food trucks"/>
    <n v="1.4321428571428572E-2"/>
    <x v="1799"/>
    <x v="7"/>
    <x v="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x v="2428"/>
    <n v="1452654504"/>
    <b v="0"/>
    <n v="2"/>
    <b v="0"/>
    <s v="food/food trucks"/>
    <n v="7.0000000000000001E-3"/>
    <x v="689"/>
    <x v="7"/>
    <x v="9"/>
  </r>
  <r>
    <n v="2431"/>
    <x v="2431"/>
    <s v="Go to Colorado and run a food truck with homemade food of all kinds."/>
    <x v="57"/>
    <n v="2"/>
    <x v="2"/>
    <x v="0"/>
    <s v="USD"/>
    <x v="2429"/>
    <n v="1461896613"/>
    <b v="0"/>
    <n v="2"/>
    <b v="0"/>
    <s v="food/food trucks"/>
    <n v="2.0000000000000002E-5"/>
    <x v="120"/>
    <x v="7"/>
    <x v="9"/>
  </r>
  <r>
    <n v="2432"/>
    <x v="2432"/>
    <s v="Looking to start competition cooking and need start-up help.  Offering brisket tasting to all contributors."/>
    <x v="32"/>
    <n v="2"/>
    <x v="2"/>
    <x v="0"/>
    <s v="USD"/>
    <x v="2430"/>
    <n v="1423199697"/>
    <b v="0"/>
    <n v="2"/>
    <b v="0"/>
    <s v="food/food trucks"/>
    <n v="1.4285714285714287E-4"/>
    <x v="120"/>
    <x v="7"/>
    <x v="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x v="2431"/>
    <n v="1454016943"/>
    <b v="0"/>
    <n v="0"/>
    <b v="0"/>
    <s v="food/food trucks"/>
    <n v="0"/>
    <x v="121"/>
    <x v="7"/>
    <x v="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x v="2432"/>
    <n v="1435206474"/>
    <b v="0"/>
    <n v="2"/>
    <b v="0"/>
    <s v="food/food trucks"/>
    <n v="1.2999999999999999E-3"/>
    <x v="31"/>
    <x v="7"/>
    <x v="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x v="2433"/>
    <n v="1441435186"/>
    <b v="0"/>
    <n v="4"/>
    <b v="0"/>
    <s v="food/food trucks"/>
    <n v="4.8960000000000002E-3"/>
    <x v="1800"/>
    <x v="7"/>
    <x v="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x v="2434"/>
    <n v="1448894770"/>
    <b v="0"/>
    <n v="2"/>
    <b v="0"/>
    <s v="food/food trucks"/>
    <n v="3.8461538461538462E-4"/>
    <x v="381"/>
    <x v="7"/>
    <x v="9"/>
  </r>
  <r>
    <n v="2437"/>
    <x v="2437"/>
    <s v="Homemade Gumbo, Stews and Curry to be served hot and fresh everyday at any festival or concert we can attend."/>
    <x v="6"/>
    <n v="0"/>
    <x v="2"/>
    <x v="0"/>
    <s v="USD"/>
    <x v="2435"/>
    <n v="1422400188"/>
    <b v="0"/>
    <n v="0"/>
    <b v="0"/>
    <s v="food/food trucks"/>
    <n v="0"/>
    <x v="121"/>
    <x v="7"/>
    <x v="9"/>
  </r>
  <r>
    <n v="2438"/>
    <x v="2438"/>
    <s v="I'm starting a catering and food truck business of southern comfort food. My FOOD is my Art!  _x000a_Thanks for you help!"/>
    <x v="36"/>
    <n v="50"/>
    <x v="2"/>
    <x v="0"/>
    <s v="USD"/>
    <x v="2436"/>
    <n v="1444341462"/>
    <b v="0"/>
    <n v="1"/>
    <b v="0"/>
    <s v="food/food trucks"/>
    <n v="3.3333333333333335E-3"/>
    <x v="73"/>
    <x v="7"/>
    <x v="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x v="2437"/>
    <n v="1442605129"/>
    <b v="0"/>
    <n v="0"/>
    <b v="0"/>
    <s v="food/food trucks"/>
    <n v="0"/>
    <x v="121"/>
    <x v="7"/>
    <x v="9"/>
  </r>
  <r>
    <n v="2440"/>
    <x v="2440"/>
    <s v="Starting a entire clean energy food truck and set a new standard for Cambodia"/>
    <x v="10"/>
    <n v="10"/>
    <x v="2"/>
    <x v="18"/>
    <s v="EUR"/>
    <x v="2438"/>
    <n v="1452807313"/>
    <b v="0"/>
    <n v="2"/>
    <b v="0"/>
    <s v="food/food trucks"/>
    <n v="2E-3"/>
    <x v="144"/>
    <x v="7"/>
    <x v="9"/>
  </r>
  <r>
    <n v="2441"/>
    <x v="2441"/>
    <s v="YOU can help Alchemy Pops POP up on a street near you!"/>
    <x v="51"/>
    <n v="8091"/>
    <x v="0"/>
    <x v="0"/>
    <s v="USD"/>
    <x v="2439"/>
    <n v="1435806054"/>
    <b v="0"/>
    <n v="109"/>
    <b v="1"/>
    <s v="food/small batch"/>
    <n v="1.0788"/>
    <x v="1801"/>
    <x v="7"/>
    <x v="9"/>
  </r>
  <r>
    <n v="2442"/>
    <x v="2442"/>
    <s v="The first tea from a new sustainable tea region in India's young, rising Himalayas."/>
    <x v="95"/>
    <n v="30226"/>
    <x v="0"/>
    <x v="0"/>
    <s v="USD"/>
    <x v="2440"/>
    <n v="1424188828"/>
    <b v="0"/>
    <n v="372"/>
    <b v="1"/>
    <s v="food/small batch"/>
    <n v="1.2594166666666666"/>
    <x v="1802"/>
    <x v="7"/>
    <x v="9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x v="2441"/>
    <n v="1405522822"/>
    <b v="0"/>
    <n v="311"/>
    <b v="1"/>
    <s v="food/small batch"/>
    <n v="2.0251494999999999"/>
    <x v="1803"/>
    <x v="7"/>
    <x v="9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x v="2442"/>
    <n v="1461607591"/>
    <b v="0"/>
    <n v="61"/>
    <b v="1"/>
    <s v="food/small batch"/>
    <n v="1.0860000000000001"/>
    <x v="1804"/>
    <x v="7"/>
    <x v="9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x v="2443"/>
    <n v="1440650021"/>
    <b v="0"/>
    <n v="115"/>
    <b v="1"/>
    <s v="food/small batch"/>
    <n v="1.728"/>
    <x v="1805"/>
    <x v="7"/>
    <x v="9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x v="2444"/>
    <n v="1477578471"/>
    <b v="0"/>
    <n v="111"/>
    <b v="1"/>
    <s v="food/small batch"/>
    <n v="1.6798"/>
    <x v="1806"/>
    <x v="7"/>
    <x v="9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x v="2445"/>
    <n v="1476184593"/>
    <b v="0"/>
    <n v="337"/>
    <b v="1"/>
    <s v="food/small batch"/>
    <n v="4.2720000000000002"/>
    <x v="1807"/>
    <x v="7"/>
    <x v="9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x v="2446"/>
    <n v="1472110513"/>
    <b v="0"/>
    <n v="9"/>
    <b v="1"/>
    <s v="food/small batch"/>
    <n v="1.075"/>
    <x v="1808"/>
    <x v="7"/>
    <x v="9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x v="2447"/>
    <n v="1414725915"/>
    <b v="0"/>
    <n v="120"/>
    <b v="1"/>
    <s v="food/small batch"/>
    <n v="1.08"/>
    <x v="472"/>
    <x v="7"/>
    <x v="9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x v="2448"/>
    <n v="1411177456"/>
    <b v="0"/>
    <n v="102"/>
    <b v="1"/>
    <s v="food/small batch"/>
    <n v="1.0153353333333335"/>
    <x v="1809"/>
    <x v="7"/>
    <x v="9"/>
  </r>
  <r>
    <n v="2451"/>
    <x v="2451"/>
    <s v="Meet the best tasting high protein, low sugar protein snack on the planet. Guaranteed to turn you into a stone cold fox."/>
    <x v="3"/>
    <n v="11545"/>
    <x v="0"/>
    <x v="0"/>
    <s v="USD"/>
    <x v="2449"/>
    <n v="1487022490"/>
    <b v="0"/>
    <n v="186"/>
    <b v="1"/>
    <s v="food/small batch"/>
    <n v="1.1545000000000001"/>
    <x v="1810"/>
    <x v="7"/>
    <x v="9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x v="2450"/>
    <n v="1448914500"/>
    <b v="0"/>
    <n v="15"/>
    <b v="1"/>
    <s v="food/small batch"/>
    <n v="1.335"/>
    <x v="1811"/>
    <x v="7"/>
    <x v="9"/>
  </r>
  <r>
    <n v="2453"/>
    <x v="2453"/>
    <s v="Creating naturally smoked Jerky without the use of artificial ingredients or preservatives. A healthier snack that taste great!"/>
    <x v="9"/>
    <n v="4641"/>
    <x v="0"/>
    <x v="0"/>
    <s v="USD"/>
    <x v="2451"/>
    <n v="1483461409"/>
    <b v="0"/>
    <n v="67"/>
    <b v="1"/>
    <s v="food/small batch"/>
    <n v="1.5469999999999999"/>
    <x v="1812"/>
    <x v="7"/>
    <x v="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x v="2452"/>
    <n v="1486183808"/>
    <b v="0"/>
    <n v="130"/>
    <b v="1"/>
    <s v="food/small batch"/>
    <n v="1.0084571428571429"/>
    <x v="1813"/>
    <x v="7"/>
    <x v="9"/>
  </r>
  <r>
    <n v="2455"/>
    <x v="2455"/>
    <s v="Mama wants everyone to try her secret recipes for sauces and rubs. She uses only the freshest ingredients for them."/>
    <x v="43"/>
    <n v="546"/>
    <x v="0"/>
    <x v="0"/>
    <s v="USD"/>
    <x v="2453"/>
    <n v="1458758750"/>
    <b v="0"/>
    <n v="16"/>
    <b v="1"/>
    <s v="food/small batch"/>
    <n v="1.82"/>
    <x v="1814"/>
    <x v="7"/>
    <x v="9"/>
  </r>
  <r>
    <n v="2456"/>
    <x v="2456"/>
    <s v="These beef sticks will make your taste buds dance with happiness. Plus they are healthier than most available today!"/>
    <x v="15"/>
    <n v="2713"/>
    <x v="0"/>
    <x v="0"/>
    <s v="USD"/>
    <x v="2454"/>
    <n v="1485471839"/>
    <b v="0"/>
    <n v="67"/>
    <b v="1"/>
    <s v="food/small batch"/>
    <n v="1.8086666666666666"/>
    <x v="1815"/>
    <x v="7"/>
    <x v="9"/>
  </r>
  <r>
    <n v="2457"/>
    <x v="2457"/>
    <s v="If you love wine, and have ever dreamed of crafting your own. You can in 3 easy steps.  Sample~Sprinkle~Savor."/>
    <x v="165"/>
    <n v="23530"/>
    <x v="0"/>
    <x v="0"/>
    <s v="USD"/>
    <x v="2455"/>
    <n v="1456237656"/>
    <b v="0"/>
    <n v="124"/>
    <b v="1"/>
    <s v="food/small batch"/>
    <n v="1.0230434782608695"/>
    <x v="1816"/>
    <x v="7"/>
    <x v="9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x v="2456"/>
    <n v="1462481718"/>
    <b v="0"/>
    <n v="80"/>
    <b v="1"/>
    <s v="food/small batch"/>
    <n v="1.1017999999999999"/>
    <x v="1817"/>
    <x v="7"/>
    <x v="9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x v="2457"/>
    <n v="1454858285"/>
    <b v="0"/>
    <n v="282"/>
    <b v="1"/>
    <s v="food/small batch"/>
    <n v="1.0225"/>
    <x v="1818"/>
    <x v="7"/>
    <x v="9"/>
  </r>
  <r>
    <n v="2460"/>
    <x v="2460"/>
    <s v="A humble and homey bakery passionately obsessed with good bread. Grano will fast become your favorite neighborhood food hub."/>
    <x v="0"/>
    <n v="8567"/>
    <x v="0"/>
    <x v="0"/>
    <s v="USD"/>
    <x v="2458"/>
    <n v="1480480167"/>
    <b v="0"/>
    <n v="68"/>
    <b v="1"/>
    <s v="food/small batch"/>
    <n v="1.0078823529411765"/>
    <x v="1819"/>
    <x v="7"/>
    <x v="9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s v="music/indie rock"/>
    <n v="1.038"/>
    <x v="1820"/>
    <x v="4"/>
    <x v="9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x v="2459"/>
    <n v="1340944096"/>
    <b v="0"/>
    <n v="115"/>
    <b v="1"/>
    <s v="music/indie rock"/>
    <n v="1.1070833333333334"/>
    <x v="1821"/>
    <x v="4"/>
    <x v="9"/>
  </r>
  <r>
    <n v="2463"/>
    <x v="2463"/>
    <s v="Emma Ate The Lion's debut full length album"/>
    <x v="13"/>
    <n v="2325"/>
    <x v="0"/>
    <x v="0"/>
    <s v="USD"/>
    <x v="2460"/>
    <n v="1362710425"/>
    <b v="0"/>
    <n v="75"/>
    <b v="1"/>
    <s v="music/indie rock"/>
    <n v="1.1625000000000001"/>
    <x v="1144"/>
    <x v="4"/>
    <x v="9"/>
  </r>
  <r>
    <n v="2464"/>
    <x v="2464"/>
    <s v="The Enemy Feathers are passing the proverbial hat to see if we can raise enough money to complete Our NEW EP"/>
    <x v="13"/>
    <n v="2222"/>
    <x v="0"/>
    <x v="5"/>
    <s v="CAD"/>
    <x v="2461"/>
    <n v="1441143397"/>
    <b v="0"/>
    <n v="43"/>
    <b v="1"/>
    <s v="music/indie rock"/>
    <n v="1.111"/>
    <x v="1822"/>
    <x v="4"/>
    <x v="9"/>
  </r>
  <r>
    <n v="2465"/>
    <x v="2465"/>
    <s v="An indie band from Spokane, WA looking to master and package their first full length album."/>
    <x v="176"/>
    <n v="1261"/>
    <x v="0"/>
    <x v="0"/>
    <s v="USD"/>
    <x v="2462"/>
    <n v="1345828548"/>
    <b v="0"/>
    <n v="48"/>
    <b v="1"/>
    <s v="music/indie rock"/>
    <n v="1.8014285714285714"/>
    <x v="1823"/>
    <x v="4"/>
    <x v="9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x v="2463"/>
    <n v="1365474453"/>
    <b v="0"/>
    <n v="52"/>
    <b v="1"/>
    <s v="music/indie rock"/>
    <n v="1"/>
    <x v="1824"/>
    <x v="4"/>
    <x v="9"/>
  </r>
  <r>
    <n v="2467"/>
    <x v="2467"/>
    <s v="We've finished our first EP and we're taking it on the road in three weeks! Help us fund manufacturing?"/>
    <x v="28"/>
    <n v="1185"/>
    <x v="0"/>
    <x v="0"/>
    <s v="USD"/>
    <x v="2464"/>
    <n v="1335473931"/>
    <b v="0"/>
    <n v="43"/>
    <b v="1"/>
    <s v="music/indie rock"/>
    <n v="1.1850000000000001"/>
    <x v="1825"/>
    <x v="4"/>
    <x v="9"/>
  </r>
  <r>
    <n v="2468"/>
    <x v="2468"/>
    <s v="Please donate, support &amp; share this project so that I may be able to record my new EP this fall!"/>
    <x v="13"/>
    <n v="2144.34"/>
    <x v="0"/>
    <x v="0"/>
    <s v="USD"/>
    <x v="2465"/>
    <n v="1348285321"/>
    <b v="0"/>
    <n v="58"/>
    <b v="1"/>
    <s v="music/indie rock"/>
    <n v="1.0721700000000001"/>
    <x v="1826"/>
    <x v="4"/>
    <x v="9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x v="2466"/>
    <n v="1295000329"/>
    <b v="0"/>
    <n v="47"/>
    <b v="1"/>
    <s v="music/indie rock"/>
    <n v="1.1366666666666667"/>
    <x v="1827"/>
    <x v="4"/>
    <x v="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x v="2467"/>
    <n v="1335232055"/>
    <b v="0"/>
    <n v="36"/>
    <b v="1"/>
    <s v="music/indie rock"/>
    <n v="1.0316400000000001"/>
    <x v="1828"/>
    <x v="4"/>
    <x v="9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x v="2468"/>
    <n v="1324079392"/>
    <b v="0"/>
    <n v="17"/>
    <b v="1"/>
    <s v="music/indie rock"/>
    <n v="1.28"/>
    <x v="1829"/>
    <x v="4"/>
    <x v="9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x v="2469"/>
    <n v="1277433980"/>
    <b v="0"/>
    <n v="104"/>
    <b v="1"/>
    <s v="music/indie rock"/>
    <n v="1.3576026666666667"/>
    <x v="1830"/>
    <x v="4"/>
    <x v="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x v="2470"/>
    <n v="1349978269"/>
    <b v="0"/>
    <n v="47"/>
    <b v="1"/>
    <s v="music/indie rock"/>
    <n v="1"/>
    <x v="1831"/>
    <x v="4"/>
    <x v="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x v="2471"/>
    <n v="1282868176"/>
    <b v="0"/>
    <n v="38"/>
    <b v="1"/>
    <s v="music/indie rock"/>
    <n v="1.0000360000000001"/>
    <x v="1832"/>
    <x v="4"/>
    <x v="9"/>
  </r>
  <r>
    <n v="2475"/>
    <x v="2475"/>
    <s v="Help BRANDTSON and DREAMOVERrecords press their 2004 record, &quot;Send Us A Signal&quot;."/>
    <x v="30"/>
    <n v="2618"/>
    <x v="0"/>
    <x v="0"/>
    <s v="USD"/>
    <x v="2472"/>
    <n v="1273647255"/>
    <b v="0"/>
    <n v="81"/>
    <b v="1"/>
    <s v="music/indie rock"/>
    <n v="1.0471999999999999"/>
    <x v="1833"/>
    <x v="4"/>
    <x v="9"/>
  </r>
  <r>
    <n v="2476"/>
    <x v="2476"/>
    <s v="Eleven songs, the accumulation of several memorable occurrences in a sleepy town; stories of fiction &amp; fact."/>
    <x v="50"/>
    <n v="3360.72"/>
    <x v="0"/>
    <x v="0"/>
    <s v="USD"/>
    <x v="2473"/>
    <n v="1412149970"/>
    <b v="0"/>
    <n v="55"/>
    <b v="1"/>
    <s v="music/indie rock"/>
    <n v="1.050225"/>
    <x v="1834"/>
    <x v="4"/>
    <x v="9"/>
  </r>
  <r>
    <n v="2477"/>
    <x v="823"/>
    <s v="Releasing my first album in August, and I need your help in order to get it done!"/>
    <x v="47"/>
    <n v="1285"/>
    <x v="0"/>
    <x v="0"/>
    <s v="USD"/>
    <x v="2474"/>
    <n v="1340901345"/>
    <b v="0"/>
    <n v="41"/>
    <b v="1"/>
    <s v="music/indie rock"/>
    <n v="1.7133333333333334"/>
    <x v="1835"/>
    <x v="4"/>
    <x v="9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x v="2475"/>
    <n v="1355525313"/>
    <b v="0"/>
    <n v="79"/>
    <b v="1"/>
    <s v="music/indie rock"/>
    <n v="1.2749999999999999"/>
    <x v="1836"/>
    <x v="4"/>
    <x v="9"/>
  </r>
  <r>
    <n v="2479"/>
    <x v="2478"/>
    <s v="Fake Natives is headed on tour this summer. Help them fill their tank with fossil fuels."/>
    <x v="43"/>
    <n v="400.33"/>
    <x v="0"/>
    <x v="0"/>
    <s v="USD"/>
    <x v="2476"/>
    <n v="1342545994"/>
    <b v="0"/>
    <n v="16"/>
    <b v="1"/>
    <s v="music/indie rock"/>
    <n v="1.3344333333333334"/>
    <x v="1837"/>
    <x v="4"/>
    <x v="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x v="2477"/>
    <n v="1439332084"/>
    <b v="0"/>
    <n v="8"/>
    <b v="1"/>
    <s v="music/indie rock"/>
    <n v="1"/>
    <x v="409"/>
    <x v="4"/>
    <x v="9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x v="2478"/>
    <n v="1333207808"/>
    <b v="0"/>
    <n v="95"/>
    <b v="1"/>
    <s v="music/indie rock"/>
    <n v="1.1291099999999998"/>
    <x v="1838"/>
    <x v="4"/>
    <x v="9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x v="2479"/>
    <n v="1308336383"/>
    <b v="0"/>
    <n v="25"/>
    <b v="1"/>
    <s v="music/indie rock"/>
    <n v="1.0009999999999999"/>
    <x v="1726"/>
    <x v="4"/>
    <x v="9"/>
  </r>
  <r>
    <n v="2483"/>
    <x v="2482"/>
    <s v="Send Intangible Animal on our first West Coast Tour!!! The fate of the world rests in your hands."/>
    <x v="184"/>
    <n v="1251"/>
    <x v="0"/>
    <x v="0"/>
    <s v="USD"/>
    <x v="2480"/>
    <n v="1330711203"/>
    <b v="0"/>
    <n v="19"/>
    <b v="1"/>
    <s v="music/indie rock"/>
    <n v="1.1372727272727272"/>
    <x v="1839"/>
    <x v="4"/>
    <x v="9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x v="2481"/>
    <n v="1313532003"/>
    <b v="0"/>
    <n v="90"/>
    <b v="1"/>
    <s v="music/indie rock"/>
    <n v="1.1931742857142855"/>
    <x v="1840"/>
    <x v="4"/>
    <x v="9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x v="2482"/>
    <n v="1315439879"/>
    <b v="0"/>
    <n v="41"/>
    <b v="1"/>
    <s v="music/indie rock"/>
    <n v="1.0325"/>
    <x v="1841"/>
    <x v="4"/>
    <x v="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x v="2483"/>
    <n v="1332521976"/>
    <b v="0"/>
    <n v="30"/>
    <b v="1"/>
    <s v="music/indie rock"/>
    <n v="2.6566666666666667"/>
    <x v="1842"/>
    <x v="4"/>
    <x v="9"/>
  </r>
  <r>
    <n v="2487"/>
    <x v="2486"/>
    <s v="Raise enough money to fund the copyright cost for the full length indie rock record we spent the year recording."/>
    <x v="15"/>
    <n v="1500.76"/>
    <x v="0"/>
    <x v="0"/>
    <s v="USD"/>
    <x v="2484"/>
    <n v="1335491997"/>
    <b v="0"/>
    <n v="38"/>
    <b v="1"/>
    <s v="music/indie rock"/>
    <n v="1.0005066666666667"/>
    <x v="1843"/>
    <x v="4"/>
    <x v="9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x v="2485"/>
    <n v="1318864308"/>
    <b v="0"/>
    <n v="65"/>
    <b v="1"/>
    <s v="music/indie rock"/>
    <n v="1.0669999999999999"/>
    <x v="1844"/>
    <x v="4"/>
    <x v="9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x v="2486"/>
    <n v="1365525239"/>
    <b v="0"/>
    <n v="75"/>
    <b v="1"/>
    <s v="music/indie rock"/>
    <n v="1.3367142857142857"/>
    <x v="1845"/>
    <x v="4"/>
    <x v="9"/>
  </r>
  <r>
    <n v="2490"/>
    <x v="2489"/>
    <s v="We are trying to fund our first multi-state tour this summer in an effort to get our music out to as many people as possible."/>
    <x v="2"/>
    <n v="607"/>
    <x v="0"/>
    <x v="0"/>
    <s v="USD"/>
    <x v="2487"/>
    <n v="1335245276"/>
    <b v="0"/>
    <n v="16"/>
    <b v="1"/>
    <s v="music/indie rock"/>
    <n v="1.214"/>
    <x v="1846"/>
    <x v="4"/>
    <x v="9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x v="2488"/>
    <n v="1293739714"/>
    <b v="0"/>
    <n v="10"/>
    <b v="1"/>
    <s v="music/indie rock"/>
    <n v="1.032"/>
    <x v="1847"/>
    <x v="4"/>
    <x v="9"/>
  </r>
  <r>
    <n v="2492"/>
    <x v="2491"/>
    <s v="We're a band from Hawaii trying to produce our first EP and we need help!"/>
    <x v="20"/>
    <n v="750"/>
    <x v="0"/>
    <x v="0"/>
    <s v="USD"/>
    <x v="2489"/>
    <n v="1335397188"/>
    <b v="0"/>
    <n v="27"/>
    <b v="1"/>
    <s v="music/indie rock"/>
    <n v="1.25"/>
    <x v="1848"/>
    <x v="4"/>
    <x v="9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x v="2490"/>
    <n v="1363320140"/>
    <b v="0"/>
    <n v="259"/>
    <b v="1"/>
    <s v="music/indie rock"/>
    <n v="1.2869999999999999"/>
    <x v="1849"/>
    <x v="4"/>
    <x v="9"/>
  </r>
  <r>
    <n v="2494"/>
    <x v="2493"/>
    <s v="Multi-Instrumentalist Ace Waters' new double album with 2+hours of music needs to be professionally made and replicated."/>
    <x v="15"/>
    <n v="1515.08"/>
    <x v="0"/>
    <x v="0"/>
    <s v="USD"/>
    <x v="2491"/>
    <n v="1335194944"/>
    <b v="0"/>
    <n v="39"/>
    <b v="1"/>
    <s v="music/indie rock"/>
    <n v="1.0100533333333332"/>
    <x v="1850"/>
    <x v="4"/>
    <x v="9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x v="2492"/>
    <n v="1336430575"/>
    <b v="0"/>
    <n v="42"/>
    <b v="1"/>
    <s v="music/indie rock"/>
    <n v="1.2753666666666665"/>
    <x v="1851"/>
    <x v="4"/>
    <x v="9"/>
  </r>
  <r>
    <n v="2496"/>
    <x v="2495"/>
    <s v="Be a part of making the first Lynn Haven album, &quot;Fair Weather Friends.&quot;"/>
    <x v="12"/>
    <n v="6000"/>
    <x v="0"/>
    <x v="0"/>
    <s v="USD"/>
    <x v="2493"/>
    <n v="1361577292"/>
    <b v="0"/>
    <n v="10"/>
    <b v="1"/>
    <s v="music/indie rock"/>
    <n v="1"/>
    <x v="1852"/>
    <x v="4"/>
    <x v="9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x v="2494"/>
    <n v="1309986338"/>
    <b v="0"/>
    <n v="56"/>
    <b v="1"/>
    <s v="music/indie rock"/>
    <n v="1.127715"/>
    <x v="1853"/>
    <x v="4"/>
    <x v="9"/>
  </r>
  <r>
    <n v="2498"/>
    <x v="2497"/>
    <s v="We've been working hard on getting our music out and we are taking the final steps to releasing our EP, but we need your help."/>
    <x v="28"/>
    <n v="1056"/>
    <x v="0"/>
    <x v="0"/>
    <s v="USD"/>
    <x v="2495"/>
    <n v="1421190787"/>
    <b v="0"/>
    <n v="20"/>
    <b v="1"/>
    <s v="music/indie rock"/>
    <n v="1.056"/>
    <x v="1854"/>
    <x v="4"/>
    <x v="9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x v="2496"/>
    <n v="1352820837"/>
    <b v="0"/>
    <n v="170"/>
    <b v="1"/>
    <s v="music/indie rock"/>
    <n v="2.0262500000000001"/>
    <x v="1855"/>
    <x v="4"/>
    <x v="9"/>
  </r>
  <r>
    <n v="2500"/>
    <x v="2499"/>
    <s v="ST's 4th LP has been tracked and mixed, but before he can set it free upon the world, it needs proper mastering and pressing!"/>
    <x v="20"/>
    <n v="680"/>
    <x v="0"/>
    <x v="0"/>
    <s v="USD"/>
    <x v="2497"/>
    <n v="1337884375"/>
    <b v="0"/>
    <n v="29"/>
    <b v="1"/>
    <s v="music/indie rock"/>
    <n v="1.1333333333333333"/>
    <x v="1856"/>
    <x v="4"/>
    <x v="9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x v="2498"/>
    <n v="1440787104"/>
    <b v="0"/>
    <n v="7"/>
    <b v="0"/>
    <s v="food/restaurants"/>
    <n v="2.5545454545454545E-2"/>
    <x v="1857"/>
    <x v="7"/>
    <x v="9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x v="2499"/>
    <n v="1407440918"/>
    <b v="0"/>
    <n v="5"/>
    <b v="0"/>
    <s v="food/restaurants"/>
    <n v="7.8181818181818181E-4"/>
    <x v="1858"/>
    <x v="7"/>
    <x v="9"/>
  </r>
  <r>
    <n v="2503"/>
    <x v="2502"/>
    <s v="Cardinal Bistro will be Contemporary American dinning establishment based in Ventnor, NJ featuring local, seasonal ingredients."/>
    <x v="3"/>
    <n v="0"/>
    <x v="2"/>
    <x v="0"/>
    <s v="USD"/>
    <x v="2500"/>
    <n v="1462743308"/>
    <b v="0"/>
    <n v="0"/>
    <b v="0"/>
    <s v="food/restaurants"/>
    <n v="0"/>
    <x v="121"/>
    <x v="7"/>
    <x v="9"/>
  </r>
  <r>
    <n v="2504"/>
    <x v="2503"/>
    <s v="Halal Restaurant and Internet Cafe 20 percent of profits will go to building masjids."/>
    <x v="19"/>
    <n v="0"/>
    <x v="2"/>
    <x v="0"/>
    <s v="USD"/>
    <x v="2501"/>
    <n v="1413418934"/>
    <b v="0"/>
    <n v="0"/>
    <b v="0"/>
    <s v="food/restaurants"/>
    <n v="0"/>
    <x v="121"/>
    <x v="7"/>
    <x v="9"/>
  </r>
  <r>
    <n v="2505"/>
    <x v="2504"/>
    <s v="PASTATUTION- The act or practice of engaging in Pasta Making for money.  _x000a__x000a_Help us get the Arcobaleno Pasta Extruder!"/>
    <x v="39"/>
    <n v="0"/>
    <x v="2"/>
    <x v="0"/>
    <s v="USD"/>
    <x v="2502"/>
    <n v="1423704016"/>
    <b v="0"/>
    <n v="0"/>
    <b v="0"/>
    <s v="food/restaurants"/>
    <n v="0"/>
    <x v="121"/>
    <x v="7"/>
    <x v="9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x v="2503"/>
    <n v="1441955269"/>
    <b v="0"/>
    <n v="2"/>
    <b v="0"/>
    <s v="food/restaurants"/>
    <n v="6.0000000000000001E-3"/>
    <x v="2"/>
    <x v="7"/>
    <x v="9"/>
  </r>
  <r>
    <n v="2507"/>
    <x v="2506"/>
    <s v="Unique dishes for a unique city!."/>
    <x v="350"/>
    <n v="0"/>
    <x v="2"/>
    <x v="0"/>
    <s v="USD"/>
    <x v="2504"/>
    <n v="1428716704"/>
    <b v="0"/>
    <n v="0"/>
    <b v="0"/>
    <s v="food/restaurants"/>
    <n v="0"/>
    <x v="121"/>
    <x v="7"/>
    <x v="9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x v="2505"/>
    <n v="1405464634"/>
    <b v="0"/>
    <n v="0"/>
    <b v="0"/>
    <s v="food/restaurants"/>
    <n v="0"/>
    <x v="121"/>
    <x v="7"/>
    <x v="9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x v="2506"/>
    <n v="1424719549"/>
    <b v="0"/>
    <n v="28"/>
    <b v="0"/>
    <s v="food/restaurants"/>
    <n v="1.0526315789473684E-2"/>
    <x v="680"/>
    <x v="7"/>
    <x v="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x v="2507"/>
    <n v="1426463772"/>
    <b v="0"/>
    <n v="2"/>
    <b v="0"/>
    <s v="food/restaurants"/>
    <n v="1.5E-3"/>
    <x v="839"/>
    <x v="7"/>
    <x v="9"/>
  </r>
  <r>
    <n v="2511"/>
    <x v="2510"/>
    <s v="Fresh Fast Food. A bbq ramen bar thats healthy, tasty and made to order right in front of your eyes....... From flame to bowl"/>
    <x v="57"/>
    <n v="0"/>
    <x v="2"/>
    <x v="1"/>
    <s v="GBP"/>
    <x v="2508"/>
    <n v="1451731413"/>
    <b v="0"/>
    <n v="0"/>
    <b v="0"/>
    <s v="food/restaurants"/>
    <n v="0"/>
    <x v="121"/>
    <x v="7"/>
    <x v="9"/>
  </r>
  <r>
    <n v="2512"/>
    <x v="2511"/>
    <s v="Somethin' Tasty is a unique coffee, pastry &amp; retail store. We consign from all local sources: pottery, glass &amp; art."/>
    <x v="146"/>
    <n v="0"/>
    <x v="2"/>
    <x v="0"/>
    <s v="USD"/>
    <x v="2509"/>
    <n v="1417208561"/>
    <b v="0"/>
    <n v="0"/>
    <b v="0"/>
    <s v="food/restaurants"/>
    <n v="0"/>
    <x v="121"/>
    <x v="7"/>
    <x v="9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x v="2510"/>
    <n v="1482883789"/>
    <b v="0"/>
    <n v="0"/>
    <b v="0"/>
    <s v="food/restaurants"/>
    <n v="0"/>
    <x v="121"/>
    <x v="7"/>
    <x v="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x v="2511"/>
    <n v="1407057677"/>
    <b v="0"/>
    <n v="4"/>
    <b v="0"/>
    <s v="food/restaurants"/>
    <n v="1.7500000000000002E-2"/>
    <x v="1859"/>
    <x v="7"/>
    <x v="9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x v="2512"/>
    <n v="1422043753"/>
    <b v="0"/>
    <n v="12"/>
    <b v="0"/>
    <s v="food/restaurants"/>
    <n v="0.186"/>
    <x v="1860"/>
    <x v="7"/>
    <x v="9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x v="2513"/>
    <n v="1414683652"/>
    <b v="0"/>
    <n v="0"/>
    <b v="0"/>
    <s v="food/restaurants"/>
    <n v="0"/>
    <x v="121"/>
    <x v="7"/>
    <x v="9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x v="2514"/>
    <n v="1424200530"/>
    <b v="0"/>
    <n v="33"/>
    <b v="0"/>
    <s v="food/restaurants"/>
    <n v="9.8166666666666666E-2"/>
    <x v="1861"/>
    <x v="7"/>
    <x v="9"/>
  </r>
  <r>
    <n v="2518"/>
    <x v="2517"/>
    <s v="I am traveling the backroads of Southern California, to discover the best out-of-the-way eateries the area has to offer"/>
    <x v="10"/>
    <n v="0"/>
    <x v="2"/>
    <x v="0"/>
    <s v="USD"/>
    <x v="2515"/>
    <n v="1413303628"/>
    <b v="0"/>
    <n v="0"/>
    <b v="0"/>
    <s v="food/restaurants"/>
    <n v="0"/>
    <x v="121"/>
    <x v="7"/>
    <x v="9"/>
  </r>
  <r>
    <n v="2519"/>
    <x v="2518"/>
    <s v="Better than your mom's, better than Cracker Barrel, only at Kelli's Kitchen (all from scratch)."/>
    <x v="60"/>
    <n v="65"/>
    <x v="2"/>
    <x v="0"/>
    <s v="USD"/>
    <x v="2516"/>
    <n v="1403149404"/>
    <b v="0"/>
    <n v="4"/>
    <b v="0"/>
    <s v="food/restaurants"/>
    <n v="4.3333333333333331E-4"/>
    <x v="1862"/>
    <x v="7"/>
    <x v="9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x v="2517"/>
    <n v="1472567085"/>
    <b v="0"/>
    <n v="0"/>
    <b v="0"/>
    <s v="food/restaurants"/>
    <n v="0"/>
    <x v="121"/>
    <x v="7"/>
    <x v="9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n v="1442963621"/>
    <b v="0"/>
    <n v="132"/>
    <b v="1"/>
    <s v="music/classical music"/>
    <n v="1.0948792000000001"/>
    <x v="1863"/>
    <x v="4"/>
    <x v="9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x v="2519"/>
    <n v="1459431960"/>
    <b v="0"/>
    <n v="27"/>
    <b v="1"/>
    <s v="music/classical music"/>
    <n v="1"/>
    <x v="1864"/>
    <x v="4"/>
    <x v="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x v="2520"/>
    <n v="1413674692"/>
    <b v="0"/>
    <n v="26"/>
    <b v="1"/>
    <s v="music/classical music"/>
    <n v="1.5644444444444445"/>
    <x v="1865"/>
    <x v="4"/>
    <x v="9"/>
  </r>
  <r>
    <n v="2524"/>
    <x v="2523"/>
    <s v="We're bringing some of our favorite music from the past 10 years to disc for the first time ever."/>
    <x v="51"/>
    <n v="7620"/>
    <x v="0"/>
    <x v="0"/>
    <s v="USD"/>
    <x v="2521"/>
    <n v="1416338557"/>
    <b v="0"/>
    <n v="43"/>
    <b v="1"/>
    <s v="music/classical music"/>
    <n v="1.016"/>
    <x v="1866"/>
    <x v="4"/>
    <x v="9"/>
  </r>
  <r>
    <n v="2525"/>
    <x v="2524"/>
    <s v="Husband and wife operatic team specializing in German opera. Fundraising for an audition tour of Germany."/>
    <x v="6"/>
    <n v="8026"/>
    <x v="0"/>
    <x v="0"/>
    <s v="USD"/>
    <x v="2522"/>
    <n v="1338322571"/>
    <b v="0"/>
    <n v="80"/>
    <b v="1"/>
    <s v="music/classical music"/>
    <n v="1.00325"/>
    <x v="1867"/>
    <x v="4"/>
    <x v="9"/>
  </r>
  <r>
    <n v="2526"/>
    <x v="2525"/>
    <s v="New music and arrangements, amazing sound, brass chamber music at the highest level!  Be a part of our community!"/>
    <x v="23"/>
    <n v="4518"/>
    <x v="0"/>
    <x v="0"/>
    <s v="USD"/>
    <x v="2523"/>
    <n v="1415585474"/>
    <b v="0"/>
    <n v="33"/>
    <b v="1"/>
    <s v="music/classical music"/>
    <n v="1.1294999999999999"/>
    <x v="1868"/>
    <x v="4"/>
    <x v="9"/>
  </r>
  <r>
    <n v="2527"/>
    <x v="2526"/>
    <s v="Five Programs of Benjamin Britten's vocal works featuring over 20 extraordinary vocalists and pianists."/>
    <x v="23"/>
    <n v="4085"/>
    <x v="0"/>
    <x v="0"/>
    <s v="USD"/>
    <x v="2524"/>
    <n v="1380477691"/>
    <b v="0"/>
    <n v="71"/>
    <b v="1"/>
    <s v="music/classical music"/>
    <n v="1.02125"/>
    <x v="1869"/>
    <x v="4"/>
    <x v="9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x v="2525"/>
    <n v="1438459303"/>
    <b v="0"/>
    <n v="81"/>
    <b v="1"/>
    <s v="music/classical music"/>
    <n v="1.0724974999999999"/>
    <x v="1870"/>
    <x v="4"/>
    <x v="9"/>
  </r>
  <r>
    <n v="2529"/>
    <x v="2528"/>
    <s v="Opera. Short. New."/>
    <x v="12"/>
    <n v="6257"/>
    <x v="0"/>
    <x v="0"/>
    <s v="USD"/>
    <x v="2526"/>
    <n v="1328752575"/>
    <b v="0"/>
    <n v="76"/>
    <b v="1"/>
    <s v="music/classical music"/>
    <n v="1.0428333333333333"/>
    <x v="1871"/>
    <x v="4"/>
    <x v="9"/>
  </r>
  <r>
    <n v="2530"/>
    <x v="2529"/>
    <s v="With your help the Tulsa Youth Symphony will have its premiere appearance at the opening of the OK Mozart Festival, June 6th"/>
    <x v="115"/>
    <n v="6500"/>
    <x v="0"/>
    <x v="0"/>
    <s v="USD"/>
    <x v="2527"/>
    <n v="1426711505"/>
    <b v="0"/>
    <n v="48"/>
    <b v="1"/>
    <s v="music/classical music"/>
    <n v="1"/>
    <x v="1872"/>
    <x v="4"/>
    <x v="9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x v="2528"/>
    <n v="1437668354"/>
    <b v="0"/>
    <n v="61"/>
    <b v="1"/>
    <s v="music/classical music"/>
    <n v="1.004"/>
    <x v="1873"/>
    <x v="4"/>
    <x v="9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x v="2529"/>
    <n v="1342556566"/>
    <b v="0"/>
    <n v="60"/>
    <b v="1"/>
    <s v="music/classical music"/>
    <n v="1.26125"/>
    <x v="1874"/>
    <x v="4"/>
    <x v="9"/>
  </r>
  <r>
    <n v="2533"/>
    <x v="2532"/>
    <s v="HOLOGRAPHIC is raising money for our 2013 live, four-concert new music project and to commission composer Jonathan Sokol!"/>
    <x v="51"/>
    <n v="8300"/>
    <x v="0"/>
    <x v="0"/>
    <s v="USD"/>
    <x v="2530"/>
    <n v="1359568911"/>
    <b v="0"/>
    <n v="136"/>
    <b v="1"/>
    <s v="music/classical music"/>
    <n v="1.1066666666666667"/>
    <x v="1875"/>
    <x v="4"/>
    <x v="9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n v="1257871712"/>
    <b v="0"/>
    <n v="14"/>
    <b v="1"/>
    <s v="music/classical music"/>
    <n v="1.05"/>
    <x v="1876"/>
    <x v="4"/>
    <x v="9"/>
  </r>
  <r>
    <n v="2535"/>
    <x v="2534"/>
    <s v="Mark Hayes: Requiem Recording"/>
    <x v="22"/>
    <n v="20755"/>
    <x v="0"/>
    <x v="0"/>
    <s v="USD"/>
    <x v="2532"/>
    <n v="1414781945"/>
    <b v="0"/>
    <n v="78"/>
    <b v="1"/>
    <s v="music/classical music"/>
    <n v="1.03775"/>
    <x v="1877"/>
    <x v="4"/>
    <x v="9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x v="2533"/>
    <n v="1373337166"/>
    <b v="0"/>
    <n v="4"/>
    <b v="1"/>
    <s v="music/classical music"/>
    <n v="1.1599999999999999"/>
    <x v="1878"/>
    <x v="4"/>
    <x v="9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x v="2534"/>
    <n v="1307028855"/>
    <b v="0"/>
    <n v="11"/>
    <b v="1"/>
    <s v="music/classical music"/>
    <n v="1.1000000000000001"/>
    <x v="101"/>
    <x v="4"/>
    <x v="9"/>
  </r>
  <r>
    <n v="2538"/>
    <x v="2537"/>
    <s v="I will record 2 of Tomaso Albinoni's concertos for 2 oboes playing both parts myself."/>
    <x v="102"/>
    <n v="20343.169999999998"/>
    <x v="0"/>
    <x v="0"/>
    <s v="USD"/>
    <x v="2535"/>
    <n v="1359029661"/>
    <b v="0"/>
    <n v="185"/>
    <b v="1"/>
    <s v="music/classical music"/>
    <n v="1.130176111111111"/>
    <x v="1879"/>
    <x v="4"/>
    <x v="9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x v="2536"/>
    <n v="1417729152"/>
    <b v="0"/>
    <n v="59"/>
    <b v="1"/>
    <s v="music/classical music"/>
    <n v="1.0024999999999999"/>
    <x v="1880"/>
    <x v="4"/>
    <x v="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x v="2537"/>
    <n v="1314720721"/>
    <b v="0"/>
    <n v="27"/>
    <b v="1"/>
    <s v="music/classical music"/>
    <n v="1.034"/>
    <x v="1881"/>
    <x v="4"/>
    <x v="9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x v="2538"/>
    <n v="1375008418"/>
    <b v="0"/>
    <n v="63"/>
    <b v="1"/>
    <s v="music/classical music"/>
    <n v="1.0702857142857143"/>
    <x v="1882"/>
    <x v="4"/>
    <x v="9"/>
  </r>
  <r>
    <n v="2542"/>
    <x v="2541"/>
    <s v="Marquita Renee Ntim records her first Classical Album, complete with her playing the viola, cello and singing opera."/>
    <x v="176"/>
    <n v="725"/>
    <x v="0"/>
    <x v="0"/>
    <s v="USD"/>
    <x v="2539"/>
    <n v="1377252857"/>
    <b v="0"/>
    <n v="13"/>
    <b v="1"/>
    <s v="music/classical music"/>
    <n v="1.0357142857142858"/>
    <x v="1883"/>
    <x v="4"/>
    <x v="9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x v="2540"/>
    <n v="1291257298"/>
    <b v="0"/>
    <n v="13"/>
    <b v="1"/>
    <s v="music/classical music"/>
    <n v="1.5640000000000001"/>
    <x v="1884"/>
    <x v="4"/>
    <x v="9"/>
  </r>
  <r>
    <n v="2544"/>
    <x v="2543"/>
    <s v="Bringing choral music and performance opportunities to under-served youth in West Philadelphia"/>
    <x v="10"/>
    <n v="5041"/>
    <x v="0"/>
    <x v="0"/>
    <s v="USD"/>
    <x v="2541"/>
    <n v="1339158569"/>
    <b v="0"/>
    <n v="57"/>
    <b v="1"/>
    <s v="music/classical music"/>
    <n v="1.0082"/>
    <x v="1885"/>
    <x v="4"/>
    <x v="9"/>
  </r>
  <r>
    <n v="2545"/>
    <x v="2544"/>
    <s v="We're recording our debut album: a CD of the string quartet and clarinet quintet by Stephan Krehl for the Naxos label"/>
    <x v="13"/>
    <n v="3906"/>
    <x v="0"/>
    <x v="0"/>
    <s v="USD"/>
    <x v="2542"/>
    <n v="1421983138"/>
    <b v="0"/>
    <n v="61"/>
    <b v="1"/>
    <s v="music/classical music"/>
    <n v="1.9530000000000001"/>
    <x v="1886"/>
    <x v="4"/>
    <x v="9"/>
  </r>
  <r>
    <n v="2546"/>
    <x v="2545"/>
    <s v="We want to release an album of choral music by acclaimed Finnish composer Jaakko MÃ¤ntyjÃ¤rvi in 2014"/>
    <x v="8"/>
    <n v="3910"/>
    <x v="0"/>
    <x v="0"/>
    <s v="USD"/>
    <x v="2543"/>
    <n v="1378586179"/>
    <b v="0"/>
    <n v="65"/>
    <b v="1"/>
    <s v="music/classical music"/>
    <n v="1.1171428571428572"/>
    <x v="1887"/>
    <x v="4"/>
    <x v="9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x v="2544"/>
    <n v="1330972403"/>
    <b v="0"/>
    <n v="134"/>
    <b v="1"/>
    <s v="music/classical music"/>
    <n v="1.1985454545454546"/>
    <x v="1888"/>
    <x v="4"/>
    <x v="9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x v="2545"/>
    <n v="1473087637"/>
    <b v="0"/>
    <n v="37"/>
    <b v="1"/>
    <s v="music/classical music"/>
    <n v="1.0185"/>
    <x v="1889"/>
    <x v="4"/>
    <x v="9"/>
  </r>
  <r>
    <n v="2549"/>
    <x v="2548"/>
    <s v="A new opera in English by Mike Christie to be premiÃ¨red at the Arcola Theatre, London UK from 14th-17th August 2013."/>
    <x v="351"/>
    <n v="1614"/>
    <x v="0"/>
    <x v="1"/>
    <s v="GBP"/>
    <x v="2546"/>
    <n v="1366999870"/>
    <b v="0"/>
    <n v="37"/>
    <b v="1"/>
    <s v="music/classical music"/>
    <n v="1.0280254777070064"/>
    <x v="1890"/>
    <x v="4"/>
    <x v="9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x v="2547"/>
    <n v="1439392406"/>
    <b v="0"/>
    <n v="150"/>
    <b v="1"/>
    <s v="music/classical music"/>
    <n v="1.0084615384615385"/>
    <x v="1891"/>
    <x v="4"/>
    <x v="9"/>
  </r>
  <r>
    <n v="2551"/>
    <x v="2550"/>
    <s v="KCS seeks your support to off-set the cost of assembling a professional 25 piece orchestra for two choral performances."/>
    <x v="352"/>
    <n v="3775.5"/>
    <x v="0"/>
    <x v="0"/>
    <s v="USD"/>
    <x v="2548"/>
    <n v="1329890585"/>
    <b v="0"/>
    <n v="56"/>
    <b v="1"/>
    <s v="music/classical music"/>
    <n v="1.0273469387755103"/>
    <x v="1892"/>
    <x v="4"/>
    <x v="9"/>
  </r>
  <r>
    <n v="2552"/>
    <x v="2551"/>
    <s v="World Premiere of a new oratorio with chorus, soloists, and orchestra, based on the Old Testament king and prophet, DAVID"/>
    <x v="9"/>
    <n v="3195"/>
    <x v="0"/>
    <x v="0"/>
    <s v="USD"/>
    <x v="2549"/>
    <n v="1486149981"/>
    <b v="0"/>
    <n v="18"/>
    <b v="1"/>
    <s v="music/classical music"/>
    <n v="1.0649999999999999"/>
    <x v="1893"/>
    <x v="4"/>
    <x v="9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x v="2550"/>
    <n v="1343018807"/>
    <b v="0"/>
    <n v="60"/>
    <b v="1"/>
    <s v="music/classical music"/>
    <n v="1.5553333333333332"/>
    <x v="1894"/>
    <x v="4"/>
    <x v="9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x v="2551"/>
    <n v="1430445163"/>
    <b v="0"/>
    <n v="67"/>
    <b v="1"/>
    <s v="music/classical music"/>
    <n v="1.228"/>
    <x v="1895"/>
    <x v="4"/>
    <x v="9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x v="2552"/>
    <n v="1335541393"/>
    <b v="0"/>
    <n v="35"/>
    <b v="1"/>
    <s v="music/classical music"/>
    <n v="1.0734999999999999"/>
    <x v="1896"/>
    <x v="4"/>
    <x v="9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x v="2553"/>
    <n v="1352504857"/>
    <b v="0"/>
    <n v="34"/>
    <b v="1"/>
    <s v="music/classical music"/>
    <n v="1.0550335570469798"/>
    <x v="1897"/>
    <x v="4"/>
    <x v="9"/>
  </r>
  <r>
    <n v="2557"/>
    <x v="2556"/>
    <s v="Raising money for our concert tour of Switzerland and Germany in June/July 2014"/>
    <x v="42"/>
    <n v="1066"/>
    <x v="0"/>
    <x v="1"/>
    <s v="GBP"/>
    <x v="2554"/>
    <n v="1397584386"/>
    <b v="0"/>
    <n v="36"/>
    <b v="1"/>
    <s v="music/classical music"/>
    <n v="1.1844444444444444"/>
    <x v="1898"/>
    <x v="4"/>
    <x v="9"/>
  </r>
  <r>
    <n v="2558"/>
    <x v="2557"/>
    <s v="The Hopkins Sinfonia is looking for your support to run our 2015 Season made up of five concerts."/>
    <x v="21"/>
    <n v="1361"/>
    <x v="0"/>
    <x v="2"/>
    <s v="AUD"/>
    <x v="2555"/>
    <n v="1427747906"/>
    <b v="0"/>
    <n v="18"/>
    <b v="1"/>
    <s v="music/classical music"/>
    <n v="1.0888"/>
    <x v="1899"/>
    <x v="4"/>
    <x v="9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x v="2556"/>
    <n v="1318539484"/>
    <b v="0"/>
    <n v="25"/>
    <b v="1"/>
    <s v="music/classical music"/>
    <n v="1.1125"/>
    <x v="1900"/>
    <x v="4"/>
    <x v="9"/>
  </r>
  <r>
    <n v="2560"/>
    <x v="2559"/>
    <s v="New CD of favourite chamber music by Welsh composer Michael Parkin featuring debut recordings by outstanding young musicians."/>
    <x v="9"/>
    <n v="3003"/>
    <x v="0"/>
    <x v="1"/>
    <s v="GBP"/>
    <x v="2557"/>
    <n v="1423090174"/>
    <b v="0"/>
    <n v="21"/>
    <b v="1"/>
    <s v="music/classical music"/>
    <n v="1.0009999999999999"/>
    <x v="1901"/>
    <x v="4"/>
    <x v="9"/>
  </r>
  <r>
    <n v="2561"/>
    <x v="2560"/>
    <s v="Ever had chicken fingers smothered in bearnaise sauce, resting on a bed of your favorite rice? We need these meals on wheels."/>
    <x v="57"/>
    <n v="0"/>
    <x v="1"/>
    <x v="5"/>
    <s v="CAD"/>
    <x v="2558"/>
    <n v="1442148089"/>
    <b v="0"/>
    <n v="0"/>
    <b v="0"/>
    <s v="food/food trucks"/>
    <n v="0"/>
    <x v="121"/>
    <x v="7"/>
    <x v="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x v="2559"/>
    <n v="1471005339"/>
    <b v="0"/>
    <n v="3"/>
    <b v="0"/>
    <s v="food/food trucks"/>
    <n v="7.4999999999999997E-3"/>
    <x v="384"/>
    <x v="7"/>
    <x v="9"/>
  </r>
  <r>
    <n v="2563"/>
    <x v="2562"/>
    <s v="Michigan based bubble tea and specialty ice cream food truck"/>
    <x v="22"/>
    <n v="0"/>
    <x v="1"/>
    <x v="0"/>
    <s v="USD"/>
    <x v="2560"/>
    <n v="1433042451"/>
    <b v="0"/>
    <n v="0"/>
    <b v="0"/>
    <s v="food/food trucks"/>
    <n v="0"/>
    <x v="121"/>
    <x v="7"/>
    <x v="9"/>
  </r>
  <r>
    <n v="2564"/>
    <x v="2563"/>
    <s v="We want to bring the wonderful flavors of the Jersey Shore, my home, to my new home in Winnipeg, the center of Canada."/>
    <x v="79"/>
    <n v="0"/>
    <x v="1"/>
    <x v="5"/>
    <s v="CAD"/>
    <x v="2561"/>
    <n v="1404262699"/>
    <b v="0"/>
    <n v="0"/>
    <b v="0"/>
    <s v="food/food trucks"/>
    <n v="0"/>
    <x v="121"/>
    <x v="7"/>
    <x v="9"/>
  </r>
  <r>
    <n v="2565"/>
    <x v="2564"/>
    <s v="The Sketchy Pelican. Is my vision to bring raw, honest, soulful, creative, thoght provoking cuisine to food truck form"/>
    <x v="3"/>
    <n v="100"/>
    <x v="1"/>
    <x v="0"/>
    <s v="USD"/>
    <x v="2562"/>
    <n v="1457710589"/>
    <b v="0"/>
    <n v="1"/>
    <b v="0"/>
    <s v="food/food trucks"/>
    <n v="0.01"/>
    <x v="101"/>
    <x v="7"/>
    <x v="9"/>
  </r>
  <r>
    <n v="2566"/>
    <x v="2565"/>
    <s v="You can skip the hotdog cart and enjoy fresh, hot, delicious, handmade pizza when Mamma B's takes her show on the road!"/>
    <x v="19"/>
    <n v="0"/>
    <x v="1"/>
    <x v="0"/>
    <s v="USD"/>
    <x v="2563"/>
    <n v="1406071948"/>
    <b v="0"/>
    <n v="0"/>
    <b v="0"/>
    <s v="food/food trucks"/>
    <n v="0"/>
    <x v="121"/>
    <x v="7"/>
    <x v="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x v="2564"/>
    <n v="1427231138"/>
    <b v="0"/>
    <n v="2"/>
    <b v="0"/>
    <s v="food/food trucks"/>
    <n v="2.6666666666666666E-3"/>
    <x v="88"/>
    <x v="7"/>
    <x v="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x v="2565"/>
    <n v="1470153594"/>
    <b v="0"/>
    <n v="1"/>
    <b v="0"/>
    <s v="food/food trucks"/>
    <n v="5.0000000000000001E-3"/>
    <x v="73"/>
    <x v="7"/>
    <x v="9"/>
  </r>
  <r>
    <n v="2569"/>
    <x v="2568"/>
    <s v="With your help, I would be able to get a truck and start the process of getting it ready for the 2016 season."/>
    <x v="115"/>
    <n v="145"/>
    <x v="1"/>
    <x v="0"/>
    <s v="USD"/>
    <x v="2566"/>
    <n v="1439865112"/>
    <b v="0"/>
    <n v="2"/>
    <b v="0"/>
    <s v="food/food trucks"/>
    <n v="2.2307692307692306E-2"/>
    <x v="1902"/>
    <x v="7"/>
    <x v="9"/>
  </r>
  <r>
    <n v="2570"/>
    <x v="2569"/>
    <s v="A family run mobile wood fired pizza oven serving up unique artisan pizzas created by award winning Chef Brandon Mathias!"/>
    <x v="39"/>
    <n v="59"/>
    <x v="1"/>
    <x v="0"/>
    <s v="USD"/>
    <x v="2567"/>
    <n v="1483998035"/>
    <b v="0"/>
    <n v="2"/>
    <b v="0"/>
    <s v="food/food trucks"/>
    <n v="8.4285714285714294E-3"/>
    <x v="1903"/>
    <x v="7"/>
    <x v="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x v="2568"/>
    <n v="1458461521"/>
    <b v="0"/>
    <n v="4"/>
    <b v="0"/>
    <s v="food/food trucks"/>
    <n v="2.5000000000000001E-3"/>
    <x v="372"/>
    <x v="7"/>
    <x v="9"/>
  </r>
  <r>
    <n v="2572"/>
    <x v="2571"/>
    <s v="Mesquite smoked brisket nachos, food truck style, with homemade salsa to make your taste buds dance."/>
    <x v="11"/>
    <n v="0"/>
    <x v="1"/>
    <x v="0"/>
    <s v="USD"/>
    <x v="2569"/>
    <n v="1426301517"/>
    <b v="0"/>
    <n v="0"/>
    <b v="0"/>
    <s v="food/food trucks"/>
    <n v="0"/>
    <x v="121"/>
    <x v="7"/>
    <x v="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x v="2570"/>
    <n v="1404915149"/>
    <b v="0"/>
    <n v="0"/>
    <b v="0"/>
    <s v="food/food trucks"/>
    <n v="0"/>
    <x v="121"/>
    <x v="7"/>
    <x v="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x v="2571"/>
    <n v="1461786545"/>
    <b v="0"/>
    <n v="0"/>
    <b v="0"/>
    <s v="food/food trucks"/>
    <n v="0"/>
    <x v="121"/>
    <x v="7"/>
    <x v="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x v="2572"/>
    <n v="1418438194"/>
    <b v="0"/>
    <n v="0"/>
    <b v="0"/>
    <s v="food/food trucks"/>
    <n v="0"/>
    <x v="121"/>
    <x v="7"/>
    <x v="9"/>
  </r>
  <r>
    <n v="2576"/>
    <x v="2575"/>
    <s v="A New Twist with an American and Philippine fast food Mobile Trailer."/>
    <x v="3"/>
    <n v="0"/>
    <x v="1"/>
    <x v="0"/>
    <s v="USD"/>
    <x v="2573"/>
    <n v="1424823247"/>
    <b v="0"/>
    <n v="0"/>
    <b v="0"/>
    <s v="food/food trucks"/>
    <n v="0"/>
    <x v="121"/>
    <x v="7"/>
    <x v="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x v="2574"/>
    <n v="1405021297"/>
    <b v="0"/>
    <n v="0"/>
    <b v="0"/>
    <s v="food/food trucks"/>
    <n v="0"/>
    <x v="121"/>
    <x v="7"/>
    <x v="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x v="2575"/>
    <n v="1440203579"/>
    <b v="0"/>
    <n v="0"/>
    <b v="0"/>
    <s v="food/food trucks"/>
    <n v="0"/>
    <x v="121"/>
    <x v="7"/>
    <x v="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x v="2576"/>
    <n v="1405626903"/>
    <b v="0"/>
    <n v="12"/>
    <b v="0"/>
    <s v="food/food trucks"/>
    <n v="1.3849999999999999E-3"/>
    <x v="1904"/>
    <x v="7"/>
    <x v="9"/>
  </r>
  <r>
    <n v="2580"/>
    <x v="2579"/>
    <s v="Planning to build this truck into a full rolling fold out cook shack,providing clean cold drinking water to all festival goers"/>
    <x v="0"/>
    <n v="51"/>
    <x v="1"/>
    <x v="0"/>
    <s v="USD"/>
    <x v="2577"/>
    <n v="1429170603"/>
    <b v="0"/>
    <n v="2"/>
    <b v="0"/>
    <s v="food/food trucks"/>
    <n v="6.0000000000000001E-3"/>
    <x v="157"/>
    <x v="7"/>
    <x v="9"/>
  </r>
  <r>
    <n v="2581"/>
    <x v="2580"/>
    <s v="Creating a Food Truck to bring gourmet sausage sliders to Jacksonville, FL for breakfast, lunch, and special events."/>
    <x v="10"/>
    <n v="530"/>
    <x v="2"/>
    <x v="0"/>
    <s v="USD"/>
    <x v="2578"/>
    <n v="1445094298"/>
    <b v="0"/>
    <n v="11"/>
    <b v="0"/>
    <s v="food/food trucks"/>
    <n v="0.106"/>
    <x v="1905"/>
    <x v="7"/>
    <x v="9"/>
  </r>
  <r>
    <n v="2582"/>
    <x v="2581"/>
    <s v="The place where chicken meets liquor for the first time!"/>
    <x v="161"/>
    <n v="1"/>
    <x v="2"/>
    <x v="0"/>
    <s v="USD"/>
    <x v="2579"/>
    <n v="1475192634"/>
    <b v="0"/>
    <n v="1"/>
    <b v="0"/>
    <s v="food/food trucks"/>
    <n v="1.1111111111111112E-5"/>
    <x v="120"/>
    <x v="7"/>
    <x v="9"/>
  </r>
  <r>
    <n v="2583"/>
    <x v="2582"/>
    <s v="Crazy Daisy will become the newest member of the food truck distributors in Kansas City, Missouri."/>
    <x v="28"/>
    <n v="5"/>
    <x v="2"/>
    <x v="0"/>
    <s v="USD"/>
    <x v="2580"/>
    <n v="1421346480"/>
    <b v="0"/>
    <n v="5"/>
    <b v="0"/>
    <s v="food/food trucks"/>
    <n v="5.0000000000000001E-3"/>
    <x v="120"/>
    <x v="7"/>
    <x v="9"/>
  </r>
  <r>
    <n v="2584"/>
    <x v="2583"/>
    <s v="Bringing quality food to the masses using local premium ingredients, but at a food truck price!"/>
    <x v="3"/>
    <n v="0"/>
    <x v="2"/>
    <x v="0"/>
    <s v="USD"/>
    <x v="2581"/>
    <n v="1431749369"/>
    <b v="0"/>
    <n v="0"/>
    <b v="0"/>
    <s v="food/food trucks"/>
    <n v="0"/>
    <x v="121"/>
    <x v="7"/>
    <x v="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x v="2582"/>
    <n v="1402009632"/>
    <b v="0"/>
    <n v="1"/>
    <b v="0"/>
    <s v="food/food trucks"/>
    <n v="1.6666666666666668E-3"/>
    <x v="73"/>
    <x v="7"/>
    <x v="9"/>
  </r>
  <r>
    <n v="2586"/>
    <x v="2585"/>
    <s v="I would like to bring fresh salad and food to the streets of London at a reasonable price."/>
    <x v="9"/>
    <n v="5"/>
    <x v="2"/>
    <x v="1"/>
    <s v="GBP"/>
    <x v="2583"/>
    <n v="1448438136"/>
    <b v="0"/>
    <n v="1"/>
    <b v="0"/>
    <s v="food/food trucks"/>
    <n v="1.6666666666666668E-3"/>
    <x v="144"/>
    <x v="7"/>
    <x v="9"/>
  </r>
  <r>
    <n v="2587"/>
    <x v="2586"/>
    <s v="Providing creative, healthy signature dishes for active, conscientious lifestylers through a community of culinary artists."/>
    <x v="63"/>
    <n v="1217"/>
    <x v="2"/>
    <x v="0"/>
    <s v="USD"/>
    <x v="2584"/>
    <n v="1448899953"/>
    <b v="0"/>
    <n v="6"/>
    <b v="0"/>
    <s v="food/food trucks"/>
    <n v="2.4340000000000001E-2"/>
    <x v="1906"/>
    <x v="7"/>
    <x v="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x v="2585"/>
    <n v="1423325626"/>
    <b v="0"/>
    <n v="8"/>
    <b v="0"/>
    <s v="food/food trucks"/>
    <n v="3.8833333333333331E-2"/>
    <x v="1907"/>
    <x v="7"/>
    <x v="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x v="2586"/>
    <n v="1456145527"/>
    <b v="0"/>
    <n v="1"/>
    <b v="0"/>
    <s v="food/food trucks"/>
    <n v="1E-4"/>
    <x v="144"/>
    <x v="7"/>
    <x v="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x v="2587"/>
    <n v="1453212497"/>
    <b v="0"/>
    <n v="0"/>
    <b v="0"/>
    <s v="food/food trucks"/>
    <n v="0"/>
    <x v="121"/>
    <x v="7"/>
    <x v="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x v="2588"/>
    <n v="1452721524"/>
    <b v="0"/>
    <n v="2"/>
    <b v="0"/>
    <s v="food/food trucks"/>
    <n v="1.7333333333333333E-2"/>
    <x v="31"/>
    <x v="7"/>
    <x v="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x v="2589"/>
    <n v="1409944421"/>
    <b v="0"/>
    <n v="1"/>
    <b v="0"/>
    <s v="food/food trucks"/>
    <n v="1.6666666666666668E-3"/>
    <x v="73"/>
    <x v="7"/>
    <x v="9"/>
  </r>
  <r>
    <n v="2593"/>
    <x v="2592"/>
    <s v="What could be better than satisfying your hunger with ice cream or a taco (or both) from a 1970's mural van blastin disco music!"/>
    <x v="3"/>
    <n v="0"/>
    <x v="2"/>
    <x v="0"/>
    <s v="USD"/>
    <x v="2590"/>
    <n v="1427401026"/>
    <b v="0"/>
    <n v="0"/>
    <b v="0"/>
    <s v="food/food trucks"/>
    <n v="0"/>
    <x v="121"/>
    <x v="7"/>
    <x v="9"/>
  </r>
  <r>
    <n v="2594"/>
    <x v="2593"/>
    <s v="New, small home business, looking to take some Granny's old recipes along with some of my own creations to the streets!"/>
    <x v="58"/>
    <n v="1"/>
    <x v="2"/>
    <x v="0"/>
    <s v="USD"/>
    <x v="2591"/>
    <n v="1404861228"/>
    <b v="0"/>
    <n v="1"/>
    <b v="0"/>
    <s v="food/food trucks"/>
    <n v="1.2500000000000001E-5"/>
    <x v="120"/>
    <x v="7"/>
    <x v="9"/>
  </r>
  <r>
    <n v="2595"/>
    <x v="2594"/>
    <s v="Looking to put the best baked goods in Bowling Green on wheels"/>
    <x v="36"/>
    <n v="1825"/>
    <x v="2"/>
    <x v="0"/>
    <s v="USD"/>
    <x v="2592"/>
    <n v="1485323500"/>
    <b v="0"/>
    <n v="19"/>
    <b v="0"/>
    <s v="food/food trucks"/>
    <n v="0.12166666666666667"/>
    <x v="1908"/>
    <x v="7"/>
    <x v="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x v="2593"/>
    <n v="1404835009"/>
    <b v="0"/>
    <n v="27"/>
    <b v="0"/>
    <s v="food/food trucks"/>
    <n v="0.23588571428571428"/>
    <x v="1909"/>
    <x v="7"/>
    <x v="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x v="2594"/>
    <n v="1463731917"/>
    <b v="0"/>
    <n v="7"/>
    <b v="0"/>
    <s v="food/food trucks"/>
    <n v="5.6666666666666664E-2"/>
    <x v="1910"/>
    <x v="7"/>
    <x v="9"/>
  </r>
  <r>
    <n v="2598"/>
    <x v="2597"/>
    <s v="I'm ready to make Tulsa happy and aware that love and kindness go hand in hand with good food!"/>
    <x v="9"/>
    <n v="1170"/>
    <x v="2"/>
    <x v="0"/>
    <s v="USD"/>
    <x v="2595"/>
    <n v="1440447001"/>
    <b v="0"/>
    <n v="14"/>
    <b v="0"/>
    <s v="food/food trucks"/>
    <n v="0.39"/>
    <x v="1911"/>
    <x v="7"/>
    <x v="9"/>
  </r>
  <r>
    <n v="2599"/>
    <x v="2598"/>
    <s v="The Empty Ramekins Catering Group is looking for your help to start up in Miami Florida!!!!"/>
    <x v="354"/>
    <n v="90"/>
    <x v="2"/>
    <x v="0"/>
    <s v="USD"/>
    <x v="2596"/>
    <n v="1403201147"/>
    <b v="0"/>
    <n v="5"/>
    <b v="0"/>
    <s v="food/food trucks"/>
    <n v="9.9546510341776348E-3"/>
    <x v="666"/>
    <x v="7"/>
    <x v="9"/>
  </r>
  <r>
    <n v="2600"/>
    <x v="2599"/>
    <s v="On Sunday November 8, 2015 our food truck burned to the ground. Please help us get rebuilt."/>
    <x v="63"/>
    <n v="3466"/>
    <x v="2"/>
    <x v="0"/>
    <s v="USD"/>
    <x v="2597"/>
    <n v="1453757800"/>
    <b v="0"/>
    <n v="30"/>
    <b v="0"/>
    <s v="food/food trucks"/>
    <n v="6.9320000000000007E-2"/>
    <x v="1912"/>
    <x v="7"/>
    <x v="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x v="2598"/>
    <n v="1346276349"/>
    <b v="1"/>
    <n v="151"/>
    <b v="1"/>
    <s v="technology/space exploration"/>
    <n v="6.6139999999999999"/>
    <x v="1913"/>
    <x v="2"/>
    <x v="9"/>
  </r>
  <r>
    <n v="2602"/>
    <x v="2601"/>
    <s v="Three screen-printed posters celebrating the most popular and most notable interplanetary robotic space missions."/>
    <x v="14"/>
    <n v="39131"/>
    <x v="0"/>
    <x v="0"/>
    <s v="USD"/>
    <x v="2599"/>
    <n v="1412358968"/>
    <b v="1"/>
    <n v="489"/>
    <b v="1"/>
    <s v="technology/space exploration"/>
    <n v="3.2609166666666667"/>
    <x v="1914"/>
    <x v="2"/>
    <x v="9"/>
  </r>
  <r>
    <n v="2603"/>
    <x v="2602"/>
    <s v="I will be building a mock space station and simulate living on Mars for two weeks."/>
    <x v="257"/>
    <n v="1776"/>
    <x v="0"/>
    <x v="0"/>
    <s v="USD"/>
    <x v="2600"/>
    <n v="1386626054"/>
    <b v="1"/>
    <n v="50"/>
    <b v="1"/>
    <s v="technology/space exploration"/>
    <n v="1.0148571428571429"/>
    <x v="1915"/>
    <x v="2"/>
    <x v="9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x v="2601"/>
    <n v="1333070023"/>
    <b v="1"/>
    <n v="321"/>
    <b v="1"/>
    <s v="technology/space exploration"/>
    <n v="1.0421799999999999"/>
    <x v="1916"/>
    <x v="2"/>
    <x v="9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x v="2602"/>
    <n v="1463576390"/>
    <b v="1"/>
    <n v="1762"/>
    <b v="1"/>
    <s v="technology/space exploration"/>
    <n v="1.0742157000000001"/>
    <x v="1917"/>
    <x v="2"/>
    <x v="9"/>
  </r>
  <r>
    <n v="2606"/>
    <x v="2605"/>
    <s v="PongSat 2 !!!!!_x000a__x000a_On September 27, 2014 we are going to send 2000 student projects to the edge of space."/>
    <x v="34"/>
    <n v="12106"/>
    <x v="0"/>
    <x v="0"/>
    <s v="USD"/>
    <x v="2603"/>
    <n v="1396026382"/>
    <b v="1"/>
    <n v="385"/>
    <b v="1"/>
    <s v="technology/space exploration"/>
    <n v="1.1005454545454545"/>
    <x v="1918"/>
    <x v="2"/>
    <x v="9"/>
  </r>
  <r>
    <n v="2607"/>
    <x v="2606"/>
    <s v="Chop Shopâ€™s second series of posters celebrating the most popular and most notable robotic space exploration missions."/>
    <x v="6"/>
    <n v="32616"/>
    <x v="0"/>
    <x v="0"/>
    <s v="USD"/>
    <x v="2604"/>
    <n v="1435611572"/>
    <b v="1"/>
    <n v="398"/>
    <b v="1"/>
    <s v="technology/space exploration"/>
    <n v="4.077"/>
    <x v="1919"/>
    <x v="2"/>
    <x v="9"/>
  </r>
  <r>
    <n v="2608"/>
    <x v="2607"/>
    <s v="Giant Leaps featuring the historic missions of human spaceflight is the third in our series of space exploration prints"/>
    <x v="6"/>
    <n v="17914"/>
    <x v="0"/>
    <x v="0"/>
    <s v="USD"/>
    <x v="2605"/>
    <n v="1485976468"/>
    <b v="1"/>
    <n v="304"/>
    <b v="1"/>
    <s v="technology/space exploration"/>
    <n v="2.2392500000000002"/>
    <x v="1920"/>
    <x v="2"/>
    <x v="9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x v="2606"/>
    <n v="1339738951"/>
    <b v="1"/>
    <n v="676"/>
    <b v="1"/>
    <s v="technology/space exploration"/>
    <n v="3.038011142857143"/>
    <x v="1921"/>
    <x v="2"/>
    <x v="9"/>
  </r>
  <r>
    <n v="2610"/>
    <x v="2609"/>
    <s v="Preserve the telescope that Clyde Tombaugh used to discover Pluto for generations to come!"/>
    <x v="355"/>
    <n v="32172.66"/>
    <x v="0"/>
    <x v="0"/>
    <s v="USD"/>
    <x v="2607"/>
    <n v="1468444125"/>
    <b v="1"/>
    <n v="577"/>
    <b v="1"/>
    <s v="technology/space exploration"/>
    <n v="1.4132510432681749"/>
    <x v="1922"/>
    <x v="2"/>
    <x v="9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x v="2608"/>
    <n v="1480493014"/>
    <b v="1"/>
    <n v="3663"/>
    <b v="1"/>
    <s v="technology/space exploration"/>
    <n v="27.906363636363636"/>
    <x v="1923"/>
    <x v="2"/>
    <x v="9"/>
  </r>
  <r>
    <n v="2612"/>
    <x v="2611"/>
    <s v="What if we built a rocket that is better than a NASA or commercially available rocket? What if we did it with students?"/>
    <x v="3"/>
    <n v="17176.13"/>
    <x v="0"/>
    <x v="0"/>
    <s v="USD"/>
    <x v="2609"/>
    <n v="1418095570"/>
    <b v="1"/>
    <n v="294"/>
    <b v="1"/>
    <s v="technology/space exploration"/>
    <n v="1.7176130000000001"/>
    <x v="1924"/>
    <x v="2"/>
    <x v="9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x v="2610"/>
    <n v="1345664294"/>
    <b v="1"/>
    <n v="28"/>
    <b v="1"/>
    <s v="technology/space exploration"/>
    <n v="1.0101333333333333"/>
    <x v="1925"/>
    <x v="2"/>
    <x v="9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x v="2611"/>
    <n v="1396371612"/>
    <b v="1"/>
    <n v="100"/>
    <b v="1"/>
    <s v="technology/space exploration"/>
    <n v="1.02"/>
    <x v="1926"/>
    <x v="2"/>
    <x v="9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x v="2612"/>
    <n v="1458820564"/>
    <b v="0"/>
    <n v="72"/>
    <b v="1"/>
    <s v="technology/space exploration"/>
    <n v="1.6976511744127936"/>
    <x v="1927"/>
    <x v="2"/>
    <x v="9"/>
  </r>
  <r>
    <n v="2616"/>
    <x v="2615"/>
    <s v="Production of variously-sized deployable models of NASA's James Webb Space Telescope to promote hands-on learning."/>
    <x v="31"/>
    <n v="28633.5"/>
    <x v="0"/>
    <x v="0"/>
    <s v="USD"/>
    <x v="2613"/>
    <n v="1437954729"/>
    <b v="1"/>
    <n v="238"/>
    <b v="1"/>
    <s v="technology/space exploration"/>
    <n v="1.14534"/>
    <x v="1928"/>
    <x v="2"/>
    <x v="9"/>
  </r>
  <r>
    <n v="2617"/>
    <x v="2616"/>
    <s v="A simple way to learn and teach complex astronomical concepts. Awesome educational experiment, class demo or desktop display."/>
    <x v="2"/>
    <n v="4388"/>
    <x v="0"/>
    <x v="0"/>
    <s v="USD"/>
    <x v="2614"/>
    <n v="1411246751"/>
    <b v="1"/>
    <n v="159"/>
    <b v="1"/>
    <s v="technology/space exploration"/>
    <n v="8.7759999999999998"/>
    <x v="1929"/>
    <x v="2"/>
    <x v="9"/>
  </r>
  <r>
    <n v="2618"/>
    <x v="2617"/>
    <s v="LTD ED COLLECTIBLE SPACE ART FEAT. ASTRONAUTS"/>
    <x v="36"/>
    <n v="15808"/>
    <x v="0"/>
    <x v="0"/>
    <s v="USD"/>
    <x v="2615"/>
    <n v="1443812461"/>
    <b v="1"/>
    <n v="77"/>
    <b v="1"/>
    <s v="technology/space exploration"/>
    <n v="1.0538666666666667"/>
    <x v="1930"/>
    <x v="2"/>
    <x v="9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x v="2616"/>
    <n v="1443302004"/>
    <b v="1"/>
    <n v="53"/>
    <b v="1"/>
    <s v="technology/space exploration"/>
    <n v="1.8839999999999999"/>
    <x v="1931"/>
    <x v="2"/>
    <x v="9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x v="2617"/>
    <n v="1441339242"/>
    <b v="1"/>
    <n v="1251"/>
    <b v="1"/>
    <s v="technology/space exploration"/>
    <n v="1.436523076923077"/>
    <x v="1932"/>
    <x v="2"/>
    <x v="9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x v="2618"/>
    <n v="1429638988"/>
    <b v="1"/>
    <n v="465"/>
    <b v="1"/>
    <s v="technology/space exploration"/>
    <n v="1.4588000000000001"/>
    <x v="1933"/>
    <x v="2"/>
    <x v="9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x v="2619"/>
    <n v="1479232216"/>
    <b v="0"/>
    <n v="74"/>
    <b v="1"/>
    <s v="technology/space exploration"/>
    <n v="1.3118399999999999"/>
    <x v="1934"/>
    <x v="2"/>
    <x v="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x v="2620"/>
    <n v="1479449366"/>
    <b v="0"/>
    <n v="62"/>
    <b v="1"/>
    <s v="technology/space exploration"/>
    <n v="1.1399999999999999"/>
    <x v="1935"/>
    <x v="2"/>
    <x v="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x v="2621"/>
    <n v="1345716422"/>
    <b v="0"/>
    <n v="3468"/>
    <b v="1"/>
    <s v="technology/space exploration"/>
    <n v="13.794206249999998"/>
    <x v="1936"/>
    <x v="2"/>
    <x v="9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x v="2622"/>
    <n v="1476559608"/>
    <b v="0"/>
    <n v="52"/>
    <b v="1"/>
    <s v="technology/space exploration"/>
    <n v="9.56"/>
    <x v="1937"/>
    <x v="2"/>
    <x v="9"/>
  </r>
  <r>
    <n v="2626"/>
    <x v="2625"/>
    <s v="Support the accreditation of our online STEM Mentoring Program with the International Mentoring Association"/>
    <x v="30"/>
    <n v="2800"/>
    <x v="0"/>
    <x v="0"/>
    <s v="USD"/>
    <x v="2623"/>
    <n v="1430751869"/>
    <b v="0"/>
    <n v="50"/>
    <b v="1"/>
    <s v="technology/space exploration"/>
    <n v="1.1200000000000001"/>
    <x v="150"/>
    <x v="2"/>
    <x v="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x v="2624"/>
    <n v="1445975661"/>
    <b v="0"/>
    <n v="45"/>
    <b v="1"/>
    <s v="technology/space exploration"/>
    <n v="6.4666666666666668"/>
    <x v="1938"/>
    <x v="2"/>
    <x v="9"/>
  </r>
  <r>
    <n v="2628"/>
    <x v="2627"/>
    <s v="A high school freshman is sending pie into space and you can be a part of it.  GO SCIENCE!!!"/>
    <x v="357"/>
    <n v="926"/>
    <x v="0"/>
    <x v="0"/>
    <s v="USD"/>
    <x v="2625"/>
    <n v="1415661067"/>
    <b v="0"/>
    <n v="21"/>
    <b v="1"/>
    <s v="technology/space exploration"/>
    <n v="1.1036948748510131"/>
    <x v="1939"/>
    <x v="2"/>
    <x v="9"/>
  </r>
  <r>
    <n v="2629"/>
    <x v="2628"/>
    <s v="The first international contest to let students shape the future of interstellar travel."/>
    <x v="10"/>
    <n v="6387"/>
    <x v="0"/>
    <x v="1"/>
    <s v="GBP"/>
    <x v="2626"/>
    <n v="1429016122"/>
    <b v="0"/>
    <n v="100"/>
    <b v="1"/>
    <s v="technology/space exploration"/>
    <n v="1.2774000000000001"/>
    <x v="1940"/>
    <x v="2"/>
    <x v="9"/>
  </r>
  <r>
    <n v="2630"/>
    <x v="2629"/>
    <s v="Free and easy to use information when asteroids pass closer than the Moon. Stretch - take photos of all of these asteroids"/>
    <x v="13"/>
    <n v="3158"/>
    <x v="0"/>
    <x v="2"/>
    <s v="AUD"/>
    <x v="2627"/>
    <n v="1464921112"/>
    <b v="0"/>
    <n v="81"/>
    <b v="1"/>
    <s v="technology/space exploration"/>
    <n v="1.579"/>
    <x v="1941"/>
    <x v="2"/>
    <x v="9"/>
  </r>
  <r>
    <n v="2631"/>
    <x v="2630"/>
    <s v="Starship Congress 2015 is a deep-space &amp; interstellar science summit staged by Icarus Interstellar."/>
    <x v="22"/>
    <n v="22933.05"/>
    <x v="0"/>
    <x v="0"/>
    <s v="USD"/>
    <x v="2628"/>
    <n v="1438488227"/>
    <b v="0"/>
    <n v="286"/>
    <b v="1"/>
    <s v="technology/space exploration"/>
    <n v="1.1466525000000001"/>
    <x v="1942"/>
    <x v="2"/>
    <x v="9"/>
  </r>
  <r>
    <n v="2632"/>
    <x v="2631"/>
    <s v="Students from 3 universities are designing a dual stage rocket to test experimental rocket technology."/>
    <x v="358"/>
    <n v="1466"/>
    <x v="0"/>
    <x v="0"/>
    <s v="USD"/>
    <x v="2629"/>
    <n v="1462325339"/>
    <b v="0"/>
    <n v="42"/>
    <b v="1"/>
    <s v="technology/space exploration"/>
    <n v="1.3700934579439252"/>
    <x v="1943"/>
    <x v="2"/>
    <x v="9"/>
  </r>
  <r>
    <n v="2633"/>
    <x v="2632"/>
    <s v="A device that lights up whenever the International Space Station is nearby (that happens more often than you might expect)"/>
    <x v="10"/>
    <n v="17731"/>
    <x v="0"/>
    <x v="0"/>
    <s v="USD"/>
    <x v="2630"/>
    <n v="1390938332"/>
    <b v="0"/>
    <n v="199"/>
    <b v="1"/>
    <s v="technology/space exploration"/>
    <n v="3.5461999999999998"/>
    <x v="1944"/>
    <x v="2"/>
    <x v="9"/>
  </r>
  <r>
    <n v="2634"/>
    <x v="2633"/>
    <s v="After a unsuccessful recovery last time we are trying again to successfully launch and recover a weather balloon from space."/>
    <x v="359"/>
    <n v="986"/>
    <x v="0"/>
    <x v="0"/>
    <s v="USD"/>
    <x v="2631"/>
    <n v="1472571921"/>
    <b v="0"/>
    <n v="25"/>
    <b v="1"/>
    <s v="technology/space exploration"/>
    <n v="1.0602150537634409"/>
    <x v="1945"/>
    <x v="2"/>
    <x v="9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x v="2632"/>
    <n v="1422917361"/>
    <b v="0"/>
    <n v="84"/>
    <b v="1"/>
    <s v="technology/space exploration"/>
    <n v="1"/>
    <x v="1946"/>
    <x v="2"/>
    <x v="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x v="2633"/>
    <n v="1474641914"/>
    <b v="0"/>
    <n v="50"/>
    <b v="1"/>
    <s v="technology/space exploration"/>
    <n v="1.873"/>
    <x v="1947"/>
    <x v="2"/>
    <x v="9"/>
  </r>
  <r>
    <n v="2637"/>
    <x v="2636"/>
    <s v="Help us collect the data to solve the mystery of the century: Is light slowing down?"/>
    <x v="2"/>
    <n v="831"/>
    <x v="0"/>
    <x v="0"/>
    <s v="USD"/>
    <x v="2634"/>
    <n v="1474895475"/>
    <b v="0"/>
    <n v="26"/>
    <b v="1"/>
    <s v="technology/space exploration"/>
    <n v="1.6619999999999999"/>
    <x v="1948"/>
    <x v="2"/>
    <x v="9"/>
  </r>
  <r>
    <n v="2638"/>
    <x v="2637"/>
    <s v="The second round of funding for the most amazing project ever where a high school freshman is sending pie into SPACE!!!"/>
    <x v="360"/>
    <n v="353"/>
    <x v="0"/>
    <x v="0"/>
    <s v="USD"/>
    <x v="2635"/>
    <n v="1418766895"/>
    <b v="0"/>
    <n v="14"/>
    <b v="1"/>
    <s v="technology/space exploration"/>
    <n v="1.0172910662824208"/>
    <x v="1949"/>
    <x v="2"/>
    <x v="9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x v="2636"/>
    <n v="1421786748"/>
    <b v="0"/>
    <n v="49"/>
    <b v="1"/>
    <s v="technology/space exploration"/>
    <n v="1.64"/>
    <x v="1950"/>
    <x v="2"/>
    <x v="9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x v="2637"/>
    <n v="1428551474"/>
    <b v="0"/>
    <n v="69"/>
    <b v="1"/>
    <s v="technology/space exploration"/>
    <n v="1.0566666666666666"/>
    <x v="1951"/>
    <x v="2"/>
    <x v="9"/>
  </r>
  <r>
    <n v="2641"/>
    <x v="2640"/>
    <s v="Building a Flying saucer that has Artificial Intelligent made from sea shell."/>
    <x v="15"/>
    <n v="15"/>
    <x v="2"/>
    <x v="0"/>
    <s v="USD"/>
    <x v="2638"/>
    <n v="1409341863"/>
    <b v="0"/>
    <n v="1"/>
    <b v="0"/>
    <s v="technology/space exploration"/>
    <n v="0.01"/>
    <x v="2"/>
    <x v="2"/>
    <x v="9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x v="2639"/>
    <n v="1465970108"/>
    <b v="0"/>
    <n v="0"/>
    <b v="0"/>
    <s v="technology/space exploration"/>
    <n v="0"/>
    <x v="121"/>
    <x v="2"/>
    <x v="9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s v="technology/space exploration"/>
    <n v="0.33559730999999998"/>
    <x v="1952"/>
    <x v="2"/>
    <x v="9"/>
  </r>
  <r>
    <n v="2644"/>
    <x v="2643"/>
    <s v="A historic manned launch into near space by 3 brave pilots to capture the 2017 total solar eclipse in virtual reality."/>
    <x v="57"/>
    <n v="2053"/>
    <x v="1"/>
    <x v="0"/>
    <s v="USD"/>
    <x v="2640"/>
    <n v="1486580435"/>
    <b v="1"/>
    <n v="52"/>
    <b v="0"/>
    <s v="technology/space exploration"/>
    <n v="2.053E-2"/>
    <x v="1953"/>
    <x v="2"/>
    <x v="9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x v="2641"/>
    <n v="1412885603"/>
    <b v="1"/>
    <n v="23"/>
    <b v="0"/>
    <s v="technology/space exploration"/>
    <n v="0.105"/>
    <x v="1954"/>
    <x v="2"/>
    <x v="9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x v="2642"/>
    <n v="1439191869"/>
    <b v="1"/>
    <n v="535"/>
    <b v="0"/>
    <s v="technology/space exploration"/>
    <n v="8.4172839999999999E-2"/>
    <x v="1955"/>
    <x v="2"/>
    <x v="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x v="2643"/>
    <n v="1436941019"/>
    <b v="0"/>
    <n v="3"/>
    <b v="0"/>
    <s v="technology/space exploration"/>
    <n v="1.44E-2"/>
    <x v="1053"/>
    <x v="2"/>
    <x v="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x v="2644"/>
    <n v="1454951360"/>
    <b v="0"/>
    <n v="6"/>
    <b v="0"/>
    <s v="technology/space exploration"/>
    <n v="8.8333333333333337E-3"/>
    <x v="1956"/>
    <x v="2"/>
    <x v="9"/>
  </r>
  <r>
    <n v="2649"/>
    <x v="2648"/>
    <s v="They have launched a Kickstarter."/>
    <x v="152"/>
    <n v="124"/>
    <x v="1"/>
    <x v="0"/>
    <s v="USD"/>
    <x v="2645"/>
    <n v="1449186941"/>
    <b v="0"/>
    <n v="3"/>
    <b v="0"/>
    <s v="technology/space exploration"/>
    <n v="9.9200000000000004E-4"/>
    <x v="1957"/>
    <x v="2"/>
    <x v="9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x v="2646"/>
    <n v="1479740343"/>
    <b v="0"/>
    <n v="5"/>
    <b v="0"/>
    <s v="technology/space exploration"/>
    <n v="5.966666666666667E-3"/>
    <x v="1958"/>
    <x v="2"/>
    <x v="9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x v="2647"/>
    <n v="1447960809"/>
    <b v="0"/>
    <n v="17"/>
    <b v="0"/>
    <s v="technology/space exploration"/>
    <n v="1.8689285714285714E-2"/>
    <x v="1959"/>
    <x v="2"/>
    <x v="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x v="2648"/>
    <n v="1415591325"/>
    <b v="0"/>
    <n v="11"/>
    <b v="0"/>
    <s v="technology/space exploration"/>
    <n v="8.8500000000000002E-3"/>
    <x v="1960"/>
    <x v="2"/>
    <x v="9"/>
  </r>
  <r>
    <n v="2653"/>
    <x v="2652"/>
    <s v="DREAM BIG. Explore the universe through STEAM education. (Science, Technology, Engineering, Art, Mathematics)"/>
    <x v="362"/>
    <n v="5876"/>
    <x v="1"/>
    <x v="0"/>
    <s v="USD"/>
    <x v="2649"/>
    <n v="1399909127"/>
    <b v="0"/>
    <n v="70"/>
    <b v="0"/>
    <s v="technology/space exploration"/>
    <n v="0.1152156862745098"/>
    <x v="1961"/>
    <x v="2"/>
    <x v="9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x v="2650"/>
    <n v="1424442326"/>
    <b v="0"/>
    <n v="6"/>
    <b v="0"/>
    <s v="technology/space exploration"/>
    <n v="5.1000000000000004E-4"/>
    <x v="439"/>
    <x v="2"/>
    <x v="9"/>
  </r>
  <r>
    <n v="2655"/>
    <x v="2654"/>
    <s v="Thank you for your support!"/>
    <x v="36"/>
    <n v="3155"/>
    <x v="1"/>
    <x v="0"/>
    <s v="USD"/>
    <x v="2651"/>
    <n v="1452631647"/>
    <b v="0"/>
    <n v="43"/>
    <b v="0"/>
    <s v="technology/space exploration"/>
    <n v="0.21033333333333334"/>
    <x v="1962"/>
    <x v="2"/>
    <x v="9"/>
  </r>
  <r>
    <n v="2656"/>
    <x v="2655"/>
    <s v="MoonWatcher will be bringing the Moon closer to all of us."/>
    <x v="60"/>
    <n v="17155"/>
    <x v="1"/>
    <x v="0"/>
    <s v="USD"/>
    <x v="2652"/>
    <n v="1485966688"/>
    <b v="0"/>
    <n v="152"/>
    <b v="0"/>
    <s v="technology/space exploration"/>
    <n v="0.11436666666666667"/>
    <x v="1963"/>
    <x v="2"/>
    <x v="9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x v="2653"/>
    <n v="1467325053"/>
    <b v="0"/>
    <n v="59"/>
    <b v="0"/>
    <s v="technology/space exploration"/>
    <n v="0.18737933333333334"/>
    <x v="1964"/>
    <x v="2"/>
    <x v="9"/>
  </r>
  <r>
    <n v="2658"/>
    <x v="2657"/>
    <s v="Funding will allow free participation for 20 schools, grades 4-12, (thousands of students) anywhere in the nation."/>
    <x v="316"/>
    <n v="91"/>
    <x v="1"/>
    <x v="0"/>
    <s v="USD"/>
    <x v="2654"/>
    <n v="1467321194"/>
    <b v="0"/>
    <n v="4"/>
    <b v="0"/>
    <s v="technology/space exploration"/>
    <n v="9.2857142857142856E-4"/>
    <x v="1965"/>
    <x v="2"/>
    <x v="9"/>
  </r>
  <r>
    <n v="2659"/>
    <x v="2658"/>
    <s v="test"/>
    <x v="197"/>
    <n v="1333"/>
    <x v="1"/>
    <x v="0"/>
    <s v="USD"/>
    <x v="2655"/>
    <n v="1426729210"/>
    <b v="0"/>
    <n v="10"/>
    <b v="0"/>
    <s v="technology/space exploration"/>
    <n v="2.720408163265306E-2"/>
    <x v="1966"/>
    <x v="2"/>
    <x v="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x v="2656"/>
    <n v="1443200818"/>
    <b v="0"/>
    <n v="5"/>
    <b v="0"/>
    <s v="technology/space exploration"/>
    <n v="9.5E-4"/>
    <x v="1967"/>
    <x v="2"/>
    <x v="9"/>
  </r>
  <r>
    <n v="2661"/>
    <x v="2660"/>
    <s v="Summer Camp is an old gas station that will have workshops, custom art framing, and carry vintage &amp; home goods."/>
    <x v="10"/>
    <n v="5145"/>
    <x v="0"/>
    <x v="0"/>
    <s v="USD"/>
    <x v="2657"/>
    <n v="1380150010"/>
    <b v="0"/>
    <n v="60"/>
    <b v="1"/>
    <s v="technology/makerspaces"/>
    <n v="1.0289999999999999"/>
    <x v="1968"/>
    <x v="2"/>
    <x v="9"/>
  </r>
  <r>
    <n v="2662"/>
    <x v="2661"/>
    <s v="The Mini Maker is Lansing Michigan's new kid friendly makerspace. We're dedicated to help kids imagine, develop and build."/>
    <x v="22"/>
    <n v="21360"/>
    <x v="0"/>
    <x v="0"/>
    <s v="USD"/>
    <x v="2658"/>
    <n v="1437587713"/>
    <b v="0"/>
    <n v="80"/>
    <b v="1"/>
    <s v="technology/makerspaces"/>
    <n v="1.0680000000000001"/>
    <x v="1969"/>
    <x v="2"/>
    <x v="9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x v="2659"/>
    <n v="1438873007"/>
    <b v="0"/>
    <n v="56"/>
    <b v="1"/>
    <s v="technology/makerspaces"/>
    <n v="1.0459624999999999"/>
    <x v="1970"/>
    <x v="2"/>
    <x v="9"/>
  </r>
  <r>
    <n v="2664"/>
    <x v="2663"/>
    <s v="We believe that the true purpose of education is to enable people to create real things that make the world better. Join us!"/>
    <x v="178"/>
    <n v="18100"/>
    <x v="0"/>
    <x v="0"/>
    <s v="USD"/>
    <x v="2660"/>
    <n v="1446683797"/>
    <b v="0"/>
    <n v="104"/>
    <b v="1"/>
    <s v="technology/makerspaces"/>
    <n v="1.0342857142857143"/>
    <x v="1971"/>
    <x v="2"/>
    <x v="9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x v="2661"/>
    <n v="1426886974"/>
    <b v="0"/>
    <n v="46"/>
    <b v="1"/>
    <s v="technology/makerspaces"/>
    <n v="1.2314285714285715"/>
    <x v="1972"/>
    <x v="2"/>
    <x v="9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x v="2662"/>
    <n v="1440008439"/>
    <b v="0"/>
    <n v="206"/>
    <b v="1"/>
    <s v="technology/makerspaces"/>
    <n v="1.592951"/>
    <x v="1973"/>
    <x v="2"/>
    <x v="9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x v="2663"/>
    <n v="1452550416"/>
    <b v="0"/>
    <n v="18"/>
    <b v="1"/>
    <s v="technology/makerspaces"/>
    <n v="1.1066666666666667"/>
    <x v="1974"/>
    <x v="2"/>
    <x v="9"/>
  </r>
  <r>
    <n v="2668"/>
    <x v="2667"/>
    <s v="Creativity on the go! |_x000a_CrÃ©ativitÃ© en mouvement !"/>
    <x v="28"/>
    <n v="1707"/>
    <x v="0"/>
    <x v="5"/>
    <s v="CAD"/>
    <x v="2664"/>
    <n v="1443449265"/>
    <b v="0"/>
    <n v="28"/>
    <b v="1"/>
    <s v="technology/makerspaces"/>
    <n v="1.7070000000000001"/>
    <x v="1975"/>
    <x v="2"/>
    <x v="9"/>
  </r>
  <r>
    <n v="2669"/>
    <x v="2668"/>
    <s v="The brand new Makers Club wants something to draw the students into science and engineering and also be very inclusive."/>
    <x v="134"/>
    <n v="1001"/>
    <x v="0"/>
    <x v="0"/>
    <s v="USD"/>
    <x v="2665"/>
    <n v="1447203096"/>
    <b v="0"/>
    <n v="11"/>
    <b v="1"/>
    <s v="technology/makerspaces"/>
    <n v="1.25125"/>
    <x v="1976"/>
    <x v="2"/>
    <x v="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x v="2666"/>
    <n v="1404174580"/>
    <b v="1"/>
    <n v="60"/>
    <b v="0"/>
    <s v="technology/makerspaces"/>
    <n v="6.4158609339642042E-2"/>
    <x v="1977"/>
    <x v="2"/>
    <x v="9"/>
  </r>
  <r>
    <n v="2671"/>
    <x v="2670"/>
    <s v="We will build hubs so that teens can use tech to develop business solutions to their communities greatest challenges. Help us!"/>
    <x v="31"/>
    <n v="2836"/>
    <x v="2"/>
    <x v="0"/>
    <s v="USD"/>
    <x v="2667"/>
    <n v="1416419916"/>
    <b v="1"/>
    <n v="84"/>
    <b v="0"/>
    <s v="technology/makerspaces"/>
    <n v="0.11344"/>
    <x v="1978"/>
    <x v="2"/>
    <x v="9"/>
  </r>
  <r>
    <n v="2672"/>
    <x v="2671"/>
    <s v="Manylabs aims to help support 20 new residents working on open, low-cost, accessible tools for science and science education."/>
    <x v="3"/>
    <n v="3319"/>
    <x v="2"/>
    <x v="0"/>
    <s v="USD"/>
    <x v="2668"/>
    <n v="1449436390"/>
    <b v="1"/>
    <n v="47"/>
    <b v="0"/>
    <s v="technology/makerspaces"/>
    <n v="0.33189999999999997"/>
    <x v="1979"/>
    <x v="2"/>
    <x v="9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x v="2669"/>
    <n v="1412081999"/>
    <b v="1"/>
    <n v="66"/>
    <b v="0"/>
    <s v="technology/makerspaces"/>
    <n v="0.27579999999999999"/>
    <x v="1980"/>
    <x v="2"/>
    <x v="9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x v="2670"/>
    <n v="1465398670"/>
    <b v="1"/>
    <n v="171"/>
    <b v="0"/>
    <s v="technology/makerspaces"/>
    <n v="0.62839999999999996"/>
    <x v="1981"/>
    <x v="2"/>
    <x v="9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x v="2671"/>
    <n v="1413059689"/>
    <b v="1"/>
    <n v="29"/>
    <b v="0"/>
    <s v="technology/makerspaces"/>
    <n v="7.5880000000000003E-2"/>
    <x v="1982"/>
    <x v="2"/>
    <x v="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x v="2672"/>
    <n v="1461337174"/>
    <b v="0"/>
    <n v="9"/>
    <b v="0"/>
    <s v="technology/makerspaces"/>
    <n v="0.50380952380952382"/>
    <x v="1983"/>
    <x v="2"/>
    <x v="9"/>
  </r>
  <r>
    <n v="2677"/>
    <x v="2676"/>
    <s v="A mobile tech lab with cutting edge maker tools that travels to schools to offer free creative workshops for school age kids."/>
    <x v="330"/>
    <n v="3415"/>
    <x v="2"/>
    <x v="0"/>
    <s v="USD"/>
    <x v="2673"/>
    <n v="1401756143"/>
    <b v="0"/>
    <n v="27"/>
    <b v="0"/>
    <s v="technology/makerspaces"/>
    <n v="0.17512820512820512"/>
    <x v="1984"/>
    <x v="2"/>
    <x v="9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x v="2674"/>
    <n v="1440529765"/>
    <b v="0"/>
    <n v="2"/>
    <b v="0"/>
    <s v="technology/makerspaces"/>
    <n v="1.3750000000000001E-4"/>
    <x v="1985"/>
    <x v="2"/>
    <x v="9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x v="2675"/>
    <n v="1422489694"/>
    <b v="0"/>
    <n v="3"/>
    <b v="0"/>
    <s v="technology/makerspaces"/>
    <n v="3.3E-3"/>
    <x v="895"/>
    <x v="2"/>
    <x v="9"/>
  </r>
  <r>
    <n v="2680"/>
    <x v="2679"/>
    <s v="iHeartPillow, Connecting loved ones"/>
    <x v="261"/>
    <n v="276"/>
    <x v="2"/>
    <x v="3"/>
    <s v="EUR"/>
    <x v="2676"/>
    <n v="1457327091"/>
    <b v="0"/>
    <n v="4"/>
    <b v="0"/>
    <s v="technology/makerspaces"/>
    <n v="8.6250000000000007E-3"/>
    <x v="160"/>
    <x v="2"/>
    <x v="9"/>
  </r>
  <r>
    <n v="2681"/>
    <x v="2680"/>
    <s v="Jolly's Hot Dogs: A beef hot dog topped with deliciously seasoned ground beef, mustard and minced onions."/>
    <x v="6"/>
    <n v="55"/>
    <x v="2"/>
    <x v="0"/>
    <s v="USD"/>
    <x v="2677"/>
    <n v="1402867750"/>
    <b v="0"/>
    <n v="2"/>
    <b v="0"/>
    <s v="food/food trucks"/>
    <n v="6.875E-3"/>
    <x v="446"/>
    <x v="7"/>
    <x v="9"/>
  </r>
  <r>
    <n v="2682"/>
    <x v="2681"/>
    <s v="Gourmet Toast is the culinary combination, neigh, perfection of America's most under-utilized snack: Toast."/>
    <x v="12"/>
    <n v="1698"/>
    <x v="2"/>
    <x v="0"/>
    <s v="USD"/>
    <x v="2678"/>
    <n v="1413838540"/>
    <b v="0"/>
    <n v="20"/>
    <b v="0"/>
    <s v="food/food trucks"/>
    <n v="0.28299999999999997"/>
    <x v="1986"/>
    <x v="7"/>
    <x v="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x v="2679"/>
    <n v="1422641240"/>
    <b v="0"/>
    <n v="3"/>
    <b v="0"/>
    <s v="food/food trucks"/>
    <n v="2.3999999999999998E-3"/>
    <x v="1053"/>
    <x v="7"/>
    <x v="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x v="2680"/>
    <n v="1404165425"/>
    <b v="0"/>
    <n v="4"/>
    <b v="0"/>
    <s v="food/food trucks"/>
    <n v="1.1428571428571429E-2"/>
    <x v="444"/>
    <x v="7"/>
    <x v="9"/>
  </r>
  <r>
    <n v="2685"/>
    <x v="2684"/>
    <s v="Home cooked meals made by Nana. Indiana's famous tenderloin sandwiches, Nana's homemade cole slaw and so much more."/>
    <x v="63"/>
    <n v="10"/>
    <x v="2"/>
    <x v="0"/>
    <s v="USD"/>
    <x v="2681"/>
    <n v="1424968930"/>
    <b v="0"/>
    <n v="1"/>
    <b v="0"/>
    <s v="food/food trucks"/>
    <n v="2.0000000000000001E-4"/>
    <x v="119"/>
    <x v="7"/>
    <x v="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x v="2682"/>
    <n v="1410391423"/>
    <b v="0"/>
    <n v="0"/>
    <b v="0"/>
    <s v="food/food trucks"/>
    <n v="0"/>
    <x v="121"/>
    <x v="7"/>
    <x v="9"/>
  </r>
  <r>
    <n v="2687"/>
    <x v="2686"/>
    <s v="Your American Pizzas, Wings, Stuffed Gouda Burger, Sweet &amp; Russet Potato Fries served on a food Truck!!"/>
    <x v="36"/>
    <n v="0"/>
    <x v="2"/>
    <x v="0"/>
    <s v="USD"/>
    <x v="2683"/>
    <n v="1432999318"/>
    <b v="0"/>
    <n v="0"/>
    <b v="0"/>
    <s v="food/food trucks"/>
    <n v="0"/>
    <x v="121"/>
    <x v="7"/>
    <x v="9"/>
  </r>
  <r>
    <n v="2688"/>
    <x v="2687"/>
    <s v="The amazing gourmet Mac N Cheez Food Truck Campaigne!"/>
    <x v="63"/>
    <n v="74"/>
    <x v="2"/>
    <x v="0"/>
    <s v="USD"/>
    <x v="2684"/>
    <n v="1422067870"/>
    <b v="0"/>
    <n v="14"/>
    <b v="0"/>
    <s v="food/food trucks"/>
    <n v="1.48E-3"/>
    <x v="1987"/>
    <x v="7"/>
    <x v="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x v="2685"/>
    <n v="1467327890"/>
    <b v="0"/>
    <n v="1"/>
    <b v="0"/>
    <s v="food/food trucks"/>
    <n v="2.8571428571428571E-5"/>
    <x v="120"/>
    <x v="7"/>
    <x v="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x v="2686"/>
    <n v="1429410676"/>
    <b v="0"/>
    <n v="118"/>
    <b v="0"/>
    <s v="food/food trucks"/>
    <n v="0.107325"/>
    <x v="1988"/>
    <x v="7"/>
    <x v="9"/>
  </r>
  <r>
    <n v="2691"/>
    <x v="2690"/>
    <s v="A Great New local Food Truck serving up ethnic fusion inspired eats in Ottawa."/>
    <x v="99"/>
    <n v="35"/>
    <x v="2"/>
    <x v="5"/>
    <s v="CAD"/>
    <x v="2687"/>
    <n v="1427390557"/>
    <b v="0"/>
    <n v="2"/>
    <b v="0"/>
    <s v="food/food trucks"/>
    <n v="5.3846153846153844E-4"/>
    <x v="844"/>
    <x v="7"/>
    <x v="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x v="2688"/>
    <n v="1424678460"/>
    <b v="0"/>
    <n v="1"/>
    <b v="0"/>
    <s v="food/food trucks"/>
    <n v="7.1428571428571426E-3"/>
    <x v="384"/>
    <x v="7"/>
    <x v="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x v="2689"/>
    <n v="1405307966"/>
    <b v="0"/>
    <n v="3"/>
    <b v="0"/>
    <s v="food/food trucks"/>
    <n v="8.0000000000000002E-3"/>
    <x v="140"/>
    <x v="7"/>
    <x v="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x v="2690"/>
    <n v="1409109739"/>
    <b v="0"/>
    <n v="1"/>
    <b v="0"/>
    <s v="food/food trucks"/>
    <n v="3.3333333333333335E-5"/>
    <x v="120"/>
    <x v="7"/>
    <x v="9"/>
  </r>
  <r>
    <n v="2695"/>
    <x v="2694"/>
    <s v="I am creating food magic on the go! Amazing food isn't just for sitdown restaraunts anymore!"/>
    <x v="36"/>
    <n v="71"/>
    <x v="2"/>
    <x v="0"/>
    <s v="USD"/>
    <x v="2691"/>
    <n v="1423801318"/>
    <b v="0"/>
    <n v="3"/>
    <b v="0"/>
    <s v="food/food trucks"/>
    <n v="4.7333333333333333E-3"/>
    <x v="1989"/>
    <x v="7"/>
    <x v="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x v="2692"/>
    <n v="1416600960"/>
    <b v="0"/>
    <n v="38"/>
    <b v="0"/>
    <s v="food/food trucks"/>
    <n v="5.6500000000000002E-2"/>
    <x v="1990"/>
    <x v="7"/>
    <x v="9"/>
  </r>
  <r>
    <n v="2697"/>
    <x v="2696"/>
    <s v="Stuffed waffles made from Dough. Sweet, savory, salty and then stuffed with meats, fruits, and sauces!"/>
    <x v="165"/>
    <n v="6061"/>
    <x v="2"/>
    <x v="0"/>
    <s v="USD"/>
    <x v="2693"/>
    <n v="1435876423"/>
    <b v="0"/>
    <n v="52"/>
    <b v="0"/>
    <s v="food/food trucks"/>
    <n v="0.26352173913043481"/>
    <x v="1991"/>
    <x v="7"/>
    <x v="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x v="2694"/>
    <n v="1401312808"/>
    <b v="0"/>
    <n v="2"/>
    <b v="0"/>
    <s v="food/food trucks"/>
    <n v="3.2512500000000002E-3"/>
    <x v="1992"/>
    <x v="7"/>
    <x v="9"/>
  </r>
  <r>
    <n v="2699"/>
    <x v="2698"/>
    <s v="Hi, I want make my first bakery. Food truck was great, but I not have a car licence. So, help me to be my dream!"/>
    <x v="365"/>
    <n v="0"/>
    <x v="2"/>
    <x v="5"/>
    <s v="CAD"/>
    <x v="2695"/>
    <n v="1404941463"/>
    <b v="0"/>
    <n v="0"/>
    <b v="0"/>
    <s v="food/food trucks"/>
    <n v="0"/>
    <x v="121"/>
    <x v="7"/>
    <x v="9"/>
  </r>
  <r>
    <n v="2700"/>
    <x v="2699"/>
    <s v="I currently own and operate a hot dog cart. I am hoping to purchase a used food truck so I can do business year round!"/>
    <x v="204"/>
    <n v="70"/>
    <x v="2"/>
    <x v="0"/>
    <s v="USD"/>
    <x v="2696"/>
    <n v="1408481972"/>
    <b v="0"/>
    <n v="4"/>
    <b v="0"/>
    <s v="food/food trucks"/>
    <n v="7.0007000700070005E-3"/>
    <x v="844"/>
    <x v="7"/>
    <x v="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x v="2697"/>
    <n v="1488911734"/>
    <b v="0"/>
    <n v="46"/>
    <b v="0"/>
    <s v="theater/spaces"/>
    <n v="0.46176470588235297"/>
    <x v="1993"/>
    <x v="1"/>
    <x v="9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x v="2698"/>
    <n v="1488827677"/>
    <b v="1"/>
    <n v="26"/>
    <b v="0"/>
    <s v="theater/spaces"/>
    <n v="0.34410000000000002"/>
    <x v="1994"/>
    <x v="1"/>
    <x v="9"/>
  </r>
  <r>
    <n v="2703"/>
    <x v="2702"/>
    <s v="Â¡Tu nuevo espacio cultural multidisciplinario en el centro de Pachuca, Hidalgo"/>
    <x v="79"/>
    <n v="41500"/>
    <x v="3"/>
    <x v="14"/>
    <s v="MXN"/>
    <x v="2699"/>
    <n v="1485016430"/>
    <b v="0"/>
    <n v="45"/>
    <b v="0"/>
    <s v="theater/spaces"/>
    <n v="1.0375000000000001"/>
    <x v="1995"/>
    <x v="1"/>
    <x v="9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x v="2700"/>
    <n v="1487709714"/>
    <b v="0"/>
    <n v="7"/>
    <b v="0"/>
    <s v="theater/spaces"/>
    <n v="6.0263157894736845E-2"/>
    <x v="1996"/>
    <x v="1"/>
    <x v="9"/>
  </r>
  <r>
    <n v="2705"/>
    <x v="2704"/>
    <s v="Help light the lights at the historic Fischer Theatre in Danville, IL."/>
    <x v="281"/>
    <n v="1739"/>
    <x v="3"/>
    <x v="0"/>
    <s v="USD"/>
    <x v="2701"/>
    <n v="1486504758"/>
    <b v="0"/>
    <n v="8"/>
    <b v="0"/>
    <s v="theater/spaces"/>
    <n v="0.10539393939393939"/>
    <x v="1997"/>
    <x v="1"/>
    <x v="9"/>
  </r>
  <r>
    <n v="2706"/>
    <x v="2705"/>
    <s v="A place where innovation, food, creativity and performance live year round in a historic building in Pioneer Square."/>
    <x v="19"/>
    <n v="39304"/>
    <x v="0"/>
    <x v="0"/>
    <s v="USD"/>
    <x v="2702"/>
    <n v="1410937483"/>
    <b v="1"/>
    <n v="263"/>
    <b v="1"/>
    <s v="theater/spaces"/>
    <n v="1.1229714285714285"/>
    <x v="1998"/>
    <x v="1"/>
    <x v="9"/>
  </r>
  <r>
    <n v="2707"/>
    <x v="2706"/>
    <s v="A new performance space in Seattle. A place for artists, comedians, and audiences to meet and collaborate!"/>
    <x v="6"/>
    <n v="28067.57"/>
    <x v="0"/>
    <x v="0"/>
    <s v="USD"/>
    <x v="2703"/>
    <n v="1367088443"/>
    <b v="1"/>
    <n v="394"/>
    <b v="1"/>
    <s v="theater/spaces"/>
    <n v="3.50844625"/>
    <x v="1999"/>
    <x v="1"/>
    <x v="9"/>
  </r>
  <r>
    <n v="2708"/>
    <x v="2707"/>
    <s v="Angel Comedy Club: A permanent home for Londonâ€™s loveliest comedy night - a community comedy club"/>
    <x v="22"/>
    <n v="46643.07"/>
    <x v="0"/>
    <x v="1"/>
    <s v="GBP"/>
    <x v="2704"/>
    <n v="1463935526"/>
    <b v="1"/>
    <n v="1049"/>
    <b v="1"/>
    <s v="theater/spaces"/>
    <n v="2.3321535"/>
    <x v="2000"/>
    <x v="1"/>
    <x v="9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x v="2705"/>
    <n v="1472528141"/>
    <b v="1"/>
    <n v="308"/>
    <b v="1"/>
    <s v="theater/spaces"/>
    <n v="1.01606"/>
    <x v="2001"/>
    <x v="1"/>
    <x v="9"/>
  </r>
  <r>
    <n v="2710"/>
    <x v="2709"/>
    <s v="Building Brooklyn's own creative venue for circus, theater and events of all types."/>
    <x v="127"/>
    <n v="92340.21"/>
    <x v="0"/>
    <x v="0"/>
    <s v="USD"/>
    <x v="2706"/>
    <n v="1404797428"/>
    <b v="1"/>
    <n v="1088"/>
    <b v="1"/>
    <s v="theater/spaces"/>
    <n v="1.5390035000000002"/>
    <x v="2002"/>
    <x v="1"/>
    <x v="9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x v="2707"/>
    <n v="1400694790"/>
    <b v="1"/>
    <n v="73"/>
    <b v="1"/>
    <s v="theater/spaces"/>
    <n v="1.007161125319693"/>
    <x v="2003"/>
    <x v="1"/>
    <x v="9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x v="2708"/>
    <n v="1370568560"/>
    <b v="1"/>
    <n v="143"/>
    <b v="1"/>
    <s v="theater/spaces"/>
    <n v="1.3138181818181818"/>
    <x v="2004"/>
    <x v="1"/>
    <x v="9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x v="2709"/>
    <n v="1447515684"/>
    <b v="1"/>
    <n v="1420"/>
    <b v="1"/>
    <s v="theater/spaces"/>
    <n v="1.0224133333333334"/>
    <x v="2005"/>
    <x v="1"/>
    <x v="9"/>
  </r>
  <r>
    <n v="2714"/>
    <x v="2713"/>
    <s v="The Crane will be the new home for independent theater in Northeast Minneapolis"/>
    <x v="31"/>
    <n v="29089"/>
    <x v="0"/>
    <x v="0"/>
    <s v="USD"/>
    <x v="2710"/>
    <n v="1474040596"/>
    <b v="1"/>
    <n v="305"/>
    <b v="1"/>
    <s v="theater/spaces"/>
    <n v="1.1635599999999999"/>
    <x v="2006"/>
    <x v="1"/>
    <x v="9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x v="2711"/>
    <n v="1453109628"/>
    <b v="1"/>
    <n v="551"/>
    <b v="1"/>
    <s v="theater/spaces"/>
    <n v="2.6462241666666664"/>
    <x v="2007"/>
    <x v="1"/>
    <x v="9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x v="2712"/>
    <n v="1441699193"/>
    <b v="1"/>
    <n v="187"/>
    <b v="1"/>
    <s v="theater/spaces"/>
    <n v="1.1998010000000001"/>
    <x v="2008"/>
    <x v="1"/>
    <x v="9"/>
  </r>
  <r>
    <n v="2717"/>
    <x v="2716"/>
    <s v="ONLY HOURS LEFT ON THE CAMPAIGN! Our stretch goal is $35k; let's build a home for standup/improv shows &amp; classes in VT!"/>
    <x v="31"/>
    <n v="30026"/>
    <x v="0"/>
    <x v="0"/>
    <s v="USD"/>
    <x v="2713"/>
    <n v="1414015049"/>
    <b v="1"/>
    <n v="325"/>
    <b v="1"/>
    <s v="theater/spaces"/>
    <n v="1.2010400000000001"/>
    <x v="2009"/>
    <x v="1"/>
    <x v="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x v="2714"/>
    <n v="1459865945"/>
    <b v="1"/>
    <n v="148"/>
    <b v="1"/>
    <s v="theater/spaces"/>
    <n v="1.0358333333333334"/>
    <x v="2010"/>
    <x v="1"/>
    <x v="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x v="2715"/>
    <n v="1455756294"/>
    <b v="0"/>
    <n v="69"/>
    <b v="1"/>
    <s v="theater/spaces"/>
    <n v="1.0883333333333334"/>
    <x v="2011"/>
    <x v="1"/>
    <x v="9"/>
  </r>
  <r>
    <n v="2720"/>
    <x v="2719"/>
    <s v="An improv, sketch and experimental comedy and cocktail venue in downtown Grand Rapids, Michigan"/>
    <x v="31"/>
    <n v="29531"/>
    <x v="0"/>
    <x v="0"/>
    <s v="USD"/>
    <x v="2716"/>
    <n v="1476270653"/>
    <b v="0"/>
    <n v="173"/>
    <b v="1"/>
    <s v="theater/spaces"/>
    <n v="1.1812400000000001"/>
    <x v="2012"/>
    <x v="1"/>
    <x v="9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x v="2717"/>
    <n v="1375880598"/>
    <b v="0"/>
    <n v="269"/>
    <b v="1"/>
    <s v="technology/hardware"/>
    <n v="14.62"/>
    <x v="2013"/>
    <x v="2"/>
    <x v="9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x v="2718"/>
    <n v="1480538053"/>
    <b v="0"/>
    <n v="185"/>
    <b v="1"/>
    <s v="technology/hardware"/>
    <n v="2.5253999999999999"/>
    <x v="2014"/>
    <x v="2"/>
    <x v="9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x v="2719"/>
    <n v="1414872488"/>
    <b v="0"/>
    <n v="176"/>
    <b v="1"/>
    <s v="technology/hardware"/>
    <n v="1.4005000000000001"/>
    <x v="2015"/>
    <x v="2"/>
    <x v="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x v="2720"/>
    <n v="1436860259"/>
    <b v="0"/>
    <n v="1019"/>
    <b v="1"/>
    <s v="technology/hardware"/>
    <n v="2.9687520259319289"/>
    <x v="2016"/>
    <x v="2"/>
    <x v="9"/>
  </r>
  <r>
    <n v="2725"/>
    <x v="2724"/>
    <s v="Best Net Zero energy solution for new or existing house (no more heating or electricity bills)."/>
    <x v="79"/>
    <n v="57817"/>
    <x v="0"/>
    <x v="5"/>
    <s v="CAD"/>
    <x v="2721"/>
    <n v="1484070735"/>
    <b v="0"/>
    <n v="113"/>
    <b v="1"/>
    <s v="technology/hardware"/>
    <n v="1.445425"/>
    <x v="2017"/>
    <x v="2"/>
    <x v="9"/>
  </r>
  <r>
    <n v="2726"/>
    <x v="2725"/>
    <s v="Krimston TWO: iPhone Dual SIM Case"/>
    <x v="57"/>
    <n v="105745"/>
    <x v="0"/>
    <x v="0"/>
    <s v="USD"/>
    <x v="2722"/>
    <n v="1458741311"/>
    <b v="0"/>
    <n v="404"/>
    <b v="1"/>
    <s v="technology/hardware"/>
    <n v="1.05745"/>
    <x v="2018"/>
    <x v="2"/>
    <x v="9"/>
  </r>
  <r>
    <n v="2727"/>
    <x v="2726"/>
    <s v="Introducing the PiDrive, a high capacity Solid State Drive (SSD) expansion card for the Raspberry Pi B+, A+, and B+ v2!"/>
    <x v="3"/>
    <n v="49321"/>
    <x v="0"/>
    <x v="0"/>
    <s v="USD"/>
    <x v="2723"/>
    <n v="1436804063"/>
    <b v="0"/>
    <n v="707"/>
    <b v="1"/>
    <s v="technology/hardware"/>
    <n v="4.9321000000000002"/>
    <x v="2019"/>
    <x v="2"/>
    <x v="9"/>
  </r>
  <r>
    <n v="2728"/>
    <x v="2727"/>
    <s v="SSD, WiFi, RTC w/Battery and high power USB all in one shield."/>
    <x v="36"/>
    <n v="30274"/>
    <x v="0"/>
    <x v="0"/>
    <s v="USD"/>
    <x v="2724"/>
    <n v="1448461434"/>
    <b v="0"/>
    <n v="392"/>
    <b v="1"/>
    <s v="technology/hardware"/>
    <n v="2.0182666666666669"/>
    <x v="2020"/>
    <x v="2"/>
    <x v="9"/>
  </r>
  <r>
    <n v="2729"/>
    <x v="2728"/>
    <s v="A luggage that is more than a luggage! It is what you want it to be."/>
    <x v="51"/>
    <n v="7833"/>
    <x v="0"/>
    <x v="0"/>
    <s v="USD"/>
    <x v="2725"/>
    <n v="1427867197"/>
    <b v="0"/>
    <n v="23"/>
    <b v="1"/>
    <s v="technology/hardware"/>
    <n v="1.0444"/>
    <x v="2021"/>
    <x v="2"/>
    <x v="9"/>
  </r>
  <r>
    <n v="2730"/>
    <x v="2729"/>
    <s v="The world's most powerful portable speaker and guitar amplifier. Turns any surface into a speaker."/>
    <x v="100"/>
    <n v="45979.01"/>
    <x v="0"/>
    <x v="0"/>
    <s v="USD"/>
    <x v="2726"/>
    <n v="1363611575"/>
    <b v="0"/>
    <n v="682"/>
    <b v="1"/>
    <s v="technology/hardware"/>
    <n v="1.7029262962962963"/>
    <x v="2022"/>
    <x v="2"/>
    <x v="9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x v="2727"/>
    <n v="1408624622"/>
    <b v="0"/>
    <n v="37"/>
    <b v="1"/>
    <s v="technology/hardware"/>
    <n v="1.0430333333333333"/>
    <x v="2023"/>
    <x v="2"/>
    <x v="9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x v="2728"/>
    <n v="1366917828"/>
    <b v="0"/>
    <n v="146"/>
    <b v="1"/>
    <s v="technology/hardware"/>
    <n v="1.1825000000000001"/>
    <x v="2024"/>
    <x v="2"/>
    <x v="9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x v="2729"/>
    <n v="1423463574"/>
    <b v="0"/>
    <n v="119"/>
    <b v="1"/>
    <s v="technology/hardware"/>
    <n v="1.07538"/>
    <x v="2025"/>
    <x v="2"/>
    <x v="9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x v="2730"/>
    <n v="1473782592"/>
    <b v="0"/>
    <n v="163"/>
    <b v="1"/>
    <s v="technology/hardware"/>
    <n v="22603"/>
    <x v="2026"/>
    <x v="2"/>
    <x v="9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x v="2731"/>
    <n v="1360551250"/>
    <b v="0"/>
    <n v="339"/>
    <b v="1"/>
    <s v="technology/hardware"/>
    <n v="9.7813466666666677"/>
    <x v="2027"/>
    <x v="2"/>
    <x v="9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x v="2732"/>
    <n v="1395676773"/>
    <b v="0"/>
    <n v="58"/>
    <b v="1"/>
    <s v="technology/hardware"/>
    <n v="1.2290000000000001"/>
    <x v="2028"/>
    <x v="2"/>
    <x v="9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x v="2733"/>
    <n v="1386108087"/>
    <b v="0"/>
    <n v="456"/>
    <b v="1"/>
    <s v="technology/hardware"/>
    <n v="2.4606080000000001"/>
    <x v="2029"/>
    <x v="2"/>
    <x v="9"/>
  </r>
  <r>
    <n v="2738"/>
    <x v="2737"/>
    <s v="Bringing back the Mojo to the new iPhone with our award winning  removable battery case with customized 3D printed top cover"/>
    <x v="10"/>
    <n v="7397"/>
    <x v="0"/>
    <x v="0"/>
    <s v="USD"/>
    <x v="2734"/>
    <n v="1473218804"/>
    <b v="0"/>
    <n v="15"/>
    <b v="1"/>
    <s v="technology/hardware"/>
    <n v="1.4794"/>
    <x v="2030"/>
    <x v="2"/>
    <x v="9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x v="2735"/>
    <n v="1395436717"/>
    <b v="0"/>
    <n v="191"/>
    <b v="1"/>
    <s v="technology/hardware"/>
    <n v="3.8409090909090908"/>
    <x v="2031"/>
    <x v="2"/>
    <x v="9"/>
  </r>
  <r>
    <n v="2740"/>
    <x v="2739"/>
    <s v="I am interested in testing the plant yields of this vertical garden as well as some other applications"/>
    <x v="43"/>
    <n v="310"/>
    <x v="0"/>
    <x v="0"/>
    <s v="USD"/>
    <x v="2736"/>
    <n v="1423529152"/>
    <b v="0"/>
    <n v="17"/>
    <b v="1"/>
    <s v="technology/hardware"/>
    <n v="1.0333333333333334"/>
    <x v="2032"/>
    <x v="2"/>
    <x v="9"/>
  </r>
  <r>
    <n v="2741"/>
    <x v="2740"/>
    <s v="Help me publish my 1st children's book as an aspiring author!"/>
    <x v="6"/>
    <n v="35"/>
    <x v="2"/>
    <x v="0"/>
    <s v="USD"/>
    <x v="2737"/>
    <n v="1412005602"/>
    <b v="0"/>
    <n v="4"/>
    <b v="0"/>
    <s v="publishing/children's books"/>
    <n v="4.3750000000000004E-3"/>
    <x v="440"/>
    <x v="3"/>
    <x v="9"/>
  </r>
  <r>
    <n v="2742"/>
    <x v="2741"/>
    <s v="The pachyderms at the Denver Zoo are moving. Follow along on the convoluted journey to their new home."/>
    <x v="30"/>
    <n v="731"/>
    <x v="2"/>
    <x v="0"/>
    <s v="USD"/>
    <x v="2738"/>
    <n v="1335892587"/>
    <b v="0"/>
    <n v="18"/>
    <b v="0"/>
    <s v="publishing/children's books"/>
    <n v="0.29239999999999999"/>
    <x v="2033"/>
    <x v="3"/>
    <x v="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x v="2739"/>
    <n v="1474271607"/>
    <b v="0"/>
    <n v="0"/>
    <b v="0"/>
    <s v="publishing/children's books"/>
    <n v="0"/>
    <x v="121"/>
    <x v="3"/>
    <x v="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x v="2740"/>
    <n v="1327886998"/>
    <b v="0"/>
    <n v="22"/>
    <b v="0"/>
    <s v="publishing/children's books"/>
    <n v="5.2187499999999998E-2"/>
    <x v="2034"/>
    <x v="3"/>
    <x v="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x v="2741"/>
    <n v="1337125368"/>
    <b v="0"/>
    <n v="49"/>
    <b v="0"/>
    <s v="publishing/children's books"/>
    <n v="0.21887499999999999"/>
    <x v="2035"/>
    <x v="3"/>
    <x v="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x v="2742"/>
    <n v="1406745911"/>
    <b v="0"/>
    <n v="19"/>
    <b v="0"/>
    <s v="publishing/children's books"/>
    <n v="0.26700000000000002"/>
    <x v="2036"/>
    <x v="3"/>
    <x v="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x v="2743"/>
    <n v="1337095997"/>
    <b v="0"/>
    <n v="4"/>
    <b v="0"/>
    <s v="publishing/children's books"/>
    <n v="0.28000000000000003"/>
    <x v="436"/>
    <x v="3"/>
    <x v="9"/>
  </r>
  <r>
    <n v="2748"/>
    <x v="2747"/>
    <s v="Interactive Book with Audio to learn the Ojibwe Language for Children.  Website, Ebook and more!"/>
    <x v="10"/>
    <n v="53"/>
    <x v="2"/>
    <x v="0"/>
    <s v="USD"/>
    <x v="2744"/>
    <n v="1470243802"/>
    <b v="0"/>
    <n v="4"/>
    <b v="0"/>
    <s v="publishing/children's books"/>
    <n v="1.06E-2"/>
    <x v="514"/>
    <x v="3"/>
    <x v="9"/>
  </r>
  <r>
    <n v="2749"/>
    <x v="2748"/>
    <s v="Self-publishing my children's book."/>
    <x v="3"/>
    <n v="110"/>
    <x v="2"/>
    <x v="0"/>
    <s v="USD"/>
    <x v="2745"/>
    <n v="1425582637"/>
    <b v="0"/>
    <n v="2"/>
    <b v="0"/>
    <s v="publishing/children's books"/>
    <n v="1.0999999999999999E-2"/>
    <x v="698"/>
    <x v="3"/>
    <x v="9"/>
  </r>
  <r>
    <n v="2750"/>
    <x v="2749"/>
    <s v="This is a journal where parents daily write something positive about their child.  Places for pictures, too."/>
    <x v="369"/>
    <n v="0"/>
    <x v="2"/>
    <x v="0"/>
    <s v="USD"/>
    <x v="2746"/>
    <n v="1340055345"/>
    <b v="0"/>
    <n v="0"/>
    <b v="0"/>
    <s v="publishing/children's books"/>
    <n v="0"/>
    <x v="121"/>
    <x v="3"/>
    <x v="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x v="2747"/>
    <n v="1397855842"/>
    <b v="0"/>
    <n v="0"/>
    <b v="0"/>
    <s v="publishing/children's books"/>
    <n v="0"/>
    <x v="121"/>
    <x v="3"/>
    <x v="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x v="2748"/>
    <n v="1320776504"/>
    <b v="0"/>
    <n v="14"/>
    <b v="0"/>
    <s v="publishing/children's books"/>
    <n v="0.11458333333333333"/>
    <x v="2037"/>
    <x v="3"/>
    <x v="9"/>
  </r>
  <r>
    <n v="2753"/>
    <x v="2752"/>
    <s v="Written by my daughter and myself, illustrated by Jack Wiens. Everything is complete except for publishing."/>
    <x v="13"/>
    <n v="380"/>
    <x v="2"/>
    <x v="0"/>
    <s v="USD"/>
    <x v="2749"/>
    <n v="1343425023"/>
    <b v="0"/>
    <n v="8"/>
    <b v="0"/>
    <s v="publishing/children's books"/>
    <n v="0.19"/>
    <x v="125"/>
    <x v="3"/>
    <x v="9"/>
  </r>
  <r>
    <n v="2754"/>
    <x v="2753"/>
    <s v="I have been a writer all my life. But until recently never a parent. I want to write a children book for my children, and yours!"/>
    <x v="3"/>
    <n v="0"/>
    <x v="2"/>
    <x v="0"/>
    <s v="USD"/>
    <x v="2750"/>
    <n v="1407856551"/>
    <b v="0"/>
    <n v="0"/>
    <b v="0"/>
    <s v="publishing/children's books"/>
    <n v="0"/>
    <x v="121"/>
    <x v="3"/>
    <x v="9"/>
  </r>
  <r>
    <n v="2755"/>
    <x v="2754"/>
    <s v="Colourful and imaginative book app for children, will be relished especially by those with Irish roots."/>
    <x v="2"/>
    <n v="260"/>
    <x v="2"/>
    <x v="17"/>
    <s v="EUR"/>
    <x v="2751"/>
    <n v="1425927527"/>
    <b v="0"/>
    <n v="15"/>
    <b v="0"/>
    <s v="publishing/children's books"/>
    <n v="0.52"/>
    <x v="2038"/>
    <x v="3"/>
    <x v="9"/>
  </r>
  <r>
    <n v="2756"/>
    <x v="2755"/>
    <s v="We all pray to the same God no matter what name we might refer to Him as.  Our children deserve to know this basic truth."/>
    <x v="3"/>
    <n v="1048"/>
    <x v="2"/>
    <x v="0"/>
    <s v="USD"/>
    <x v="2752"/>
    <n v="1386884201"/>
    <b v="0"/>
    <n v="33"/>
    <b v="0"/>
    <s v="publishing/children's books"/>
    <n v="0.1048"/>
    <x v="2039"/>
    <x v="3"/>
    <x v="9"/>
  </r>
  <r>
    <n v="2757"/>
    <x v="2756"/>
    <s v="A children's letter book that Lampoons Hillary Clinton"/>
    <x v="15"/>
    <n v="10"/>
    <x v="2"/>
    <x v="0"/>
    <s v="USD"/>
    <x v="2753"/>
    <n v="1469202332"/>
    <b v="0"/>
    <n v="2"/>
    <b v="0"/>
    <s v="publishing/children's books"/>
    <n v="6.6666666666666671E-3"/>
    <x v="144"/>
    <x v="3"/>
    <x v="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x v="2754"/>
    <n v="1474886183"/>
    <b v="0"/>
    <n v="6"/>
    <b v="0"/>
    <s v="publishing/children's books"/>
    <n v="0.11700000000000001"/>
    <x v="498"/>
    <x v="3"/>
    <x v="9"/>
  </r>
  <r>
    <n v="2759"/>
    <x v="2758"/>
    <s v="READY TO PRINT. A fun 38 page full color, hand illustrated children's book based on Australian animals and Indigenous Legends."/>
    <x v="28"/>
    <n v="105"/>
    <x v="2"/>
    <x v="2"/>
    <s v="AUD"/>
    <x v="2755"/>
    <n v="1464943666"/>
    <b v="0"/>
    <n v="2"/>
    <b v="0"/>
    <s v="publishing/children's books"/>
    <n v="0.105"/>
    <x v="1859"/>
    <x v="3"/>
    <x v="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x v="2756"/>
    <n v="1369134258"/>
    <b v="0"/>
    <n v="0"/>
    <b v="0"/>
    <s v="publishing/children's books"/>
    <n v="0"/>
    <x v="121"/>
    <x v="3"/>
    <x v="9"/>
  </r>
  <r>
    <n v="2761"/>
    <x v="2760"/>
    <s v="Help me give away 500 copies of my picture book so more kids will know US geography!"/>
    <x v="10"/>
    <n v="36"/>
    <x v="2"/>
    <x v="0"/>
    <s v="USD"/>
    <x v="2757"/>
    <n v="1354584693"/>
    <b v="0"/>
    <n v="4"/>
    <b v="0"/>
    <s v="publishing/children's books"/>
    <n v="7.1999999999999998E-3"/>
    <x v="377"/>
    <x v="3"/>
    <x v="9"/>
  </r>
  <r>
    <n v="2762"/>
    <x v="2761"/>
    <s v="How-to book of toys and games constructed from materials found in nature, recyclable and easily available."/>
    <x v="53"/>
    <n v="25"/>
    <x v="2"/>
    <x v="0"/>
    <s v="USD"/>
    <x v="2758"/>
    <n v="1326934395"/>
    <b v="0"/>
    <n v="1"/>
    <b v="0"/>
    <s v="publishing/children's books"/>
    <n v="7.6923076923076927E-3"/>
    <x v="384"/>
    <x v="3"/>
    <x v="9"/>
  </r>
  <r>
    <n v="2763"/>
    <x v="2762"/>
    <s v="How Santa finds childrens homes without getting lost by following certain stars."/>
    <x v="371"/>
    <n v="90"/>
    <x v="2"/>
    <x v="0"/>
    <s v="USD"/>
    <x v="2759"/>
    <n v="1365515684"/>
    <b v="0"/>
    <n v="3"/>
    <b v="0"/>
    <s v="publishing/children's books"/>
    <n v="2.2842639593908631E-3"/>
    <x v="180"/>
    <x v="3"/>
    <x v="9"/>
  </r>
  <r>
    <n v="2764"/>
    <x v="2763"/>
    <s v="My Budding Bears are four teddy bears living in an enchanted garden sharing friendship, tea parties and delightful adventures."/>
    <x v="23"/>
    <n v="45"/>
    <x v="2"/>
    <x v="0"/>
    <s v="USD"/>
    <x v="2760"/>
    <n v="1335855631"/>
    <b v="0"/>
    <n v="4"/>
    <b v="0"/>
    <s v="publishing/children's books"/>
    <n v="1.125E-2"/>
    <x v="798"/>
    <x v="3"/>
    <x v="9"/>
  </r>
  <r>
    <n v="2765"/>
    <x v="2764"/>
    <s v="I am writing an illustrated book for children ages 3 to 7 that meshes technology in everyday life stories."/>
    <x v="23"/>
    <n v="0"/>
    <x v="2"/>
    <x v="0"/>
    <s v="USD"/>
    <x v="2761"/>
    <n v="1350050028"/>
    <b v="0"/>
    <n v="0"/>
    <b v="0"/>
    <s v="publishing/children's books"/>
    <n v="0"/>
    <x v="121"/>
    <x v="3"/>
    <x v="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x v="2762"/>
    <n v="1310486518"/>
    <b v="0"/>
    <n v="4"/>
    <b v="0"/>
    <s v="publishing/children's books"/>
    <n v="0.02"/>
    <x v="384"/>
    <x v="3"/>
    <x v="9"/>
  </r>
  <r>
    <n v="2767"/>
    <x v="2766"/>
    <s v="An animated bedtime story with Dedka, Babka and the rest of the family working together on a BIG problem"/>
    <x v="23"/>
    <n v="34"/>
    <x v="2"/>
    <x v="5"/>
    <s v="CAD"/>
    <x v="2763"/>
    <n v="1434582050"/>
    <b v="0"/>
    <n v="3"/>
    <b v="0"/>
    <s v="publishing/children's books"/>
    <n v="8.5000000000000006E-3"/>
    <x v="2040"/>
    <x v="3"/>
    <x v="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x v="2764"/>
    <n v="1330440323"/>
    <b v="0"/>
    <n v="34"/>
    <b v="0"/>
    <s v="publishing/children's books"/>
    <n v="0.14314285714285716"/>
    <x v="2041"/>
    <x v="3"/>
    <x v="9"/>
  </r>
  <r>
    <n v="2769"/>
    <x v="2768"/>
    <s v="Raph the Ninja Giraffe is a project that is my 5 year old sons idea, &amp; I am working with him to bring his idea to life."/>
    <x v="134"/>
    <n v="2"/>
    <x v="2"/>
    <x v="1"/>
    <s v="GBP"/>
    <x v="2765"/>
    <n v="1397677790"/>
    <b v="0"/>
    <n v="2"/>
    <b v="0"/>
    <s v="publishing/children's books"/>
    <n v="2.5000000000000001E-3"/>
    <x v="120"/>
    <x v="3"/>
    <x v="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x v="2766"/>
    <n v="1392569730"/>
    <b v="0"/>
    <n v="33"/>
    <b v="0"/>
    <s v="publishing/children's books"/>
    <n v="0.1041125"/>
    <x v="2042"/>
    <x v="3"/>
    <x v="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x v="2767"/>
    <n v="1355489140"/>
    <b v="0"/>
    <n v="0"/>
    <b v="0"/>
    <s v="publishing/children's books"/>
    <n v="0"/>
    <x v="121"/>
    <x v="3"/>
    <x v="9"/>
  </r>
  <r>
    <n v="2772"/>
    <x v="2771"/>
    <s v="See the little boy in the photo? Doesn't he look angelic? Wouldn't you like to read his story? Take a look at this......."/>
    <x v="6"/>
    <n v="0"/>
    <x v="2"/>
    <x v="0"/>
    <s v="USD"/>
    <x v="2768"/>
    <n v="1379710294"/>
    <b v="0"/>
    <n v="0"/>
    <b v="0"/>
    <s v="publishing/children's books"/>
    <n v="0"/>
    <x v="121"/>
    <x v="3"/>
    <x v="9"/>
  </r>
  <r>
    <n v="2773"/>
    <x v="2772"/>
    <s v="Parents know the pain of rereading bad bedtime stories. I want to write stories that all ages will enjoy"/>
    <x v="373"/>
    <n v="1"/>
    <x v="2"/>
    <x v="5"/>
    <s v="CAD"/>
    <x v="2769"/>
    <n v="1460666721"/>
    <b v="0"/>
    <n v="1"/>
    <b v="0"/>
    <s v="publishing/children's books"/>
    <n v="1.8867924528301887E-3"/>
    <x v="120"/>
    <x v="3"/>
    <x v="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x v="2770"/>
    <n v="1360119728"/>
    <b v="0"/>
    <n v="13"/>
    <b v="0"/>
    <s v="publishing/children's books"/>
    <n v="0.14249999999999999"/>
    <x v="2043"/>
    <x v="3"/>
    <x v="9"/>
  </r>
  <r>
    <n v="2775"/>
    <x v="2774"/>
    <s v="Kids Radio Theatre is a radio show played on National Pubic Radio to teach children all about theatre every Sunday 20 states."/>
    <x v="10"/>
    <n v="150"/>
    <x v="2"/>
    <x v="0"/>
    <s v="USD"/>
    <x v="2771"/>
    <n v="1321402754"/>
    <b v="0"/>
    <n v="2"/>
    <b v="0"/>
    <s v="publishing/children's books"/>
    <n v="0.03"/>
    <x v="766"/>
    <x v="3"/>
    <x v="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x v="2772"/>
    <n v="1431414476"/>
    <b v="0"/>
    <n v="36"/>
    <b v="0"/>
    <s v="publishing/children's books"/>
    <n v="7.8809523809523815E-2"/>
    <x v="2044"/>
    <x v="3"/>
    <x v="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x v="2773"/>
    <n v="1434557004"/>
    <b v="0"/>
    <n v="1"/>
    <b v="0"/>
    <s v="publishing/children's books"/>
    <n v="3.3333333333333335E-3"/>
    <x v="119"/>
    <x v="3"/>
    <x v="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x v="2774"/>
    <n v="1406417306"/>
    <b v="0"/>
    <n v="15"/>
    <b v="0"/>
    <s v="publishing/children's books"/>
    <n v="0.25545454545454543"/>
    <x v="2045"/>
    <x v="3"/>
    <x v="9"/>
  </r>
  <r>
    <n v="2779"/>
    <x v="2778"/>
    <s v="Our Moon is a simple book based on a nightly tradition my mother and youngest son started while I was working away."/>
    <x v="30"/>
    <n v="53"/>
    <x v="2"/>
    <x v="0"/>
    <s v="USD"/>
    <x v="2775"/>
    <n v="1445609021"/>
    <b v="0"/>
    <n v="1"/>
    <b v="0"/>
    <s v="publishing/children's books"/>
    <n v="2.12E-2"/>
    <x v="450"/>
    <x v="3"/>
    <x v="9"/>
  </r>
  <r>
    <n v="2780"/>
    <x v="2779"/>
    <s v="Turn the World with my kids, and then write a book with the advice for traveling with baby"/>
    <x v="57"/>
    <n v="0"/>
    <x v="2"/>
    <x v="13"/>
    <s v="EUR"/>
    <x v="2776"/>
    <n v="1486550688"/>
    <b v="0"/>
    <n v="0"/>
    <b v="0"/>
    <s v="publishing/children's books"/>
    <n v="0"/>
    <x v="121"/>
    <x v="3"/>
    <x v="9"/>
  </r>
  <r>
    <n v="2781"/>
    <x v="2780"/>
    <s v="STRIKE, DANCE AND RISE with us at the University of Utah to end violence against women and girls!"/>
    <x v="21"/>
    <n v="1316"/>
    <x v="0"/>
    <x v="0"/>
    <s v="USD"/>
    <x v="2777"/>
    <n v="1421274954"/>
    <b v="0"/>
    <n v="28"/>
    <b v="1"/>
    <s v="theater/plays"/>
    <n v="1.0528"/>
    <x v="1224"/>
    <x v="1"/>
    <x v="9"/>
  </r>
  <r>
    <n v="2782"/>
    <x v="2781"/>
    <s v="The premiere theatre troupe in SE Michigan offering acting opportunities for the 50+ actor."/>
    <x v="28"/>
    <n v="1200"/>
    <x v="0"/>
    <x v="0"/>
    <s v="USD"/>
    <x v="2778"/>
    <n v="1421964718"/>
    <b v="0"/>
    <n v="18"/>
    <b v="1"/>
    <s v="theater/plays"/>
    <n v="1.2"/>
    <x v="590"/>
    <x v="1"/>
    <x v="9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x v="2779"/>
    <n v="1428583846"/>
    <b v="0"/>
    <n v="61"/>
    <b v="1"/>
    <s v="theater/plays"/>
    <n v="1.145"/>
    <x v="2046"/>
    <x v="1"/>
    <x v="9"/>
  </r>
  <r>
    <n v="2784"/>
    <x v="2783"/>
    <s v="David Sedaris' &quot;The Santaland Diaries&quot; starring Matt Crabtree at The Working Stage Theatre in Hollywood!"/>
    <x v="12"/>
    <n v="7140"/>
    <x v="0"/>
    <x v="0"/>
    <s v="USD"/>
    <x v="2780"/>
    <n v="1412794443"/>
    <b v="0"/>
    <n v="108"/>
    <b v="1"/>
    <s v="theater/plays"/>
    <n v="1.19"/>
    <x v="2047"/>
    <x v="1"/>
    <x v="9"/>
  </r>
  <r>
    <n v="2785"/>
    <x v="2784"/>
    <s v="Bare Theatre and Raleigh Little Theatre present Shakespeare's epic, set in a post-apocalyptic dystopia."/>
    <x v="10"/>
    <n v="5234"/>
    <x v="0"/>
    <x v="0"/>
    <s v="USD"/>
    <x v="2781"/>
    <n v="1467865967"/>
    <b v="0"/>
    <n v="142"/>
    <b v="1"/>
    <s v="theater/plays"/>
    <n v="1.0468"/>
    <x v="2048"/>
    <x v="1"/>
    <x v="9"/>
  </r>
  <r>
    <n v="2786"/>
    <x v="2785"/>
    <s v="A heart-melting farce about sex, art and the lovelorn lay-abouts of London-town."/>
    <x v="30"/>
    <n v="2946"/>
    <x v="0"/>
    <x v="1"/>
    <s v="GBP"/>
    <x v="2782"/>
    <n v="1403703580"/>
    <b v="0"/>
    <n v="74"/>
    <b v="1"/>
    <s v="theater/plays"/>
    <n v="1.1783999999999999"/>
    <x v="2049"/>
    <x v="1"/>
    <x v="9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x v="2783"/>
    <n v="1403066752"/>
    <b v="0"/>
    <n v="38"/>
    <b v="1"/>
    <s v="theater/plays"/>
    <n v="1.1970000000000001"/>
    <x v="2050"/>
    <x v="1"/>
    <x v="9"/>
  </r>
  <r>
    <n v="2788"/>
    <x v="2787"/>
    <s v="MOVING FORWARD! WE HAVE REACHED GOAL BUT HAVE MORE TIME!! PLEASE CONSIDER PLEDGING."/>
    <x v="13"/>
    <n v="2050"/>
    <x v="0"/>
    <x v="0"/>
    <s v="USD"/>
    <x v="2784"/>
    <n v="1467219043"/>
    <b v="0"/>
    <n v="20"/>
    <b v="1"/>
    <s v="theater/plays"/>
    <n v="1.0249999999999999"/>
    <x v="594"/>
    <x v="1"/>
    <x v="9"/>
  </r>
  <r>
    <n v="2789"/>
    <x v="2788"/>
    <s v="BNT's Biggest Adventure So Far: Our 2015 full length production!"/>
    <x v="9"/>
    <n v="3035"/>
    <x v="0"/>
    <x v="0"/>
    <s v="USD"/>
    <x v="2785"/>
    <n v="1424477934"/>
    <b v="0"/>
    <n v="24"/>
    <b v="1"/>
    <s v="theater/plays"/>
    <n v="1.0116666666666667"/>
    <x v="2051"/>
    <x v="1"/>
    <x v="9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x v="2786"/>
    <n v="1421101903"/>
    <b v="0"/>
    <n v="66"/>
    <b v="1"/>
    <s v="theater/plays"/>
    <n v="1.0533333333333332"/>
    <x v="2052"/>
    <x v="1"/>
    <x v="9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x v="2787"/>
    <n v="1470778559"/>
    <b v="0"/>
    <n v="28"/>
    <b v="1"/>
    <s v="theater/plays"/>
    <n v="1.0249999999999999"/>
    <x v="2053"/>
    <x v="1"/>
    <x v="9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x v="2788"/>
    <n v="1435469559"/>
    <b v="0"/>
    <n v="24"/>
    <b v="1"/>
    <s v="theater/plays"/>
    <n v="1.0760000000000001"/>
    <x v="2054"/>
    <x v="1"/>
    <x v="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x v="2789"/>
    <n v="1434881005"/>
    <b v="0"/>
    <n v="73"/>
    <b v="1"/>
    <s v="theater/plays"/>
    <n v="1.105675"/>
    <x v="2055"/>
    <x v="1"/>
    <x v="9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x v="2790"/>
    <n v="1455640559"/>
    <b v="0"/>
    <n v="3"/>
    <b v="1"/>
    <s v="theater/plays"/>
    <n v="1.5"/>
    <x v="384"/>
    <x v="1"/>
    <x v="9"/>
  </r>
  <r>
    <n v="2795"/>
    <x v="2794"/>
    <s v="A new play about five bad bitches who fought in the Civil War disguised as men, premiering at Ars Nova's ANT Fest."/>
    <x v="176"/>
    <n v="730"/>
    <x v="0"/>
    <x v="0"/>
    <s v="USD"/>
    <x v="2791"/>
    <n v="1400675841"/>
    <b v="0"/>
    <n v="20"/>
    <b v="1"/>
    <s v="theater/plays"/>
    <n v="1.0428571428571429"/>
    <x v="2056"/>
    <x v="1"/>
    <x v="9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x v="2792"/>
    <n v="1401972028"/>
    <b v="0"/>
    <n v="21"/>
    <b v="1"/>
    <s v="theater/plays"/>
    <n v="1.155"/>
    <x v="895"/>
    <x v="1"/>
    <x v="9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x v="2793"/>
    <n v="1402266840"/>
    <b v="0"/>
    <n v="94"/>
    <b v="1"/>
    <s v="theater/plays"/>
    <n v="1.02645125"/>
    <x v="2057"/>
    <x v="1"/>
    <x v="9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x v="2794"/>
    <n v="1437063121"/>
    <b v="0"/>
    <n v="139"/>
    <b v="1"/>
    <s v="theater/plays"/>
    <n v="1.014"/>
    <x v="2058"/>
    <x v="1"/>
    <x v="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x v="2795"/>
    <n v="1463466070"/>
    <b v="0"/>
    <n v="130"/>
    <b v="1"/>
    <s v="theater/plays"/>
    <n v="1.1663479999999999"/>
    <x v="2059"/>
    <x v="1"/>
    <x v="9"/>
  </r>
  <r>
    <n v="2800"/>
    <x v="2799"/>
    <s v="Exeter University Theatre Company is bringing the award winning play by Dale Wasserman to Exeter's Northcott Theatre"/>
    <x v="28"/>
    <n v="1330"/>
    <x v="0"/>
    <x v="1"/>
    <s v="GBP"/>
    <x v="2796"/>
    <n v="1415193366"/>
    <b v="0"/>
    <n v="31"/>
    <b v="1"/>
    <s v="theater/plays"/>
    <n v="1.33"/>
    <x v="2060"/>
    <x v="1"/>
    <x v="9"/>
  </r>
  <r>
    <n v="2801"/>
    <x v="2800"/>
    <s v="Arise Theatre Company's production of August Strindberg's expressionist masterpiece 'A Dream Play'."/>
    <x v="2"/>
    <n v="666"/>
    <x v="0"/>
    <x v="2"/>
    <s v="AUD"/>
    <x v="2797"/>
    <n v="1411019409"/>
    <b v="0"/>
    <n v="13"/>
    <b v="1"/>
    <s v="theater/plays"/>
    <n v="1.3320000000000001"/>
    <x v="2061"/>
    <x v="1"/>
    <x v="9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x v="2798"/>
    <n v="1436283107"/>
    <b v="0"/>
    <n v="90"/>
    <b v="1"/>
    <s v="theater/plays"/>
    <n v="1.0183333333333333"/>
    <x v="2062"/>
    <x v="1"/>
    <x v="9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x v="2799"/>
    <n v="1433295276"/>
    <b v="0"/>
    <n v="141"/>
    <b v="1"/>
    <s v="theater/plays"/>
    <n v="1.2795000000000001"/>
    <x v="2063"/>
    <x v="1"/>
    <x v="9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x v="2800"/>
    <n v="1409395990"/>
    <b v="0"/>
    <n v="23"/>
    <b v="1"/>
    <s v="theater/plays"/>
    <n v="1.1499999999999999"/>
    <x v="73"/>
    <x v="1"/>
    <x v="9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x v="2801"/>
    <n v="1438085273"/>
    <b v="0"/>
    <n v="18"/>
    <b v="1"/>
    <s v="theater/plays"/>
    <n v="1.1000000000000001"/>
    <x v="2064"/>
    <x v="1"/>
    <x v="9"/>
  </r>
  <r>
    <n v="2806"/>
    <x v="2805"/>
    <s v="A one woman show about the challenges of being a feminist in a digital age. Touring 6 UK cities. Now with Stretch Goals!"/>
    <x v="9"/>
    <n v="3363"/>
    <x v="0"/>
    <x v="1"/>
    <s v="GBP"/>
    <x v="2802"/>
    <n v="1435645490"/>
    <b v="0"/>
    <n v="76"/>
    <b v="1"/>
    <s v="theater/plays"/>
    <n v="1.121"/>
    <x v="2065"/>
    <x v="1"/>
    <x v="9"/>
  </r>
  <r>
    <n v="2807"/>
    <x v="2806"/>
    <s v="Bringing Shakespeare back to the Playwrights"/>
    <x v="10"/>
    <n v="6300"/>
    <x v="0"/>
    <x v="0"/>
    <s v="USD"/>
    <x v="2803"/>
    <n v="1433019438"/>
    <b v="0"/>
    <n v="93"/>
    <b v="1"/>
    <s v="theater/plays"/>
    <n v="1.26"/>
    <x v="2066"/>
    <x v="1"/>
    <x v="9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x v="2804"/>
    <n v="1437682735"/>
    <b v="0"/>
    <n v="69"/>
    <b v="1"/>
    <s v="theater/plays"/>
    <n v="1.0024444444444445"/>
    <x v="2067"/>
    <x v="1"/>
    <x v="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x v="2805"/>
    <n v="1458647725"/>
    <b v="0"/>
    <n v="21"/>
    <b v="1"/>
    <s v="theater/plays"/>
    <n v="1.024"/>
    <x v="2068"/>
    <x v="1"/>
    <x v="9"/>
  </r>
  <r>
    <n v="2810"/>
    <x v="2809"/>
    <s v="We're remounting the musical that brought down the Bush Administration: A Brief History of the Earth And Everything In It!"/>
    <x v="30"/>
    <n v="2705"/>
    <x v="0"/>
    <x v="0"/>
    <s v="USD"/>
    <x v="2806"/>
    <n v="1398828064"/>
    <b v="0"/>
    <n v="57"/>
    <b v="1"/>
    <s v="theater/plays"/>
    <n v="1.0820000000000001"/>
    <x v="2069"/>
    <x v="1"/>
    <x v="9"/>
  </r>
  <r>
    <n v="2811"/>
    <x v="2810"/>
    <s v="Ray Gunn and Starburst is an audio sci-fi/comedy sending up the tropes of classic and pulp science-fiction."/>
    <x v="3"/>
    <n v="10027"/>
    <x v="0"/>
    <x v="1"/>
    <s v="GBP"/>
    <x v="2807"/>
    <n v="1422100503"/>
    <b v="0"/>
    <n v="108"/>
    <b v="1"/>
    <s v="theater/plays"/>
    <n v="1.0026999999999999"/>
    <x v="2070"/>
    <x v="1"/>
    <x v="9"/>
  </r>
  <r>
    <n v="2812"/>
    <x v="2811"/>
    <s v="&quot;A short, nasty and razor sharp play in one of Toronto's hottest new &quot;off-off Broadway&quot; style venues."/>
    <x v="10"/>
    <n v="5665"/>
    <x v="0"/>
    <x v="5"/>
    <s v="CAD"/>
    <x v="2808"/>
    <n v="1424368298"/>
    <b v="0"/>
    <n v="83"/>
    <b v="1"/>
    <s v="theater/plays"/>
    <n v="1.133"/>
    <x v="2071"/>
    <x v="1"/>
    <x v="9"/>
  </r>
  <r>
    <n v="2813"/>
    <x v="2812"/>
    <s v="Ryan has a higher sex drive than you. He also has cerebral palsy. Join him for his hilarious and poignant new solo show!"/>
    <x v="70"/>
    <n v="3572.12"/>
    <x v="0"/>
    <x v="0"/>
    <s v="USD"/>
    <x v="2809"/>
    <n v="1479577761"/>
    <b v="0"/>
    <n v="96"/>
    <b v="1"/>
    <s v="theater/plays"/>
    <n v="1.2757571428571428"/>
    <x v="2072"/>
    <x v="1"/>
    <x v="9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x v="2810"/>
    <n v="1428572115"/>
    <b v="0"/>
    <n v="64"/>
    <b v="1"/>
    <s v="theater/plays"/>
    <n v="1.0773333333333333"/>
    <x v="2073"/>
    <x v="1"/>
    <x v="9"/>
  </r>
  <r>
    <n v="2815"/>
    <x v="2814"/>
    <s v="Set in 1950s Northern Ireland, this play tells the story of two sisters in a community of Travellers, or Irish Gypsies."/>
    <x v="49"/>
    <n v="605"/>
    <x v="0"/>
    <x v="5"/>
    <s v="CAD"/>
    <x v="2811"/>
    <n v="1468003109"/>
    <b v="0"/>
    <n v="14"/>
    <b v="1"/>
    <s v="theater/plays"/>
    <n v="2.42"/>
    <x v="2074"/>
    <x v="1"/>
    <x v="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x v="2812"/>
    <n v="1435921992"/>
    <b v="0"/>
    <n v="169"/>
    <b v="1"/>
    <s v="theater/plays"/>
    <n v="1.4156666666666666"/>
    <x v="2075"/>
    <x v="1"/>
    <x v="9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x v="2813"/>
    <n v="1421680462"/>
    <b v="0"/>
    <n v="33"/>
    <b v="1"/>
    <s v="theater/plays"/>
    <n v="1.3"/>
    <x v="2076"/>
    <x v="1"/>
    <x v="9"/>
  </r>
  <r>
    <n v="2818"/>
    <x v="2817"/>
    <s v="Joe West and his wonderful theater company THEATER OF DEATH present original plays both horrific and comical."/>
    <x v="3"/>
    <n v="10603"/>
    <x v="0"/>
    <x v="0"/>
    <s v="USD"/>
    <x v="2814"/>
    <n v="1441290086"/>
    <b v="0"/>
    <n v="102"/>
    <b v="1"/>
    <s v="theater/plays"/>
    <n v="1.0603"/>
    <x v="2077"/>
    <x v="1"/>
    <x v="9"/>
  </r>
  <r>
    <n v="2819"/>
    <x v="2818"/>
    <s v="Years of work, my best show, and a top Edinburgh venue.  Help me expose my talents to the UK and tell an important story."/>
    <x v="10"/>
    <n v="5240"/>
    <x v="0"/>
    <x v="1"/>
    <s v="GBP"/>
    <x v="2815"/>
    <n v="1431693409"/>
    <b v="0"/>
    <n v="104"/>
    <b v="1"/>
    <s v="theater/plays"/>
    <n v="1.048"/>
    <x v="2078"/>
    <x v="1"/>
    <x v="9"/>
  </r>
  <r>
    <n v="2820"/>
    <x v="2819"/>
    <s v="Montage Theatre Arts, as part of National Theatre Connections, are performing a show - We need you help to raise vital funds!"/>
    <x v="48"/>
    <n v="272"/>
    <x v="0"/>
    <x v="1"/>
    <s v="GBP"/>
    <x v="2816"/>
    <n v="1454337589"/>
    <b v="0"/>
    <n v="20"/>
    <b v="1"/>
    <s v="theater/plays"/>
    <n v="1.36"/>
    <x v="2079"/>
    <x v="1"/>
    <x v="9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x v="2817"/>
    <n v="1408918135"/>
    <b v="0"/>
    <n v="35"/>
    <b v="1"/>
    <s v="theater/plays"/>
    <n v="1"/>
    <x v="1383"/>
    <x v="1"/>
    <x v="9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x v="2818"/>
    <n v="1424881492"/>
    <b v="0"/>
    <n v="94"/>
    <b v="1"/>
    <s v="theater/plays"/>
    <n v="1"/>
    <x v="2080"/>
    <x v="1"/>
    <x v="9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x v="2819"/>
    <n v="1425428206"/>
    <b v="0"/>
    <n v="14"/>
    <b v="1"/>
    <s v="theater/plays"/>
    <n v="1.24"/>
    <x v="2081"/>
    <x v="1"/>
    <x v="9"/>
  </r>
  <r>
    <n v="2824"/>
    <x v="2823"/>
    <s v="I wrote a One Act play called The Rooftop for a Female Playwright's festival. Every little bit helps!"/>
    <x v="81"/>
    <n v="760"/>
    <x v="0"/>
    <x v="0"/>
    <s v="USD"/>
    <x v="2820"/>
    <n v="1431412196"/>
    <b v="0"/>
    <n v="15"/>
    <b v="1"/>
    <s v="theater/plays"/>
    <n v="1.1692307692307693"/>
    <x v="704"/>
    <x v="1"/>
    <x v="9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x v="2821"/>
    <n v="1446663686"/>
    <b v="0"/>
    <n v="51"/>
    <b v="1"/>
    <s v="theater/plays"/>
    <n v="1.0333333333333334"/>
    <x v="2082"/>
    <x v="1"/>
    <x v="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x v="2822"/>
    <n v="1434415812"/>
    <b v="0"/>
    <n v="19"/>
    <b v="1"/>
    <s v="theater/plays"/>
    <n v="1.0774999999999999"/>
    <x v="2083"/>
    <x v="1"/>
    <x v="9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x v="2823"/>
    <n v="1462379066"/>
    <b v="0"/>
    <n v="23"/>
    <b v="1"/>
    <s v="theater/plays"/>
    <n v="1.2024999999999999"/>
    <x v="2084"/>
    <x v="1"/>
    <x v="9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x v="2824"/>
    <n v="1441606869"/>
    <b v="0"/>
    <n v="97"/>
    <b v="1"/>
    <s v="theater/plays"/>
    <n v="1.0037894736842106"/>
    <x v="2085"/>
    <x v="1"/>
    <x v="9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x v="2825"/>
    <n v="1462443918"/>
    <b v="0"/>
    <n v="76"/>
    <b v="1"/>
    <s v="theater/plays"/>
    <n v="1.0651999999999999"/>
    <x v="2086"/>
    <x v="1"/>
    <x v="9"/>
  </r>
  <r>
    <n v="2830"/>
    <x v="2829"/>
    <s v="Avalon is a new South African Township play and Nakhtik is a  danced political lecture."/>
    <x v="9"/>
    <n v="3000"/>
    <x v="0"/>
    <x v="0"/>
    <s v="USD"/>
    <x v="2826"/>
    <n v="1398802148"/>
    <b v="0"/>
    <n v="11"/>
    <b v="1"/>
    <s v="theater/plays"/>
    <n v="1"/>
    <x v="2087"/>
    <x v="1"/>
    <x v="9"/>
  </r>
  <r>
    <n v="2831"/>
    <x v="2830"/>
    <s v="We each wrote a play and would like to produce them for you for nothing more than art's sake!"/>
    <x v="9"/>
    <n v="3320"/>
    <x v="0"/>
    <x v="0"/>
    <s v="USD"/>
    <x v="2827"/>
    <n v="1434484070"/>
    <b v="0"/>
    <n v="52"/>
    <b v="1"/>
    <s v="theater/plays"/>
    <n v="1.1066666666666667"/>
    <x v="2088"/>
    <x v="1"/>
    <x v="9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x v="2828"/>
    <n v="1414342894"/>
    <b v="0"/>
    <n v="95"/>
    <b v="1"/>
    <s v="theater/plays"/>
    <n v="1.1471959999999999"/>
    <x v="2089"/>
    <x v="1"/>
    <x v="9"/>
  </r>
  <r>
    <n v="2833"/>
    <x v="2832"/>
    <s v="A new play about exploring outer space"/>
    <x v="200"/>
    <n v="2923"/>
    <x v="0"/>
    <x v="0"/>
    <s v="USD"/>
    <x v="2829"/>
    <n v="1442804633"/>
    <b v="0"/>
    <n v="35"/>
    <b v="1"/>
    <s v="theater/plays"/>
    <n v="1.0825925925925926"/>
    <x v="2090"/>
    <x v="1"/>
    <x v="9"/>
  </r>
  <r>
    <n v="2834"/>
    <x v="2833"/>
    <s v="Thank You For Smoking. A play about love, 5 trillion cigarettes and how the Flintstones earned the tobacco industry millions."/>
    <x v="134"/>
    <n v="1360"/>
    <x v="0"/>
    <x v="1"/>
    <s v="GBP"/>
    <x v="2830"/>
    <n v="1421362930"/>
    <b v="0"/>
    <n v="21"/>
    <b v="1"/>
    <s v="theater/plays"/>
    <n v="1.7"/>
    <x v="2091"/>
    <x v="1"/>
    <x v="9"/>
  </r>
  <r>
    <n v="2835"/>
    <x v="2834"/>
    <s v="A celebratory community theatre project about the Focus E15 Occupation of empty council homes on Carpenters Estate."/>
    <x v="28"/>
    <n v="1870.99"/>
    <x v="0"/>
    <x v="1"/>
    <s v="GBP"/>
    <x v="2831"/>
    <n v="1446742417"/>
    <b v="0"/>
    <n v="93"/>
    <b v="1"/>
    <s v="theater/plays"/>
    <n v="1.8709899999999999"/>
    <x v="2092"/>
    <x v="1"/>
    <x v="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x v="2832"/>
    <n v="1484115418"/>
    <b v="0"/>
    <n v="11"/>
    <b v="1"/>
    <s v="theater/plays"/>
    <n v="1.0777777777777777"/>
    <x v="2093"/>
    <x v="1"/>
    <x v="9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x v="2833"/>
    <n v="1446241684"/>
    <b v="0"/>
    <n v="21"/>
    <b v="1"/>
    <s v="theater/plays"/>
    <n v="1"/>
    <x v="799"/>
    <x v="1"/>
    <x v="9"/>
  </r>
  <r>
    <n v="2838"/>
    <x v="2837"/>
    <s v="You like things that are funny. You (secretly) like murder. So why not support the NYC return of this hilarious whodunit?"/>
    <x v="13"/>
    <n v="2405"/>
    <x v="0"/>
    <x v="0"/>
    <s v="USD"/>
    <x v="2834"/>
    <n v="1406039696"/>
    <b v="0"/>
    <n v="54"/>
    <b v="1"/>
    <s v="theater/plays"/>
    <n v="1.2024999999999999"/>
    <x v="2094"/>
    <x v="1"/>
    <x v="9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x v="2835"/>
    <n v="1406958354"/>
    <b v="0"/>
    <n v="31"/>
    <b v="1"/>
    <s v="theater/plays"/>
    <n v="1.1142857142857143"/>
    <x v="2095"/>
    <x v="1"/>
    <x v="9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x v="2836"/>
    <n v="1424825479"/>
    <b v="0"/>
    <n v="132"/>
    <b v="1"/>
    <s v="theater/plays"/>
    <n v="1.04"/>
    <x v="2096"/>
    <x v="1"/>
    <x v="9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x v="2837"/>
    <n v="1444844697"/>
    <b v="0"/>
    <n v="1"/>
    <b v="0"/>
    <s v="theater/plays"/>
    <n v="0.01"/>
    <x v="119"/>
    <x v="1"/>
    <x v="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x v="2838"/>
    <n v="1401058295"/>
    <b v="0"/>
    <n v="0"/>
    <b v="0"/>
    <s v="theater/plays"/>
    <n v="0"/>
    <x v="121"/>
    <x v="1"/>
    <x v="9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x v="2839"/>
    <n v="1462210950"/>
    <b v="0"/>
    <n v="0"/>
    <b v="0"/>
    <s v="theater/plays"/>
    <n v="0"/>
    <x v="121"/>
    <x v="1"/>
    <x v="9"/>
  </r>
  <r>
    <n v="2844"/>
    <x v="2843"/>
    <s v="Zwei ausgebildete Schauspieler, ein Musiker - gemeinsam bringt man ein waschechtes KabarettstÃ¼ck auf die BÃ¼hne."/>
    <x v="131"/>
    <n v="30"/>
    <x v="2"/>
    <x v="15"/>
    <s v="EUR"/>
    <x v="2840"/>
    <n v="1480943180"/>
    <b v="0"/>
    <n v="1"/>
    <b v="0"/>
    <s v="theater/plays"/>
    <n v="5.4545454545454543E-2"/>
    <x v="180"/>
    <x v="1"/>
    <x v="9"/>
  </r>
  <r>
    <n v="2845"/>
    <x v="2844"/>
    <s v="The Maderati: A bitingly witty absurdest comedy, which pokes wickedly perceptive fun at NY artist lifestyle."/>
    <x v="51"/>
    <n v="2366"/>
    <x v="2"/>
    <x v="0"/>
    <s v="USD"/>
    <x v="2841"/>
    <n v="1428539033"/>
    <b v="0"/>
    <n v="39"/>
    <b v="0"/>
    <s v="theater/plays"/>
    <n v="0.31546666666666667"/>
    <x v="2097"/>
    <x v="1"/>
    <x v="9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x v="2842"/>
    <n v="1429029394"/>
    <b v="0"/>
    <n v="0"/>
    <b v="0"/>
    <s v="theater/plays"/>
    <n v="0"/>
    <x v="121"/>
    <x v="1"/>
    <x v="9"/>
  </r>
  <r>
    <n v="2847"/>
    <x v="2846"/>
    <s v="Dark secrets come to light when Mariah meets Stella. They find a way to face the south's largest elephant in the room: RACISM."/>
    <x v="13"/>
    <n v="0"/>
    <x v="2"/>
    <x v="0"/>
    <s v="USD"/>
    <x v="2843"/>
    <n v="1458847265"/>
    <b v="0"/>
    <n v="0"/>
    <b v="0"/>
    <s v="theater/plays"/>
    <n v="0"/>
    <x v="121"/>
    <x v="1"/>
    <x v="9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x v="2844"/>
    <n v="1430321659"/>
    <b v="0"/>
    <n v="3"/>
    <b v="0"/>
    <s v="theater/plays"/>
    <n v="2E-3"/>
    <x v="463"/>
    <x v="1"/>
    <x v="9"/>
  </r>
  <r>
    <n v="2849"/>
    <x v="2848"/>
    <s v="NonSens!cal tackles the struggles of four people with mental health issues/disorders inspired by A.A Milne's Winnie the Pooh"/>
    <x v="2"/>
    <n v="5"/>
    <x v="2"/>
    <x v="1"/>
    <s v="GBP"/>
    <x v="2845"/>
    <n v="1458814600"/>
    <b v="0"/>
    <n v="1"/>
    <b v="0"/>
    <s v="theater/plays"/>
    <n v="0.01"/>
    <x v="144"/>
    <x v="1"/>
    <x v="9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x v="2846"/>
    <n v="1407370211"/>
    <b v="0"/>
    <n v="13"/>
    <b v="0"/>
    <s v="theater/plays"/>
    <n v="3.8875E-2"/>
    <x v="2098"/>
    <x v="1"/>
    <x v="9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x v="2847"/>
    <n v="1453334629"/>
    <b v="0"/>
    <n v="0"/>
    <b v="0"/>
    <s v="theater/plays"/>
    <n v="0"/>
    <x v="121"/>
    <x v="1"/>
    <x v="9"/>
  </r>
  <r>
    <n v="2852"/>
    <x v="2851"/>
    <s v="Just one time back to the past on the Freedom Train will open your eyes and your lives will never ever be the same!"/>
    <x v="10"/>
    <n v="95"/>
    <x v="2"/>
    <x v="0"/>
    <s v="USD"/>
    <x v="2848"/>
    <n v="1400720703"/>
    <b v="0"/>
    <n v="6"/>
    <b v="0"/>
    <s v="theater/plays"/>
    <n v="1.9E-2"/>
    <x v="2099"/>
    <x v="1"/>
    <x v="9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x v="2849"/>
    <n v="1405485297"/>
    <b v="0"/>
    <n v="0"/>
    <b v="0"/>
    <s v="theater/plays"/>
    <n v="0"/>
    <x v="121"/>
    <x v="1"/>
    <x v="9"/>
  </r>
  <r>
    <n v="2854"/>
    <x v="2853"/>
    <s v="Almost Random Theatre's play about a candidate - with no policies - who is seeking election in May 2015"/>
    <x v="28"/>
    <n v="417"/>
    <x v="2"/>
    <x v="1"/>
    <s v="GBP"/>
    <x v="2850"/>
    <n v="1429290719"/>
    <b v="0"/>
    <n v="14"/>
    <b v="0"/>
    <s v="theater/plays"/>
    <n v="0.41699999999999998"/>
    <x v="2100"/>
    <x v="1"/>
    <x v="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x v="2851"/>
    <n v="1451607071"/>
    <b v="0"/>
    <n v="5"/>
    <b v="0"/>
    <s v="theater/plays"/>
    <n v="0.5"/>
    <x v="88"/>
    <x v="1"/>
    <x v="9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x v="2852"/>
    <n v="1433897647"/>
    <b v="0"/>
    <n v="6"/>
    <b v="0"/>
    <s v="theater/plays"/>
    <n v="4.8666666666666664E-2"/>
    <x v="838"/>
    <x v="1"/>
    <x v="9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x v="2853"/>
    <n v="1482444295"/>
    <b v="0"/>
    <n v="15"/>
    <b v="0"/>
    <s v="theater/plays"/>
    <n v="0.19736842105263158"/>
    <x v="130"/>
    <x v="1"/>
    <x v="9"/>
  </r>
  <r>
    <n v="2858"/>
    <x v="2857"/>
    <s v="Een Gay Party in het centrum van Amersfoort. _x000a_Een geweldige avond uit, met een show, optredens en DJ's."/>
    <x v="28"/>
    <n v="0"/>
    <x v="2"/>
    <x v="9"/>
    <s v="EUR"/>
    <x v="2854"/>
    <n v="1415711095"/>
    <b v="0"/>
    <n v="0"/>
    <b v="0"/>
    <s v="theater/plays"/>
    <n v="0"/>
    <x v="121"/>
    <x v="1"/>
    <x v="9"/>
  </r>
  <r>
    <n v="2859"/>
    <x v="2858"/>
    <s v="A theatre company that will create works to inspire young people and get everyone involved."/>
    <x v="13"/>
    <n v="35"/>
    <x v="2"/>
    <x v="2"/>
    <s v="AUD"/>
    <x v="2855"/>
    <n v="1439800904"/>
    <b v="0"/>
    <n v="1"/>
    <b v="0"/>
    <s v="theater/plays"/>
    <n v="1.7500000000000002E-2"/>
    <x v="436"/>
    <x v="1"/>
    <x v="9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x v="2856"/>
    <n v="1461179576"/>
    <b v="0"/>
    <n v="9"/>
    <b v="0"/>
    <s v="theater/plays"/>
    <n v="6.6500000000000004E-2"/>
    <x v="2101"/>
    <x v="1"/>
    <x v="9"/>
  </r>
  <r>
    <n v="2861"/>
    <x v="2860"/>
    <s v="The University of Queensland Drama Production Course is putting on an adaptation of William Shakespeares Julius Caesar"/>
    <x v="49"/>
    <n v="80"/>
    <x v="2"/>
    <x v="2"/>
    <s v="AUD"/>
    <x v="2857"/>
    <n v="1441894248"/>
    <b v="0"/>
    <n v="3"/>
    <b v="0"/>
    <s v="theater/plays"/>
    <n v="0.32"/>
    <x v="2102"/>
    <x v="1"/>
    <x v="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x v="2858"/>
    <n v="1401044229"/>
    <b v="0"/>
    <n v="3"/>
    <b v="0"/>
    <s v="theater/plays"/>
    <n v="4.3307086614173228E-3"/>
    <x v="1782"/>
    <x v="1"/>
    <x v="9"/>
  </r>
  <r>
    <n v="2863"/>
    <x v="2862"/>
    <s v="I would like to start a Acting Company that supports and includes LGBTQ youth and young adults in very conservative North Texas"/>
    <x v="63"/>
    <n v="20"/>
    <x v="2"/>
    <x v="0"/>
    <s v="USD"/>
    <x v="2859"/>
    <n v="1405095123"/>
    <b v="0"/>
    <n v="1"/>
    <b v="0"/>
    <s v="theater/plays"/>
    <n v="4.0000000000000002E-4"/>
    <x v="135"/>
    <x v="1"/>
    <x v="9"/>
  </r>
  <r>
    <n v="2864"/>
    <x v="2863"/>
    <s v="Accessible, original theatre for all!"/>
    <x v="30"/>
    <n v="40"/>
    <x v="2"/>
    <x v="1"/>
    <s v="GBP"/>
    <x v="2860"/>
    <n v="1434552207"/>
    <b v="0"/>
    <n v="3"/>
    <b v="0"/>
    <s v="theater/plays"/>
    <n v="1.6E-2"/>
    <x v="140"/>
    <x v="1"/>
    <x v="9"/>
  </r>
  <r>
    <n v="2865"/>
    <x v="2864"/>
    <s v="Prepare to be Swept Away. Three short plays from three master playwrights; LANDFALL, SNIPER and DANGERS of TOBACCO!"/>
    <x v="374"/>
    <n v="0"/>
    <x v="2"/>
    <x v="0"/>
    <s v="USD"/>
    <x v="2861"/>
    <n v="1415328259"/>
    <b v="0"/>
    <n v="0"/>
    <b v="0"/>
    <s v="theater/plays"/>
    <n v="0"/>
    <x v="121"/>
    <x v="1"/>
    <x v="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x v="2862"/>
    <n v="1473893721"/>
    <b v="0"/>
    <n v="2"/>
    <b v="0"/>
    <s v="theater/plays"/>
    <n v="8.9999999999999993E-3"/>
    <x v="381"/>
    <x v="1"/>
    <x v="9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x v="2863"/>
    <n v="1465533672"/>
    <b v="0"/>
    <n v="10"/>
    <b v="0"/>
    <s v="theater/plays"/>
    <n v="0.2016"/>
    <x v="2103"/>
    <x v="1"/>
    <x v="9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x v="2864"/>
    <n v="1473105054"/>
    <b v="0"/>
    <n v="60"/>
    <b v="0"/>
    <s v="theater/plays"/>
    <n v="0.42011733333333334"/>
    <x v="2104"/>
    <x v="1"/>
    <x v="9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x v="2865"/>
    <n v="1466345681"/>
    <b v="0"/>
    <n v="5"/>
    <b v="0"/>
    <s v="theater/plays"/>
    <n v="8.8500000000000002E-3"/>
    <x v="1271"/>
    <x v="1"/>
    <x v="9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x v="2866"/>
    <n v="1397709165"/>
    <b v="0"/>
    <n v="9"/>
    <b v="0"/>
    <s v="theater/plays"/>
    <n v="0.15"/>
    <x v="161"/>
    <x v="1"/>
    <x v="9"/>
  </r>
  <r>
    <n v="2871"/>
    <x v="2870"/>
    <s v="America's dad or serial rapist? Or both? The stories of the Bill Cosby accusers and the society so skeptical of them."/>
    <x v="3"/>
    <n v="467"/>
    <x v="2"/>
    <x v="0"/>
    <s v="USD"/>
    <x v="2867"/>
    <n v="1417455813"/>
    <b v="0"/>
    <n v="13"/>
    <b v="0"/>
    <s v="theater/plays"/>
    <n v="4.6699999999999998E-2"/>
    <x v="2105"/>
    <x v="1"/>
    <x v="9"/>
  </r>
  <r>
    <n v="2872"/>
    <x v="2871"/>
    <s v="Local Theatre group in Loudoun County, Virginia. Looking for funds to start producing shows!"/>
    <x v="9"/>
    <n v="0"/>
    <x v="2"/>
    <x v="0"/>
    <s v="USD"/>
    <x v="2868"/>
    <n v="1429584438"/>
    <b v="0"/>
    <n v="0"/>
    <b v="0"/>
    <s v="theater/plays"/>
    <n v="0"/>
    <x v="121"/>
    <x v="1"/>
    <x v="9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x v="2869"/>
    <n v="1419881831"/>
    <b v="0"/>
    <n v="8"/>
    <b v="0"/>
    <s v="theater/plays"/>
    <n v="0.38119999999999998"/>
    <x v="2106"/>
    <x v="1"/>
    <x v="9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x v="2870"/>
    <n v="1482092186"/>
    <b v="0"/>
    <n v="3"/>
    <b v="0"/>
    <s v="theater/plays"/>
    <n v="5.4199999999999998E-2"/>
    <x v="2107"/>
    <x v="1"/>
    <x v="9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x v="2871"/>
    <n v="1459825493"/>
    <b v="0"/>
    <n v="3"/>
    <b v="0"/>
    <s v="theater/plays"/>
    <n v="3.5E-4"/>
    <x v="1054"/>
    <x v="1"/>
    <x v="9"/>
  </r>
  <r>
    <n v="2876"/>
    <x v="2875"/>
    <s v="Charlotte NC playwright looking to showcase a series of three stage plays.  Plays are funny, completed and ready to run!"/>
    <x v="60"/>
    <n v="0"/>
    <x v="2"/>
    <x v="0"/>
    <s v="USD"/>
    <x v="2872"/>
    <n v="1434477079"/>
    <b v="0"/>
    <n v="0"/>
    <b v="0"/>
    <s v="theater/plays"/>
    <n v="0"/>
    <x v="121"/>
    <x v="1"/>
    <x v="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x v="2873"/>
    <n v="1477781724"/>
    <b v="0"/>
    <n v="6"/>
    <b v="0"/>
    <s v="theater/plays"/>
    <n v="0.10833333333333334"/>
    <x v="149"/>
    <x v="1"/>
    <x v="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x v="2874"/>
    <n v="1430750795"/>
    <b v="0"/>
    <n v="4"/>
    <b v="0"/>
    <s v="theater/plays"/>
    <n v="2.1000000000000001E-2"/>
    <x v="2108"/>
    <x v="1"/>
    <x v="9"/>
  </r>
  <r>
    <n v="2879"/>
    <x v="2878"/>
    <s v="She that fines a husband? Wait, is that right? Girl... you better check yourself, before you wreck yourself!"/>
    <x v="375"/>
    <n v="29"/>
    <x v="2"/>
    <x v="0"/>
    <s v="USD"/>
    <x v="2875"/>
    <n v="1450718661"/>
    <b v="0"/>
    <n v="1"/>
    <b v="0"/>
    <s v="theater/plays"/>
    <n v="2.5892857142857141E-3"/>
    <x v="2109"/>
    <x v="1"/>
    <x v="9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x v="2876"/>
    <n v="1436305452"/>
    <b v="0"/>
    <n v="29"/>
    <b v="0"/>
    <s v="theater/plays"/>
    <n v="0.23333333333333334"/>
    <x v="2110"/>
    <x v="1"/>
    <x v="9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x v="2877"/>
    <n v="1412432436"/>
    <b v="0"/>
    <n v="0"/>
    <b v="0"/>
    <s v="theater/plays"/>
    <n v="0"/>
    <x v="121"/>
    <x v="1"/>
    <x v="9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x v="2878"/>
    <n v="1459520318"/>
    <b v="0"/>
    <n v="4"/>
    <b v="0"/>
    <s v="theater/plays"/>
    <n v="0.33600000000000002"/>
    <x v="2111"/>
    <x v="1"/>
    <x v="9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x v="2879"/>
    <n v="1451684437"/>
    <b v="0"/>
    <n v="5"/>
    <b v="0"/>
    <s v="theater/plays"/>
    <n v="0.1908"/>
    <x v="2112"/>
    <x v="1"/>
    <x v="9"/>
  </r>
  <r>
    <n v="2884"/>
    <x v="2883"/>
    <s v="Come explore the dream world of Jim Morrison, rock singer, mystic, poet, shaman."/>
    <x v="101"/>
    <n v="185"/>
    <x v="2"/>
    <x v="0"/>
    <s v="USD"/>
    <x v="2880"/>
    <n v="1415208435"/>
    <b v="0"/>
    <n v="4"/>
    <b v="0"/>
    <s v="theater/plays"/>
    <n v="4.1111111111111114E-3"/>
    <x v="2113"/>
    <x v="1"/>
    <x v="9"/>
  </r>
  <r>
    <n v="2885"/>
    <x v="2884"/>
    <s v="An historic and proud work of Polish nationalistic literature performed on stage."/>
    <x v="44"/>
    <n v="130"/>
    <x v="2"/>
    <x v="0"/>
    <s v="USD"/>
    <x v="2881"/>
    <n v="1423705801"/>
    <b v="0"/>
    <n v="5"/>
    <b v="0"/>
    <s v="theater/plays"/>
    <n v="0.32500000000000001"/>
    <x v="438"/>
    <x v="1"/>
    <x v="9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x v="2882"/>
    <n v="1442243484"/>
    <b v="0"/>
    <n v="1"/>
    <b v="0"/>
    <s v="theater/plays"/>
    <n v="0.05"/>
    <x v="119"/>
    <x v="1"/>
    <x v="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x v="2883"/>
    <n v="1418379324"/>
    <b v="0"/>
    <n v="1"/>
    <b v="0"/>
    <s v="theater/plays"/>
    <n v="1.6666666666666668E-3"/>
    <x v="144"/>
    <x v="1"/>
    <x v="9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x v="2884"/>
    <n v="1412945440"/>
    <b v="0"/>
    <n v="0"/>
    <b v="0"/>
    <s v="theater/plays"/>
    <n v="0"/>
    <x v="121"/>
    <x v="1"/>
    <x v="9"/>
  </r>
  <r>
    <n v="2889"/>
    <x v="2888"/>
    <s v="Halfway, Nebraska explores the limits of hope and what it means to love someone who may be too far damaged to save."/>
    <x v="9"/>
    <n v="1142"/>
    <x v="2"/>
    <x v="0"/>
    <s v="USD"/>
    <x v="2885"/>
    <n v="1406752985"/>
    <b v="0"/>
    <n v="14"/>
    <b v="0"/>
    <s v="theater/plays"/>
    <n v="0.38066666666666665"/>
    <x v="2114"/>
    <x v="1"/>
    <x v="9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x v="2886"/>
    <n v="1405100992"/>
    <b v="0"/>
    <n v="3"/>
    <b v="0"/>
    <s v="theater/plays"/>
    <n v="1.0500000000000001E-2"/>
    <x v="589"/>
    <x v="1"/>
    <x v="9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x v="2887"/>
    <n v="1455570728"/>
    <b v="0"/>
    <n v="10"/>
    <b v="0"/>
    <s v="theater/plays"/>
    <n v="2.7300000000000001E-2"/>
    <x v="2115"/>
    <x v="1"/>
    <x v="9"/>
  </r>
  <r>
    <n v="2892"/>
    <x v="2891"/>
    <s v="Something Precious is the world's first musical to alert folks to the harmful effects of technology on the human spirit."/>
    <x v="62"/>
    <n v="500"/>
    <x v="2"/>
    <x v="0"/>
    <s v="USD"/>
    <x v="2888"/>
    <n v="1408381704"/>
    <b v="0"/>
    <n v="17"/>
    <b v="0"/>
    <s v="theater/plays"/>
    <n v="9.0909090909090912E-2"/>
    <x v="2116"/>
    <x v="1"/>
    <x v="9"/>
  </r>
  <r>
    <n v="2893"/>
    <x v="2892"/>
    <s v="Fundraising for REDISCOVERING KIA THE PLAY"/>
    <x v="10"/>
    <n v="25"/>
    <x v="2"/>
    <x v="0"/>
    <s v="USD"/>
    <x v="2889"/>
    <n v="1415644395"/>
    <b v="0"/>
    <n v="2"/>
    <b v="0"/>
    <s v="theater/plays"/>
    <n v="5.0000000000000001E-3"/>
    <x v="385"/>
    <x v="1"/>
    <x v="9"/>
  </r>
  <r>
    <n v="2894"/>
    <x v="2893"/>
    <s v="This Is A Story About A Woman A Man And A Woman"/>
    <x v="63"/>
    <n v="0"/>
    <x v="2"/>
    <x v="0"/>
    <s v="USD"/>
    <x v="2890"/>
    <n v="1422920415"/>
    <b v="0"/>
    <n v="0"/>
    <b v="0"/>
    <s v="theater/plays"/>
    <n v="0"/>
    <x v="121"/>
    <x v="1"/>
    <x v="9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x v="2891"/>
    <n v="1403356792"/>
    <b v="0"/>
    <n v="4"/>
    <b v="0"/>
    <s v="theater/plays"/>
    <n v="4.5999999999999999E-2"/>
    <x v="2117"/>
    <x v="1"/>
    <x v="9"/>
  </r>
  <r>
    <n v="2896"/>
    <x v="2895"/>
    <s v="&quot;Miracle on 34th Street&quot; is about faith and believing in others. _x000a_We believe. Do you?"/>
    <x v="9"/>
    <n v="625"/>
    <x v="2"/>
    <x v="0"/>
    <s v="USD"/>
    <x v="2892"/>
    <n v="1480283321"/>
    <b v="0"/>
    <n v="12"/>
    <b v="0"/>
    <s v="theater/plays"/>
    <n v="0.20833333333333334"/>
    <x v="2118"/>
    <x v="1"/>
    <x v="9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x v="2893"/>
    <n v="1441985458"/>
    <b v="0"/>
    <n v="3"/>
    <b v="0"/>
    <s v="theater/plays"/>
    <n v="4.583333333333333E-2"/>
    <x v="2119"/>
    <x v="1"/>
    <x v="9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x v="2894"/>
    <n v="1443715053"/>
    <b v="0"/>
    <n v="12"/>
    <b v="0"/>
    <s v="theater/plays"/>
    <n v="4.2133333333333335E-2"/>
    <x v="2120"/>
    <x v="1"/>
    <x v="9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x v="2895"/>
    <n v="1464141158"/>
    <b v="0"/>
    <n v="0"/>
    <b v="0"/>
    <s v="theater/plays"/>
    <n v="0"/>
    <x v="121"/>
    <x v="1"/>
    <x v="9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x v="2896"/>
    <n v="1404970632"/>
    <b v="0"/>
    <n v="7"/>
    <b v="0"/>
    <s v="theater/plays"/>
    <n v="0.61909090909090914"/>
    <x v="2121"/>
    <x v="1"/>
    <x v="9"/>
  </r>
  <r>
    <n v="2901"/>
    <x v="2900"/>
    <s v="How can the visual age appreciate something that cant see? With these Audio Plays I will show you, if your willing to listen."/>
    <x v="47"/>
    <n v="6"/>
    <x v="2"/>
    <x v="0"/>
    <s v="USD"/>
    <x v="2897"/>
    <n v="1418161339"/>
    <b v="0"/>
    <n v="2"/>
    <b v="0"/>
    <s v="theater/plays"/>
    <n v="8.0000000000000002E-3"/>
    <x v="366"/>
    <x v="1"/>
    <x v="9"/>
  </r>
  <r>
    <n v="2902"/>
    <x v="2901"/>
    <s v="Help me honor and bring &quot;The American Soprano&quot; Leontyne Price back to the stage one more time."/>
    <x v="60"/>
    <n v="25"/>
    <x v="2"/>
    <x v="0"/>
    <s v="USD"/>
    <x v="2898"/>
    <n v="1437820396"/>
    <b v="0"/>
    <n v="1"/>
    <b v="0"/>
    <s v="theater/plays"/>
    <n v="1.6666666666666666E-4"/>
    <x v="384"/>
    <x v="1"/>
    <x v="9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x v="2899"/>
    <n v="1436587218"/>
    <b v="0"/>
    <n v="4"/>
    <b v="0"/>
    <s v="theater/plays"/>
    <n v="7.7999999999999996E-3"/>
    <x v="2122"/>
    <x v="1"/>
    <x v="9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x v="2900"/>
    <n v="1414538031"/>
    <b v="0"/>
    <n v="4"/>
    <b v="0"/>
    <s v="theater/plays"/>
    <n v="0.05"/>
    <x v="654"/>
    <x v="1"/>
    <x v="9"/>
  </r>
  <r>
    <n v="2905"/>
    <x v="2904"/>
    <s v="Philly-based feminist theatre's inaugural production about a woman's friendship with an awesome lady cowboy."/>
    <x v="8"/>
    <n v="622"/>
    <x v="2"/>
    <x v="0"/>
    <s v="USD"/>
    <x v="2901"/>
    <n v="1472001713"/>
    <b v="0"/>
    <n v="17"/>
    <b v="0"/>
    <s v="theater/plays"/>
    <n v="0.17771428571428571"/>
    <x v="2123"/>
    <x v="1"/>
    <x v="9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x v="2902"/>
    <n v="1436888066"/>
    <b v="0"/>
    <n v="7"/>
    <b v="0"/>
    <s v="theater/plays"/>
    <n v="9.4166666666666662E-2"/>
    <x v="2124"/>
    <x v="1"/>
    <x v="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x v="2903"/>
    <n v="1458075837"/>
    <b v="0"/>
    <n v="2"/>
    <b v="0"/>
    <s v="theater/plays"/>
    <n v="8.0000000000000004E-4"/>
    <x v="120"/>
    <x v="1"/>
    <x v="9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x v="2904"/>
    <n v="1462815219"/>
    <b v="0"/>
    <n v="5"/>
    <b v="0"/>
    <s v="theater/plays"/>
    <n v="2.75E-2"/>
    <x v="1854"/>
    <x v="1"/>
    <x v="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x v="2905"/>
    <n v="1413527001"/>
    <b v="0"/>
    <n v="1"/>
    <b v="0"/>
    <s v="theater/plays"/>
    <n v="1.1111111111111112E-4"/>
    <x v="135"/>
    <x v="1"/>
    <x v="9"/>
  </r>
  <r>
    <n v="2910"/>
    <x v="2909"/>
    <s v="Free drama, dance and singing workshops for disadvantaged young people to inspire, create and help them follow their dreams."/>
    <x v="11"/>
    <n v="1"/>
    <x v="2"/>
    <x v="1"/>
    <s v="GBP"/>
    <x v="2906"/>
    <n v="1428955887"/>
    <b v="0"/>
    <n v="1"/>
    <b v="0"/>
    <s v="theater/plays"/>
    <n v="3.3333333333333335E-5"/>
    <x v="120"/>
    <x v="1"/>
    <x v="9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x v="2907"/>
    <n v="1431973626"/>
    <b v="0"/>
    <n v="14"/>
    <b v="0"/>
    <s v="theater/plays"/>
    <n v="0.36499999999999999"/>
    <x v="2125"/>
    <x v="1"/>
    <x v="9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x v="2908"/>
    <n v="1450235374"/>
    <b v="0"/>
    <n v="26"/>
    <b v="0"/>
    <s v="theater/plays"/>
    <n v="0.14058171745152354"/>
    <x v="2126"/>
    <x v="1"/>
    <x v="9"/>
  </r>
  <r>
    <n v="2913"/>
    <x v="2912"/>
    <s v="A LIVE history infused, frightening magic and mind reading show in the heart of the Halloween capital of the world, Salem, MA!!"/>
    <x v="3"/>
    <n v="2"/>
    <x v="2"/>
    <x v="0"/>
    <s v="USD"/>
    <x v="2909"/>
    <n v="1404857339"/>
    <b v="0"/>
    <n v="2"/>
    <b v="0"/>
    <s v="theater/plays"/>
    <n v="2.0000000000000001E-4"/>
    <x v="120"/>
    <x v="1"/>
    <x v="9"/>
  </r>
  <r>
    <n v="2914"/>
    <x v="2913"/>
    <s v="Hercules must complete four challenges in order to meet the father he never knew"/>
    <x v="31"/>
    <n v="1"/>
    <x v="2"/>
    <x v="1"/>
    <s v="GBP"/>
    <x v="2910"/>
    <n v="1421185594"/>
    <b v="0"/>
    <n v="1"/>
    <b v="0"/>
    <s v="theater/plays"/>
    <n v="4.0000000000000003E-5"/>
    <x v="120"/>
    <x v="1"/>
    <x v="9"/>
  </r>
  <r>
    <n v="2915"/>
    <x v="2914"/>
    <s v="An inclusive, cross community, multi-cultural theatre production for children aged 3 to 16 and their families"/>
    <x v="28"/>
    <n v="611"/>
    <x v="2"/>
    <x v="1"/>
    <s v="GBP"/>
    <x v="2911"/>
    <n v="1455528790"/>
    <b v="0"/>
    <n v="3"/>
    <b v="0"/>
    <s v="theater/plays"/>
    <n v="0.61099999999999999"/>
    <x v="2127"/>
    <x v="1"/>
    <x v="9"/>
  </r>
  <r>
    <n v="2916"/>
    <x v="2915"/>
    <s v="The moving dramatisation of one man's journey to find the truth behind the Libyan regime change."/>
    <x v="378"/>
    <n v="145"/>
    <x v="2"/>
    <x v="1"/>
    <s v="GBP"/>
    <x v="2912"/>
    <n v="1398511589"/>
    <b v="0"/>
    <n v="7"/>
    <b v="0"/>
    <s v="theater/plays"/>
    <n v="7.8378378378378383E-2"/>
    <x v="2128"/>
    <x v="1"/>
    <x v="9"/>
  </r>
  <r>
    <n v="2917"/>
    <x v="2916"/>
    <s v="Cross dressing, cross gartering, crossed swords. Cross a bridge and come see this fantastically fun rendition of Twelfth Night"/>
    <x v="13"/>
    <n v="437"/>
    <x v="2"/>
    <x v="0"/>
    <s v="USD"/>
    <x v="2913"/>
    <n v="1440826647"/>
    <b v="0"/>
    <n v="9"/>
    <b v="0"/>
    <s v="theater/plays"/>
    <n v="0.2185"/>
    <x v="2129"/>
    <x v="1"/>
    <x v="9"/>
  </r>
  <r>
    <n v="2918"/>
    <x v="2917"/>
    <s v="A meta-theatrical retelling of Chekhov's Three Sisters, framed with Civil War Hymns, Dance, and wild theatricality."/>
    <x v="10"/>
    <n v="1362"/>
    <x v="2"/>
    <x v="0"/>
    <s v="USD"/>
    <x v="2914"/>
    <n v="1443712007"/>
    <b v="0"/>
    <n v="20"/>
    <b v="0"/>
    <s v="theater/plays"/>
    <n v="0.27239999999999998"/>
    <x v="2130"/>
    <x v="1"/>
    <x v="9"/>
  </r>
  <r>
    <n v="2919"/>
    <x v="2918"/>
    <s v="A full staged reading of a new play about a boy who learns how to be happy from the most unexpected person."/>
    <x v="20"/>
    <n v="51"/>
    <x v="2"/>
    <x v="0"/>
    <s v="USD"/>
    <x v="2915"/>
    <n v="1404658329"/>
    <b v="0"/>
    <n v="6"/>
    <b v="0"/>
    <s v="theater/plays"/>
    <n v="8.5000000000000006E-2"/>
    <x v="439"/>
    <x v="1"/>
    <x v="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x v="2916"/>
    <n v="1424718070"/>
    <b v="0"/>
    <n v="13"/>
    <b v="0"/>
    <s v="theater/plays"/>
    <n v="0.26840000000000003"/>
    <x v="2131"/>
    <x v="1"/>
    <x v="9"/>
  </r>
  <r>
    <n v="2921"/>
    <x v="2920"/>
    <s v="I'm creating a cabaret in which all donations go directly to Broadway Cares/Equity Fights AIDS."/>
    <x v="213"/>
    <n v="129"/>
    <x v="0"/>
    <x v="0"/>
    <s v="USD"/>
    <x v="2917"/>
    <n v="1409087804"/>
    <b v="0"/>
    <n v="3"/>
    <b v="1"/>
    <s v="theater/musical"/>
    <n v="1.29"/>
    <x v="1380"/>
    <x v="1"/>
    <x v="9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x v="2918"/>
    <n v="1428094727"/>
    <b v="0"/>
    <n v="6"/>
    <b v="1"/>
    <s v="theater/musical"/>
    <n v="1"/>
    <x v="161"/>
    <x v="1"/>
    <x v="9"/>
  </r>
  <r>
    <n v="2923"/>
    <x v="2922"/>
    <s v="Spreading the love of theatre, one step at a time. I would like to produce a reading of one of my favorite musicals"/>
    <x v="43"/>
    <n v="300"/>
    <x v="0"/>
    <x v="0"/>
    <s v="USD"/>
    <x v="2919"/>
    <n v="1420774779"/>
    <b v="0"/>
    <n v="10"/>
    <b v="1"/>
    <s v="theater/musical"/>
    <n v="1"/>
    <x v="180"/>
    <x v="1"/>
    <x v="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x v="2920"/>
    <n v="1428585710"/>
    <b v="0"/>
    <n v="147"/>
    <b v="1"/>
    <s v="theater/musical"/>
    <n v="1.032"/>
    <x v="2132"/>
    <x v="1"/>
    <x v="9"/>
  </r>
  <r>
    <n v="2925"/>
    <x v="2924"/>
    <s v="Help the Gold Dust Orphans bring their new musical 'SNOW WHITE AND THE SEVEN BOTTOMS' to New York City this fall!"/>
    <x v="101"/>
    <n v="46100.69"/>
    <x v="0"/>
    <x v="0"/>
    <s v="USD"/>
    <x v="2921"/>
    <n v="1407852068"/>
    <b v="0"/>
    <n v="199"/>
    <b v="1"/>
    <s v="theater/musical"/>
    <n v="1.0244597777777777"/>
    <x v="2133"/>
    <x v="1"/>
    <x v="9"/>
  </r>
  <r>
    <n v="2926"/>
    <x v="2925"/>
    <s v="A musical, by Louis Lagalante and Patty Hamilton, that explores loss and the different ways we can choose to move on from it."/>
    <x v="9"/>
    <n v="3750"/>
    <x v="0"/>
    <x v="0"/>
    <s v="USD"/>
    <x v="2922"/>
    <n v="1423506179"/>
    <b v="0"/>
    <n v="50"/>
    <b v="1"/>
    <s v="theater/musical"/>
    <n v="1.25"/>
    <x v="766"/>
    <x v="1"/>
    <x v="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x v="2923"/>
    <n v="1402934629"/>
    <b v="0"/>
    <n v="21"/>
    <b v="1"/>
    <s v="theater/musical"/>
    <n v="1.3083333333333333"/>
    <x v="2134"/>
    <x v="1"/>
    <x v="9"/>
  </r>
  <r>
    <n v="2928"/>
    <x v="2927"/>
    <s v="This is a touring production for schools in the Treasure Valley!"/>
    <x v="28"/>
    <n v="1000"/>
    <x v="0"/>
    <x v="0"/>
    <s v="USD"/>
    <x v="2924"/>
    <n v="1454543846"/>
    <b v="0"/>
    <n v="24"/>
    <b v="1"/>
    <s v="theater/musical"/>
    <n v="1"/>
    <x v="694"/>
    <x v="1"/>
    <x v="9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x v="2925"/>
    <n v="1398432758"/>
    <b v="0"/>
    <n v="32"/>
    <b v="1"/>
    <s v="theater/musical"/>
    <n v="1.02069375"/>
    <x v="2135"/>
    <x v="1"/>
    <x v="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x v="2926"/>
    <n v="1428415264"/>
    <b v="0"/>
    <n v="62"/>
    <b v="1"/>
    <s v="theater/musical"/>
    <n v="1.0092000000000001"/>
    <x v="2136"/>
    <x v="1"/>
    <x v="9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x v="2927"/>
    <n v="1408604363"/>
    <b v="0"/>
    <n v="9"/>
    <b v="1"/>
    <s v="theater/musical"/>
    <n v="1.06"/>
    <x v="2137"/>
    <x v="1"/>
    <x v="9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x v="2928"/>
    <n v="1421812637"/>
    <b v="0"/>
    <n v="38"/>
    <b v="1"/>
    <s v="theater/musical"/>
    <n v="1.0509677419354839"/>
    <x v="2138"/>
    <x v="1"/>
    <x v="9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x v="2929"/>
    <n v="1462489053"/>
    <b v="0"/>
    <n v="54"/>
    <b v="1"/>
    <s v="theater/musical"/>
    <n v="1.0276000000000001"/>
    <x v="2139"/>
    <x v="1"/>
    <x v="9"/>
  </r>
  <r>
    <n v="2934"/>
    <x v="2933"/>
    <s v="Powerful community theatre production of Jason Robert Brown's &quot;Songs for a New World&quot; in London, Ontario."/>
    <x v="30"/>
    <n v="2700"/>
    <x v="0"/>
    <x v="5"/>
    <s v="CAD"/>
    <x v="2930"/>
    <n v="1400253364"/>
    <b v="0"/>
    <n v="37"/>
    <b v="1"/>
    <s v="theater/musical"/>
    <n v="1.08"/>
    <x v="2140"/>
    <x v="1"/>
    <x v="9"/>
  </r>
  <r>
    <n v="2935"/>
    <x v="2934"/>
    <s v="Fresco brings a full scale operatic production to your neighborhood - SNOW WHITE, set to the world's greatest music!"/>
    <x v="8"/>
    <n v="3531"/>
    <x v="0"/>
    <x v="0"/>
    <s v="USD"/>
    <x v="2931"/>
    <n v="1467468008"/>
    <b v="0"/>
    <n v="39"/>
    <b v="1"/>
    <s v="theater/musical"/>
    <n v="1.0088571428571429"/>
    <x v="2141"/>
    <x v="1"/>
    <x v="9"/>
  </r>
  <r>
    <n v="2936"/>
    <x v="2935"/>
    <s v="We need your help to complete our musical! Help us add two more original songs to our winter show, Babes in Toyland."/>
    <x v="28"/>
    <n v="1280"/>
    <x v="0"/>
    <x v="0"/>
    <s v="USD"/>
    <x v="2932"/>
    <n v="1412091423"/>
    <b v="0"/>
    <n v="34"/>
    <b v="1"/>
    <s v="theater/musical"/>
    <n v="1.28"/>
    <x v="1829"/>
    <x v="1"/>
    <x v="9"/>
  </r>
  <r>
    <n v="2937"/>
    <x v="2936"/>
    <s v="UCAS is a new British musical premiering at the Edinburgh Fringe Festival 2014."/>
    <x v="15"/>
    <n v="2000"/>
    <x v="0"/>
    <x v="1"/>
    <s v="GBP"/>
    <x v="2933"/>
    <n v="1402657113"/>
    <b v="0"/>
    <n v="55"/>
    <b v="1"/>
    <s v="theater/musical"/>
    <n v="1.3333333333333333"/>
    <x v="2142"/>
    <x v="1"/>
    <x v="9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x v="2934"/>
    <n v="1420044814"/>
    <b v="0"/>
    <n v="32"/>
    <b v="1"/>
    <s v="theater/musical"/>
    <n v="1.0137499999999999"/>
    <x v="2143"/>
    <x v="1"/>
    <x v="9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x v="2935"/>
    <n v="1406316312"/>
    <b v="0"/>
    <n v="25"/>
    <b v="1"/>
    <s v="theater/musical"/>
    <n v="1.0287500000000001"/>
    <x v="2144"/>
    <x v="1"/>
    <x v="9"/>
  </r>
  <r>
    <n v="2940"/>
    <x v="2939"/>
    <s v="We are asking for people to donate to our theater club, the ITAVA Players, a public high school club from Brooklyn, NY."/>
    <x v="30"/>
    <n v="2681"/>
    <x v="0"/>
    <x v="0"/>
    <s v="USD"/>
    <x v="2936"/>
    <n v="1418150018"/>
    <b v="0"/>
    <n v="33"/>
    <b v="1"/>
    <s v="theater/musical"/>
    <n v="1.0724"/>
    <x v="2145"/>
    <x v="1"/>
    <x v="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x v="2937"/>
    <n v="1422658955"/>
    <b v="0"/>
    <n v="1"/>
    <b v="0"/>
    <s v="theater/spaces"/>
    <n v="4.0000000000000003E-5"/>
    <x v="120"/>
    <x v="1"/>
    <x v="9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x v="2938"/>
    <n v="1448565459"/>
    <b v="0"/>
    <n v="202"/>
    <b v="0"/>
    <s v="theater/spaces"/>
    <n v="0.20424999999999999"/>
    <x v="2146"/>
    <x v="1"/>
    <x v="9"/>
  </r>
  <r>
    <n v="2943"/>
    <x v="2942"/>
    <s v="Building a Resource Network and Funding Capacity to support, empower and promote Afrocentric Arts in Metro Columbus"/>
    <x v="9"/>
    <n v="0"/>
    <x v="2"/>
    <x v="0"/>
    <s v="USD"/>
    <x v="2939"/>
    <n v="1426302380"/>
    <b v="0"/>
    <n v="0"/>
    <b v="0"/>
    <s v="theater/spaces"/>
    <n v="0"/>
    <x v="121"/>
    <x v="1"/>
    <x v="9"/>
  </r>
  <r>
    <n v="2944"/>
    <x v="2943"/>
    <s v="Our vision: build and operate a Theater Arts Center for south-central Washington state in Goldendale."/>
    <x v="3"/>
    <n v="100"/>
    <x v="2"/>
    <x v="0"/>
    <s v="USD"/>
    <x v="2940"/>
    <n v="1431122198"/>
    <b v="0"/>
    <n v="1"/>
    <b v="0"/>
    <s v="theater/spaces"/>
    <n v="0.01"/>
    <x v="101"/>
    <x v="1"/>
    <x v="9"/>
  </r>
  <r>
    <n v="2945"/>
    <x v="2944"/>
    <s v="Where people that enjoy theater, or just something new can go to have fun and experience varying types of theater in Albuquerque."/>
    <x v="63"/>
    <n v="0"/>
    <x v="2"/>
    <x v="0"/>
    <s v="USD"/>
    <x v="2941"/>
    <n v="1429845660"/>
    <b v="0"/>
    <n v="0"/>
    <b v="0"/>
    <s v="theater/spaces"/>
    <n v="0"/>
    <x v="121"/>
    <x v="1"/>
    <x v="9"/>
  </r>
  <r>
    <n v="2946"/>
    <x v="2945"/>
    <s v="I have set up a new theatre company, and am looking to raise funds to purchase a venue with a difference to a standard theatre."/>
    <x v="13"/>
    <n v="2"/>
    <x v="2"/>
    <x v="1"/>
    <s v="GBP"/>
    <x v="2942"/>
    <n v="1468673092"/>
    <b v="0"/>
    <n v="2"/>
    <b v="0"/>
    <s v="theater/spaces"/>
    <n v="1E-3"/>
    <x v="120"/>
    <x v="1"/>
    <x v="9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x v="2943"/>
    <n v="1475760567"/>
    <b v="0"/>
    <n v="13"/>
    <b v="0"/>
    <s v="theater/spaces"/>
    <n v="4.2880000000000001E-2"/>
    <x v="2147"/>
    <x v="1"/>
    <x v="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x v="2944"/>
    <n v="1428075293"/>
    <b v="0"/>
    <n v="9"/>
    <b v="0"/>
    <s v="theater/spaces"/>
    <n v="4.8000000000000001E-5"/>
    <x v="2148"/>
    <x v="1"/>
    <x v="9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x v="2945"/>
    <n v="1445370317"/>
    <b v="0"/>
    <n v="2"/>
    <b v="0"/>
    <s v="theater/spaces"/>
    <n v="2.5000000000000001E-2"/>
    <x v="385"/>
    <x v="1"/>
    <x v="9"/>
  </r>
  <r>
    <n v="2950"/>
    <x v="2949"/>
    <s v="Help www.KidZoneMuseum.org grow to serve children 1-18 with science, engineering, arts and PLAY especially low-income families."/>
    <x v="380"/>
    <n v="0"/>
    <x v="2"/>
    <x v="0"/>
    <s v="USD"/>
    <x v="2946"/>
    <n v="1450946752"/>
    <b v="0"/>
    <n v="0"/>
    <b v="0"/>
    <s v="theater/spaces"/>
    <n v="0"/>
    <x v="121"/>
    <x v="1"/>
    <x v="9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x v="2947"/>
    <n v="1408648573"/>
    <b v="0"/>
    <n v="58"/>
    <b v="0"/>
    <s v="theater/spaces"/>
    <n v="2.1919999999999999E-2"/>
    <x v="2149"/>
    <x v="1"/>
    <x v="9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x v="2948"/>
    <n v="1473957239"/>
    <b v="0"/>
    <n v="8"/>
    <b v="0"/>
    <s v="theater/spaces"/>
    <n v="8.0250000000000002E-2"/>
    <x v="2150"/>
    <x v="1"/>
    <x v="9"/>
  </r>
  <r>
    <n v="2953"/>
    <x v="2952"/>
    <s v="I want to purchase the former Bread Of Life Church and convert it into a multipurpose theater space for local talent."/>
    <x v="307"/>
    <n v="605"/>
    <x v="1"/>
    <x v="0"/>
    <s v="USD"/>
    <x v="2949"/>
    <n v="1441738821"/>
    <b v="0"/>
    <n v="3"/>
    <b v="0"/>
    <s v="theater/spaces"/>
    <n v="1.5125E-3"/>
    <x v="2151"/>
    <x v="1"/>
    <x v="9"/>
  </r>
  <r>
    <n v="2954"/>
    <x v="2953"/>
    <s v="Independent film theater, studio and tech lab with storefront, open space for creative people to grow their dream into a profit."/>
    <x v="36"/>
    <n v="0"/>
    <x v="1"/>
    <x v="0"/>
    <s v="USD"/>
    <x v="2950"/>
    <n v="1487944803"/>
    <b v="0"/>
    <n v="0"/>
    <b v="0"/>
    <s v="theater/spaces"/>
    <n v="0"/>
    <x v="121"/>
    <x v="1"/>
    <x v="9"/>
  </r>
  <r>
    <n v="2955"/>
    <x v="2954"/>
    <s v="Stage Door Theater needs a stage for its current and future productions. Can you help?"/>
    <x v="38"/>
    <n v="715"/>
    <x v="1"/>
    <x v="0"/>
    <s v="USD"/>
    <x v="2951"/>
    <n v="1431884849"/>
    <b v="0"/>
    <n v="11"/>
    <b v="0"/>
    <s v="theater/spaces"/>
    <n v="0.59583333333333333"/>
    <x v="178"/>
    <x v="1"/>
    <x v="9"/>
  </r>
  <r>
    <n v="2956"/>
    <x v="2955"/>
    <s v="Family-owned and community-operated haunted Halloween attraction in Bladensburg, OH, needs your help to grow bigger!"/>
    <x v="278"/>
    <n v="1322"/>
    <x v="1"/>
    <x v="0"/>
    <s v="USD"/>
    <x v="2952"/>
    <n v="1459810850"/>
    <b v="0"/>
    <n v="20"/>
    <b v="0"/>
    <s v="theater/spaces"/>
    <n v="0.16734177215189874"/>
    <x v="2152"/>
    <x v="1"/>
    <x v="9"/>
  </r>
  <r>
    <n v="2957"/>
    <x v="2956"/>
    <s v="Theatre in Tuscaloosa, AL built in the 1930s.  The headsets seem about that old. They are almost unusable."/>
    <x v="36"/>
    <n v="280"/>
    <x v="1"/>
    <x v="0"/>
    <s v="USD"/>
    <x v="2953"/>
    <n v="1422317772"/>
    <b v="0"/>
    <n v="3"/>
    <b v="0"/>
    <s v="theater/spaces"/>
    <n v="1.8666666666666668E-2"/>
    <x v="736"/>
    <x v="1"/>
    <x v="9"/>
  </r>
  <r>
    <n v="2958"/>
    <x v="2957"/>
    <s v="Chicago Based Theater Company and Venue Dedicated to Social Justice and Mainstreaming the Palestinian Narrative"/>
    <x v="58"/>
    <n v="0"/>
    <x v="1"/>
    <x v="0"/>
    <s v="USD"/>
    <x v="2954"/>
    <n v="1457548917"/>
    <b v="0"/>
    <n v="0"/>
    <b v="0"/>
    <s v="theater/spaces"/>
    <n v="0"/>
    <x v="121"/>
    <x v="1"/>
    <x v="9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x v="2955"/>
    <n v="1462666325"/>
    <b v="0"/>
    <n v="0"/>
    <b v="0"/>
    <s v="theater/spaces"/>
    <n v="0"/>
    <x v="121"/>
    <x v="1"/>
    <x v="9"/>
  </r>
  <r>
    <n v="2960"/>
    <x v="2959"/>
    <s v="Built in the late 1800's, this 70K sq. feet estate has fallen into disrepair.  Seeking to buy and convert to useful space"/>
    <x v="381"/>
    <n v="0"/>
    <x v="1"/>
    <x v="0"/>
    <s v="USD"/>
    <x v="2956"/>
    <n v="1407867023"/>
    <b v="0"/>
    <n v="0"/>
    <b v="0"/>
    <s v="theater/spaces"/>
    <n v="0"/>
    <x v="121"/>
    <x v="1"/>
    <x v="9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x v="2957"/>
    <n v="1424927159"/>
    <b v="0"/>
    <n v="108"/>
    <b v="1"/>
    <s v="theater/plays"/>
    <n v="1.0962000000000001"/>
    <x v="2153"/>
    <x v="1"/>
    <x v="9"/>
  </r>
  <r>
    <n v="2962"/>
    <x v="2961"/>
    <s v="A pop-up outdoor theatre company bringing accessible Shakespeare to parks and other locations in the greater Phoenix area!"/>
    <x v="28"/>
    <n v="1218"/>
    <x v="0"/>
    <x v="0"/>
    <s v="USD"/>
    <x v="2958"/>
    <n v="1422769906"/>
    <b v="0"/>
    <n v="20"/>
    <b v="1"/>
    <s v="theater/plays"/>
    <n v="1.218"/>
    <x v="2154"/>
    <x v="1"/>
    <x v="9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x v="2959"/>
    <n v="1433243824"/>
    <b v="0"/>
    <n v="98"/>
    <b v="1"/>
    <s v="theater/plays"/>
    <n v="1.0685"/>
    <x v="2155"/>
    <x v="1"/>
    <x v="9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x v="2960"/>
    <n v="1404769819"/>
    <b v="0"/>
    <n v="196"/>
    <b v="1"/>
    <s v="theater/plays"/>
    <n v="1.0071379999999999"/>
    <x v="2156"/>
    <x v="1"/>
    <x v="9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x v="2961"/>
    <n v="1433698233"/>
    <b v="0"/>
    <n v="39"/>
    <b v="1"/>
    <s v="theater/plays"/>
    <n v="1.0900000000000001"/>
    <x v="2157"/>
    <x v="1"/>
    <x v="9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x v="2962"/>
    <n v="1439833412"/>
    <b v="0"/>
    <n v="128"/>
    <b v="1"/>
    <s v="theater/plays"/>
    <n v="1.1363000000000001"/>
    <x v="2158"/>
    <x v="1"/>
    <x v="9"/>
  </r>
  <r>
    <n v="2967"/>
    <x v="2966"/>
    <s v="Scissortail is a story of loss, grief, and recovery based on the events of the 1995 Oklahoma City Bombing."/>
    <x v="10"/>
    <n v="5696"/>
    <x v="0"/>
    <x v="0"/>
    <s v="USD"/>
    <x v="2963"/>
    <n v="1423284292"/>
    <b v="0"/>
    <n v="71"/>
    <b v="1"/>
    <s v="theater/plays"/>
    <n v="1.1392"/>
    <x v="2159"/>
    <x v="1"/>
    <x v="9"/>
  </r>
  <r>
    <n v="2968"/>
    <x v="2967"/>
    <s v="The Curse of the Babywoman is real â€” and it is coming to FringeNYC this August."/>
    <x v="8"/>
    <n v="3710"/>
    <x v="0"/>
    <x v="0"/>
    <s v="USD"/>
    <x v="2964"/>
    <n v="1470227660"/>
    <b v="0"/>
    <n v="47"/>
    <b v="1"/>
    <s v="theater/plays"/>
    <n v="1.06"/>
    <x v="2160"/>
    <x v="1"/>
    <x v="9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x v="2965"/>
    <n v="1428087153"/>
    <b v="0"/>
    <n v="17"/>
    <b v="1"/>
    <s v="theater/plays"/>
    <n v="1.625"/>
    <x v="2161"/>
    <x v="1"/>
    <x v="9"/>
  </r>
  <r>
    <n v="2970"/>
    <x v="2969"/>
    <s v="Kara Ayn Napolitano's latest play about a young mother's attempt to reclaim her life after making a serious mistake."/>
    <x v="12"/>
    <n v="6360"/>
    <x v="0"/>
    <x v="0"/>
    <s v="USD"/>
    <x v="2966"/>
    <n v="1403107451"/>
    <b v="0"/>
    <n v="91"/>
    <b v="1"/>
    <s v="theater/plays"/>
    <n v="1.06"/>
    <x v="2162"/>
    <x v="1"/>
    <x v="9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x v="2967"/>
    <n v="1406908078"/>
    <b v="0"/>
    <n v="43"/>
    <b v="1"/>
    <s v="theater/plays"/>
    <n v="1.0015624999999999"/>
    <x v="2163"/>
    <x v="1"/>
    <x v="9"/>
  </r>
  <r>
    <n v="2972"/>
    <x v="2971"/>
    <s v="A group of artists. A mythical art piece. A harrowing quest. And some margaritas."/>
    <x v="13"/>
    <n v="2107"/>
    <x v="0"/>
    <x v="0"/>
    <s v="USD"/>
    <x v="2968"/>
    <n v="1479609520"/>
    <b v="0"/>
    <n v="17"/>
    <b v="1"/>
    <s v="theater/plays"/>
    <n v="1.0535000000000001"/>
    <x v="2164"/>
    <x v="1"/>
    <x v="9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x v="2969"/>
    <n v="1449171508"/>
    <b v="0"/>
    <n v="33"/>
    <b v="1"/>
    <s v="theater/plays"/>
    <n v="1.748"/>
    <x v="2165"/>
    <x v="1"/>
    <x v="9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x v="2970"/>
    <n v="1409275671"/>
    <b v="0"/>
    <n v="87"/>
    <b v="1"/>
    <s v="theater/plays"/>
    <n v="1.02"/>
    <x v="2166"/>
    <x v="1"/>
    <x v="9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x v="2971"/>
    <n v="1414599886"/>
    <b v="0"/>
    <n v="113"/>
    <b v="1"/>
    <s v="theater/plays"/>
    <n v="1.00125"/>
    <x v="2167"/>
    <x v="1"/>
    <x v="9"/>
  </r>
  <r>
    <n v="2976"/>
    <x v="2975"/>
    <s v="A play that addresses an important social issue, brought to light by members of the UoM Drama Society."/>
    <x v="159"/>
    <n v="120"/>
    <x v="0"/>
    <x v="1"/>
    <s v="GBP"/>
    <x v="2972"/>
    <n v="1456421530"/>
    <b v="0"/>
    <n v="14"/>
    <b v="1"/>
    <s v="theater/plays"/>
    <n v="1.7142857142857142"/>
    <x v="2168"/>
    <x v="1"/>
    <x v="9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x v="2973"/>
    <n v="1421960934"/>
    <b v="0"/>
    <n v="30"/>
    <b v="1"/>
    <s v="theater/plays"/>
    <n v="1.1356666666666666"/>
    <x v="801"/>
    <x v="1"/>
    <x v="9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x v="2974"/>
    <n v="1412954547"/>
    <b v="0"/>
    <n v="16"/>
    <b v="1"/>
    <s v="theater/plays"/>
    <n v="1.2946666666666666"/>
    <x v="2169"/>
    <x v="1"/>
    <x v="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x v="2975"/>
    <n v="1419104823"/>
    <b v="0"/>
    <n v="46"/>
    <b v="1"/>
    <s v="theater/plays"/>
    <n v="1.014"/>
    <x v="2170"/>
    <x v="1"/>
    <x v="9"/>
  </r>
  <r>
    <n v="2980"/>
    <x v="2979"/>
    <s v="1 director, 4 actors, and a whole lotta determination. Help us bring this brilliant story to the heart of NYC!"/>
    <x v="9"/>
    <n v="3275"/>
    <x v="0"/>
    <x v="0"/>
    <s v="USD"/>
    <x v="2976"/>
    <n v="1438639130"/>
    <b v="0"/>
    <n v="24"/>
    <b v="1"/>
    <s v="theater/plays"/>
    <n v="1.0916666666666666"/>
    <x v="2171"/>
    <x v="1"/>
    <x v="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x v="2977"/>
    <n v="1439126756"/>
    <b v="1"/>
    <n v="97"/>
    <b v="1"/>
    <s v="theater/spaces"/>
    <n v="1.28925"/>
    <x v="2172"/>
    <x v="1"/>
    <x v="9"/>
  </r>
  <r>
    <n v="2982"/>
    <x v="2981"/>
    <s v="Renovating this historical landmark, into an arts venue and theatre space for the community."/>
    <x v="10"/>
    <n v="5103"/>
    <x v="0"/>
    <x v="1"/>
    <s v="GBP"/>
    <x v="2978"/>
    <n v="1452616143"/>
    <b v="1"/>
    <n v="59"/>
    <b v="1"/>
    <s v="theater/spaces"/>
    <n v="1.0206"/>
    <x v="2173"/>
    <x v="1"/>
    <x v="9"/>
  </r>
  <r>
    <n v="2983"/>
    <x v="2982"/>
    <s v="Dad's Garage Theatre Company needs your help buying our new, forever home by hitting our $150,000 STRETCH GOAL!"/>
    <x v="382"/>
    <n v="169985.91"/>
    <x v="0"/>
    <x v="0"/>
    <s v="USD"/>
    <x v="2979"/>
    <n v="1410534636"/>
    <b v="1"/>
    <n v="1095"/>
    <b v="1"/>
    <s v="theater/spaces"/>
    <n v="1.465395775862069"/>
    <x v="2174"/>
    <x v="1"/>
    <x v="9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x v="2980"/>
    <n v="1469428881"/>
    <b v="1"/>
    <n v="218"/>
    <b v="1"/>
    <s v="theater/spaces"/>
    <n v="1.00352"/>
    <x v="2175"/>
    <x v="1"/>
    <x v="9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x v="2981"/>
    <n v="1476228128"/>
    <b v="0"/>
    <n v="111"/>
    <b v="1"/>
    <s v="theater/spaces"/>
    <n v="1.2164999999999999"/>
    <x v="2176"/>
    <x v="1"/>
    <x v="9"/>
  </r>
  <r>
    <n v="2986"/>
    <x v="2985"/>
    <s v="Support the circus arts and help our aerial students work with more height. With your support, we will install beams at 19ft!"/>
    <x v="262"/>
    <n v="2532"/>
    <x v="0"/>
    <x v="1"/>
    <s v="GBP"/>
    <x v="2982"/>
    <n v="1456920006"/>
    <b v="0"/>
    <n v="56"/>
    <b v="1"/>
    <s v="theater/spaces"/>
    <n v="1.0549999999999999"/>
    <x v="2177"/>
    <x v="1"/>
    <x v="9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x v="2983"/>
    <n v="1473837751"/>
    <b v="0"/>
    <n v="265"/>
    <b v="1"/>
    <s v="theater/spaces"/>
    <n v="1.1040080000000001"/>
    <x v="2178"/>
    <x v="1"/>
    <x v="9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x v="2984"/>
    <n v="1463820081"/>
    <b v="0"/>
    <n v="28"/>
    <b v="1"/>
    <s v="theater/spaces"/>
    <n v="1"/>
    <x v="680"/>
    <x v="1"/>
    <x v="9"/>
  </r>
  <r>
    <n v="2989"/>
    <x v="2988"/>
    <s v="Bring the movies back to Bethel, Maine."/>
    <x v="22"/>
    <n v="35307"/>
    <x v="0"/>
    <x v="0"/>
    <s v="USD"/>
    <x v="2985"/>
    <n v="1448756962"/>
    <b v="0"/>
    <n v="364"/>
    <b v="1"/>
    <s v="theater/spaces"/>
    <n v="1.76535"/>
    <x v="2179"/>
    <x v="1"/>
    <x v="9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x v="2986"/>
    <n v="1449150420"/>
    <b v="0"/>
    <n v="27"/>
    <b v="1"/>
    <s v="theater/spaces"/>
    <n v="1"/>
    <x v="2180"/>
    <x v="1"/>
    <x v="9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x v="2987"/>
    <n v="1483646730"/>
    <b v="0"/>
    <n v="93"/>
    <b v="1"/>
    <s v="theater/spaces"/>
    <n v="1.0329411764705883"/>
    <x v="2181"/>
    <x v="1"/>
    <x v="9"/>
  </r>
  <r>
    <n v="2992"/>
    <x v="2991"/>
    <s v="Creating a non-profit CAFE &amp; VILLAGE COMMONS in SE Portland, in service to Neighbors, Kids, Artists &amp; the Underserved"/>
    <x v="9"/>
    <n v="3135"/>
    <x v="0"/>
    <x v="0"/>
    <s v="USD"/>
    <x v="2988"/>
    <n v="1473445510"/>
    <b v="0"/>
    <n v="64"/>
    <b v="1"/>
    <s v="theater/spaces"/>
    <n v="1.0449999999999999"/>
    <x v="2182"/>
    <x v="1"/>
    <x v="9"/>
  </r>
  <r>
    <n v="2993"/>
    <x v="2992"/>
    <s v="Help us build the Kitchen from Hell!"/>
    <x v="28"/>
    <n v="1003"/>
    <x v="0"/>
    <x v="0"/>
    <s v="USD"/>
    <x v="2989"/>
    <n v="1453406867"/>
    <b v="0"/>
    <n v="22"/>
    <b v="1"/>
    <s v="theater/spaces"/>
    <n v="1.0029999999999999"/>
    <x v="2183"/>
    <x v="1"/>
    <x v="9"/>
  </r>
  <r>
    <n v="2994"/>
    <x v="2993"/>
    <s v="Help the hosts of the infamous St. Michael sustain and create epic boat parties through Halloween and into 2015"/>
    <x v="43"/>
    <n v="1373.24"/>
    <x v="0"/>
    <x v="1"/>
    <s v="GBP"/>
    <x v="2990"/>
    <n v="1409743772"/>
    <b v="0"/>
    <n v="59"/>
    <b v="1"/>
    <s v="theater/spaces"/>
    <n v="4.577466666666667"/>
    <x v="2184"/>
    <x v="1"/>
    <x v="9"/>
  </r>
  <r>
    <n v="2995"/>
    <x v="2994"/>
    <s v="Keeping the drive-in culture alive for 6 years, we now ask for your help so we can CREATE A NEW HOME and save 35MM movies!"/>
    <x v="36"/>
    <n v="15744"/>
    <x v="0"/>
    <x v="0"/>
    <s v="USD"/>
    <x v="2991"/>
    <n v="1482249471"/>
    <b v="0"/>
    <n v="249"/>
    <b v="1"/>
    <s v="theater/spaces"/>
    <n v="1.0496000000000001"/>
    <x v="2185"/>
    <x v="1"/>
    <x v="9"/>
  </r>
  <r>
    <n v="2996"/>
    <x v="2995"/>
    <s v="A permanent home for comedy in Connecticut in the heart of downtown Hartford."/>
    <x v="19"/>
    <n v="60180"/>
    <x v="0"/>
    <x v="0"/>
    <s v="USD"/>
    <x v="2992"/>
    <n v="1427493240"/>
    <b v="0"/>
    <n v="392"/>
    <b v="1"/>
    <s v="theater/spaces"/>
    <n v="1.7194285714285715"/>
    <x v="2186"/>
    <x v="1"/>
    <x v="9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x v="2993"/>
    <n v="1486661793"/>
    <b v="0"/>
    <n v="115"/>
    <b v="1"/>
    <s v="theater/spaces"/>
    <n v="1.0373000000000001"/>
    <x v="2187"/>
    <x v="1"/>
    <x v="9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x v="2994"/>
    <n v="1400474329"/>
    <b v="0"/>
    <n v="433"/>
    <b v="1"/>
    <s v="theater/spaces"/>
    <n v="1.0302899999999999"/>
    <x v="2188"/>
    <x v="1"/>
    <x v="9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s v="theater/spaces"/>
    <n v="1.1888888888888889"/>
    <x v="2189"/>
    <x v="1"/>
    <x v="9"/>
  </r>
  <r>
    <n v="3000"/>
    <x v="2999"/>
    <s v="A benefit show featuring musicians, dancers &amp; poets all under age 30 to raise money in support of LGBTQ rights and programs."/>
    <x v="2"/>
    <n v="500"/>
    <x v="0"/>
    <x v="0"/>
    <s v="USD"/>
    <x v="2995"/>
    <n v="1484682670"/>
    <b v="0"/>
    <n v="8"/>
    <b v="1"/>
    <s v="theater/spaces"/>
    <n v="1"/>
    <x v="372"/>
    <x v="1"/>
    <x v="9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x v="2996"/>
    <n v="1465853382"/>
    <b v="0"/>
    <n v="175"/>
    <b v="1"/>
    <s v="theater/spaces"/>
    <n v="3.1869988910451896"/>
    <x v="2190"/>
    <x v="1"/>
    <x v="9"/>
  </r>
  <r>
    <n v="3002"/>
    <x v="3001"/>
    <s v="Make the workshop/ small stage space at Jimmy's No 43 even better than before!"/>
    <x v="39"/>
    <n v="7595.43"/>
    <x v="0"/>
    <x v="0"/>
    <s v="USD"/>
    <x v="2997"/>
    <n v="1353960252"/>
    <b v="0"/>
    <n v="104"/>
    <b v="1"/>
    <s v="theater/spaces"/>
    <n v="1.0850614285714286"/>
    <x v="2191"/>
    <x v="1"/>
    <x v="9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x v="2998"/>
    <n v="1454098976"/>
    <b v="0"/>
    <n v="17"/>
    <b v="1"/>
    <s v="theater/spaces"/>
    <n v="1.0116666666666667"/>
    <x v="2192"/>
    <x v="1"/>
    <x v="9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x v="2999"/>
    <n v="1413493724"/>
    <b v="0"/>
    <n v="277"/>
    <b v="1"/>
    <s v="theater/spaces"/>
    <n v="1.12815"/>
    <x v="2193"/>
    <x v="1"/>
    <x v="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x v="3000"/>
    <n v="1410019905"/>
    <b v="0"/>
    <n v="118"/>
    <b v="1"/>
    <s v="theater/spaces"/>
    <n v="1.2049622641509434"/>
    <x v="2194"/>
    <x v="1"/>
    <x v="9"/>
  </r>
  <r>
    <n v="3006"/>
    <x v="3005"/>
    <s v="We're an affordable theatre and rental space that can be molded into anything by anyone."/>
    <x v="6"/>
    <n v="8620"/>
    <x v="0"/>
    <x v="5"/>
    <s v="CAD"/>
    <x v="3001"/>
    <n v="1415988591"/>
    <b v="0"/>
    <n v="97"/>
    <b v="1"/>
    <s v="theater/spaces"/>
    <n v="1.0774999999999999"/>
    <x v="2195"/>
    <x v="1"/>
    <x v="9"/>
  </r>
  <r>
    <n v="3007"/>
    <x v="3006"/>
    <s v="Consuite for 2015 CoreCon.  An adventure into insanity."/>
    <x v="20"/>
    <n v="1080"/>
    <x v="0"/>
    <x v="0"/>
    <s v="USD"/>
    <x v="3002"/>
    <n v="1428124283"/>
    <b v="0"/>
    <n v="20"/>
    <b v="1"/>
    <s v="theater/spaces"/>
    <n v="1.8"/>
    <x v="1237"/>
    <x v="1"/>
    <x v="9"/>
  </r>
  <r>
    <n v="3008"/>
    <x v="3007"/>
    <s v="Help fund Silver Spring Stage's HVAC costs for the upcoming year! Don't leave us out in the cold (pun intended)!"/>
    <x v="9"/>
    <n v="3035"/>
    <x v="0"/>
    <x v="0"/>
    <s v="USD"/>
    <x v="3003"/>
    <n v="1450760719"/>
    <b v="0"/>
    <n v="26"/>
    <b v="1"/>
    <s v="theater/spaces"/>
    <n v="1.0116666666666667"/>
    <x v="2196"/>
    <x v="1"/>
    <x v="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x v="3004"/>
    <n v="1414417240"/>
    <b v="0"/>
    <n v="128"/>
    <b v="1"/>
    <s v="theater/spaces"/>
    <n v="1.19756"/>
    <x v="2197"/>
    <x v="1"/>
    <x v="9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x v="3005"/>
    <n v="1419364719"/>
    <b v="0"/>
    <n v="15"/>
    <b v="1"/>
    <s v="theater/spaces"/>
    <n v="1.58"/>
    <x v="2198"/>
    <x v="1"/>
    <x v="9"/>
  </r>
  <r>
    <n v="3011"/>
    <x v="3010"/>
    <s v="Necesitamos tu ayuda para poder llevar la magia del teatro universitario al Teatro Lagrada de Madrid el 23 de diciembre :)"/>
    <x v="43"/>
    <n v="371"/>
    <x v="0"/>
    <x v="3"/>
    <s v="EUR"/>
    <x v="3006"/>
    <n v="1448536516"/>
    <b v="0"/>
    <n v="25"/>
    <b v="1"/>
    <s v="theater/spaces"/>
    <n v="1.2366666666666666"/>
    <x v="2199"/>
    <x v="1"/>
    <x v="9"/>
  </r>
  <r>
    <n v="3012"/>
    <x v="3011"/>
    <s v="Spring Theatre has recently found a new home in the heart of Winston Salem. We need your help for an up-lifting up-fit!"/>
    <x v="23"/>
    <n v="4685"/>
    <x v="0"/>
    <x v="0"/>
    <s v="USD"/>
    <x v="3007"/>
    <n v="1421772730"/>
    <b v="0"/>
    <n v="55"/>
    <b v="1"/>
    <s v="theater/spaces"/>
    <n v="1.1712499999999999"/>
    <x v="2200"/>
    <x v="1"/>
    <x v="9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x v="3008"/>
    <n v="1432325049"/>
    <b v="0"/>
    <n v="107"/>
    <b v="1"/>
    <s v="theater/spaces"/>
    <n v="1.5696000000000001"/>
    <x v="2201"/>
    <x v="1"/>
    <x v="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x v="3009"/>
    <n v="1412737080"/>
    <b v="0"/>
    <n v="557"/>
    <b v="1"/>
    <s v="theater/spaces"/>
    <n v="1.13104"/>
    <x v="2202"/>
    <x v="1"/>
    <x v="9"/>
  </r>
  <r>
    <n v="3015"/>
    <x v="3014"/>
    <s v="We're turning an old yogurt shop into a live theater in downtown Charleston.   Please help us hang our sign!"/>
    <x v="104"/>
    <n v="3508"/>
    <x v="0"/>
    <x v="0"/>
    <s v="USD"/>
    <x v="3010"/>
    <n v="1401125238"/>
    <b v="0"/>
    <n v="40"/>
    <b v="1"/>
    <s v="theater/spaces"/>
    <n v="1.0317647058823529"/>
    <x v="2203"/>
    <x v="1"/>
    <x v="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x v="3011"/>
    <n v="1400504952"/>
    <b v="0"/>
    <n v="36"/>
    <b v="1"/>
    <s v="theater/spaces"/>
    <n v="1.0261176470588236"/>
    <x v="2204"/>
    <x v="1"/>
    <x v="9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x v="3012"/>
    <n v="1405974243"/>
    <b v="0"/>
    <n v="159"/>
    <b v="1"/>
    <s v="theater/spaces"/>
    <n v="1.0584090909090909"/>
    <x v="2205"/>
    <x v="1"/>
    <x v="9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x v="3013"/>
    <n v="1433747376"/>
    <b v="0"/>
    <n v="41"/>
    <b v="1"/>
    <s v="theater/spaces"/>
    <n v="1.0071428571428571"/>
    <x v="2206"/>
    <x v="1"/>
    <x v="9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x v="3014"/>
    <n v="1398801620"/>
    <b v="0"/>
    <n v="226"/>
    <b v="1"/>
    <s v="theater/spaces"/>
    <n v="1.2123333333333333"/>
    <x v="2207"/>
    <x v="1"/>
    <x v="9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x v="3015"/>
    <n v="1434399533"/>
    <b v="0"/>
    <n v="30"/>
    <b v="1"/>
    <s v="theater/spaces"/>
    <n v="1.0057142857142858"/>
    <x v="2208"/>
    <x v="1"/>
    <x v="9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x v="3016"/>
    <n v="1476715869"/>
    <b v="0"/>
    <n v="103"/>
    <b v="1"/>
    <s v="theater/spaces"/>
    <n v="1.1602222222222223"/>
    <x v="2209"/>
    <x v="1"/>
    <x v="9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x v="3017"/>
    <n v="1468450409"/>
    <b v="0"/>
    <n v="62"/>
    <b v="1"/>
    <s v="theater/spaces"/>
    <n v="1.0087999999999999"/>
    <x v="2210"/>
    <x v="1"/>
    <x v="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x v="3018"/>
    <n v="1430151186"/>
    <b v="0"/>
    <n v="6"/>
    <b v="1"/>
    <s v="theater/spaces"/>
    <n v="1.03"/>
    <x v="2211"/>
    <x v="1"/>
    <x v="9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x v="3019"/>
    <n v="1346975475"/>
    <b v="0"/>
    <n v="182"/>
    <b v="1"/>
    <s v="theater/spaces"/>
    <n v="2.4641999999999999"/>
    <x v="2212"/>
    <x v="1"/>
    <x v="9"/>
  </r>
  <r>
    <n v="3025"/>
    <x v="3024"/>
    <s v="Be part of building Cardiff's first pub theatre, located right in the city centre. Launching January 2015."/>
    <x v="30"/>
    <n v="7555"/>
    <x v="0"/>
    <x v="1"/>
    <s v="GBP"/>
    <x v="3020"/>
    <n v="1399032813"/>
    <b v="0"/>
    <n v="145"/>
    <b v="1"/>
    <s v="theater/spaces"/>
    <n v="3.0219999999999998"/>
    <x v="2213"/>
    <x v="1"/>
    <x v="9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x v="3021"/>
    <n v="1487329292"/>
    <b v="0"/>
    <n v="25"/>
    <b v="1"/>
    <s v="theater/spaces"/>
    <n v="1.4333333333333333"/>
    <x v="1847"/>
    <x v="1"/>
    <x v="9"/>
  </r>
  <r>
    <n v="3027"/>
    <x v="3026"/>
    <s v="Wavy says let's LIGHT UP THE RAINBOW STAGE and as our stretch reward we'll throw all of us a PARTY!"/>
    <x v="79"/>
    <n v="52576"/>
    <x v="0"/>
    <x v="0"/>
    <s v="USD"/>
    <x v="3022"/>
    <n v="1424278451"/>
    <b v="0"/>
    <n v="320"/>
    <b v="1"/>
    <s v="theater/spaces"/>
    <n v="1.3144"/>
    <x v="2214"/>
    <x v="1"/>
    <x v="9"/>
  </r>
  <r>
    <n v="3028"/>
    <x v="3027"/>
    <s v="We have a space! Help us fill it with a stage, chairs, gear and audiences' laughter!"/>
    <x v="10"/>
    <n v="8401"/>
    <x v="0"/>
    <x v="0"/>
    <s v="USD"/>
    <x v="3023"/>
    <n v="1468650025"/>
    <b v="0"/>
    <n v="99"/>
    <b v="1"/>
    <s v="theater/spaces"/>
    <n v="1.6801999999999999"/>
    <x v="2215"/>
    <x v="1"/>
    <x v="9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x v="3024"/>
    <n v="1413824447"/>
    <b v="0"/>
    <n v="348"/>
    <b v="1"/>
    <s v="theater/spaces"/>
    <n v="1.0967666666666667"/>
    <x v="2216"/>
    <x v="1"/>
    <x v="9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x v="3025"/>
    <n v="1439834171"/>
    <b v="0"/>
    <n v="41"/>
    <b v="1"/>
    <s v="theater/spaces"/>
    <n v="1.0668571428571429"/>
    <x v="2217"/>
    <x v="1"/>
    <x v="9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x v="3026"/>
    <n v="1471295447"/>
    <b v="0"/>
    <n v="29"/>
    <b v="1"/>
    <s v="theater/spaces"/>
    <n v="1"/>
    <x v="2218"/>
    <x v="1"/>
    <x v="9"/>
  </r>
  <r>
    <n v="3032"/>
    <x v="3031"/>
    <s v="One night only, not-for-profit, neighborhood haunted attraction that will scare your mask off! Coming this Halloween."/>
    <x v="28"/>
    <n v="1272"/>
    <x v="0"/>
    <x v="0"/>
    <s v="USD"/>
    <x v="3027"/>
    <n v="1439341459"/>
    <b v="0"/>
    <n v="25"/>
    <b v="1"/>
    <s v="theater/spaces"/>
    <n v="1.272"/>
    <x v="2219"/>
    <x v="1"/>
    <x v="9"/>
  </r>
  <r>
    <n v="3033"/>
    <x v="3032"/>
    <s v="Finally Stagelights will have a space of our very own!  Be a part of this exciting new adventure in Greensboro!!"/>
    <x v="9"/>
    <n v="4396"/>
    <x v="0"/>
    <x v="0"/>
    <s v="USD"/>
    <x v="3028"/>
    <n v="1468895925"/>
    <b v="0"/>
    <n v="23"/>
    <b v="1"/>
    <s v="theater/spaces"/>
    <n v="1.4653333333333334"/>
    <x v="2220"/>
    <x v="1"/>
    <x v="9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x v="3029"/>
    <n v="1475326255"/>
    <b v="0"/>
    <n v="1260"/>
    <b v="1"/>
    <s v="theater/spaces"/>
    <n v="1.1253599999999999"/>
    <x v="2221"/>
    <x v="1"/>
    <x v="9"/>
  </r>
  <r>
    <n v="3035"/>
    <x v="3034"/>
    <s v="Help create a permanent home for live comedy shows and classes in Downtown RVA."/>
    <x v="31"/>
    <n v="27196.71"/>
    <x v="0"/>
    <x v="0"/>
    <s v="USD"/>
    <x v="3030"/>
    <n v="1365082009"/>
    <b v="0"/>
    <n v="307"/>
    <b v="1"/>
    <s v="theater/spaces"/>
    <n v="1.0878684000000001"/>
    <x v="2222"/>
    <x v="1"/>
    <x v="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x v="3031"/>
    <n v="1373568644"/>
    <b v="0"/>
    <n v="329"/>
    <b v="1"/>
    <s v="theater/spaces"/>
    <n v="1.26732"/>
    <x v="2223"/>
    <x v="1"/>
    <x v="9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x v="3032"/>
    <n v="1279574773"/>
    <b v="0"/>
    <n v="32"/>
    <b v="1"/>
    <s v="theater/spaces"/>
    <n v="2.1320000000000001"/>
    <x v="2224"/>
    <x v="1"/>
    <x v="9"/>
  </r>
  <r>
    <n v="3038"/>
    <x v="3037"/>
    <s v="Our little theater needs some love. We took over a lab and need to make our space look more inviting and well, like a theater!"/>
    <x v="28"/>
    <n v="1005"/>
    <x v="0"/>
    <x v="0"/>
    <s v="USD"/>
    <x v="3033"/>
    <n v="1451887397"/>
    <b v="0"/>
    <n v="27"/>
    <b v="1"/>
    <s v="theater/spaces"/>
    <n v="1.0049999999999999"/>
    <x v="2225"/>
    <x v="1"/>
    <x v="9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x v="3034"/>
    <n v="1386011038"/>
    <b v="0"/>
    <n v="236"/>
    <b v="1"/>
    <s v="theater/spaces"/>
    <n v="1.0871389999999999"/>
    <x v="2226"/>
    <x v="1"/>
    <x v="9"/>
  </r>
  <r>
    <n v="3040"/>
    <x v="3039"/>
    <s v="48 hours of deck screws, dry wall, hard hats and needed renovation to help the Jayhawk rise from the ashes."/>
    <x v="9"/>
    <n v="3225"/>
    <x v="0"/>
    <x v="0"/>
    <s v="USD"/>
    <x v="3035"/>
    <n v="1434999621"/>
    <b v="0"/>
    <n v="42"/>
    <b v="1"/>
    <s v="theater/spaces"/>
    <n v="1.075"/>
    <x v="2227"/>
    <x v="1"/>
    <x v="9"/>
  </r>
  <r>
    <n v="3041"/>
    <x v="3040"/>
    <s v="Privet! Hello! Bon Jour! We are the Arlekin Players Theatre and we need a home."/>
    <x v="386"/>
    <n v="9170"/>
    <x v="0"/>
    <x v="0"/>
    <s v="USD"/>
    <x v="3036"/>
    <n v="1450731048"/>
    <b v="0"/>
    <n v="95"/>
    <b v="1"/>
    <s v="theater/spaces"/>
    <n v="1.1048192771084338"/>
    <x v="2228"/>
    <x v="1"/>
    <x v="9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x v="3037"/>
    <n v="1441557047"/>
    <b v="0"/>
    <n v="37"/>
    <b v="1"/>
    <s v="theater/spaces"/>
    <n v="1.28"/>
    <x v="2229"/>
    <x v="1"/>
    <x v="9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x v="3038"/>
    <n v="1426815699"/>
    <b v="0"/>
    <n v="128"/>
    <b v="1"/>
    <s v="theater/spaces"/>
    <n v="1.1000666666666667"/>
    <x v="2230"/>
    <x v="1"/>
    <x v="9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x v="3039"/>
    <n v="1453137998"/>
    <b v="0"/>
    <n v="156"/>
    <b v="1"/>
    <s v="theater/spaces"/>
    <n v="1.0934166666666667"/>
    <x v="2231"/>
    <x v="1"/>
    <x v="9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x v="3040"/>
    <n v="1406087055"/>
    <b v="0"/>
    <n v="64"/>
    <b v="1"/>
    <s v="theater/spaces"/>
    <n v="1.3270650000000002"/>
    <x v="2232"/>
    <x v="1"/>
    <x v="9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x v="3041"/>
    <n v="1407784586"/>
    <b v="0"/>
    <n v="58"/>
    <b v="1"/>
    <s v="theater/spaces"/>
    <n v="1.9084810126582279"/>
    <x v="2233"/>
    <x v="1"/>
    <x v="9"/>
  </r>
  <r>
    <n v="3047"/>
    <x v="3046"/>
    <s v="Hi! We're the Graduating Seniors Acting V Seniors at Temple University! Welcome to our Kick starter Page!"/>
    <x v="2"/>
    <n v="745"/>
    <x v="0"/>
    <x v="0"/>
    <s v="USD"/>
    <x v="3042"/>
    <n v="1457999054"/>
    <b v="0"/>
    <n v="20"/>
    <b v="1"/>
    <s v="theater/spaces"/>
    <n v="1.49"/>
    <x v="2234"/>
    <x v="1"/>
    <x v="9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x v="3043"/>
    <n v="1417556262"/>
    <b v="0"/>
    <n v="47"/>
    <b v="1"/>
    <s v="theater/spaces"/>
    <n v="1.6639999999999999"/>
    <x v="2235"/>
    <x v="1"/>
    <x v="9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x v="3044"/>
    <n v="1431649255"/>
    <b v="0"/>
    <n v="54"/>
    <b v="1"/>
    <s v="theater/spaces"/>
    <n v="1.0666666666666667"/>
    <x v="2236"/>
    <x v="1"/>
    <x v="9"/>
  </r>
  <r>
    <n v="3050"/>
    <x v="3049"/>
    <s v="Help fund The Black Pearl Consuite at CoreCon VIII: On Ancient Seas!"/>
    <x v="20"/>
    <n v="636"/>
    <x v="0"/>
    <x v="0"/>
    <s v="USD"/>
    <x v="3045"/>
    <n v="1459828960"/>
    <b v="0"/>
    <n v="9"/>
    <b v="1"/>
    <s v="theater/spaces"/>
    <n v="1.06"/>
    <x v="2237"/>
    <x v="1"/>
    <x v="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x v="3046"/>
    <n v="1483955945"/>
    <b v="1"/>
    <n v="35"/>
    <b v="0"/>
    <s v="theater/spaces"/>
    <n v="0.23628571428571429"/>
    <x v="2238"/>
    <x v="1"/>
    <x v="9"/>
  </r>
  <r>
    <n v="3052"/>
    <x v="3051"/>
    <s v="To let the arts continue in Walker Minnesota We need a performing arts space and art gallery"/>
    <x v="63"/>
    <n v="75"/>
    <x v="2"/>
    <x v="0"/>
    <s v="USD"/>
    <x v="3047"/>
    <n v="1430237094"/>
    <b v="0"/>
    <n v="2"/>
    <b v="0"/>
    <s v="theater/spaces"/>
    <n v="1.5E-3"/>
    <x v="839"/>
    <x v="1"/>
    <x v="9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x v="3048"/>
    <n v="1407781013"/>
    <b v="0"/>
    <n v="3"/>
    <b v="0"/>
    <s v="theater/spaces"/>
    <n v="4.0000000000000001E-3"/>
    <x v="140"/>
    <x v="1"/>
    <x v="9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x v="3049"/>
    <n v="1422043154"/>
    <b v="0"/>
    <n v="0"/>
    <b v="0"/>
    <s v="theater/spaces"/>
    <n v="0"/>
    <x v="121"/>
    <x v="1"/>
    <x v="9"/>
  </r>
  <r>
    <n v="3055"/>
    <x v="3054"/>
    <s v="I have been in the Surfing business since 1962 have a collection of surfing memorabilia I would like to open a surfing museum"/>
    <x v="22"/>
    <n v="1"/>
    <x v="2"/>
    <x v="0"/>
    <s v="USD"/>
    <x v="3050"/>
    <n v="1415660390"/>
    <b v="0"/>
    <n v="1"/>
    <b v="0"/>
    <s v="theater/spaces"/>
    <n v="5.0000000000000002E-5"/>
    <x v="120"/>
    <x v="1"/>
    <x v="9"/>
  </r>
  <r>
    <n v="3056"/>
    <x v="3055"/>
    <s v="Looking to establish a communal space for art shows, bands, farmer's markets, environmental education, and traditional skills."/>
    <x v="31"/>
    <n v="0"/>
    <x v="2"/>
    <x v="0"/>
    <s v="USD"/>
    <x v="3051"/>
    <n v="1406819784"/>
    <b v="0"/>
    <n v="0"/>
    <b v="0"/>
    <s v="theater/spaces"/>
    <n v="0"/>
    <x v="121"/>
    <x v="1"/>
    <x v="9"/>
  </r>
  <r>
    <n v="3057"/>
    <x v="3056"/>
    <s v="A series of 6 educational theme parks. This project is to fund the plans and 3D designs required to build the first park."/>
    <x v="63"/>
    <n v="0"/>
    <x v="2"/>
    <x v="1"/>
    <s v="GBP"/>
    <x v="3052"/>
    <n v="1457105811"/>
    <b v="0"/>
    <n v="0"/>
    <b v="0"/>
    <s v="theater/spaces"/>
    <n v="0"/>
    <x v="121"/>
    <x v="1"/>
    <x v="9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x v="3053"/>
    <n v="1459414740"/>
    <b v="0"/>
    <n v="3"/>
    <b v="0"/>
    <s v="theater/spaces"/>
    <n v="1.6666666666666666E-4"/>
    <x v="120"/>
    <x v="1"/>
    <x v="9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x v="3054"/>
    <n v="1404944846"/>
    <b v="0"/>
    <n v="11"/>
    <b v="0"/>
    <s v="theater/spaces"/>
    <n v="3.0066666666666665E-2"/>
    <x v="2239"/>
    <x v="1"/>
    <x v="9"/>
  </r>
  <r>
    <n v="3060"/>
    <x v="3059"/>
    <s v="Save the historic Roxy theatre in Bremerton WA from being repurposed as office space."/>
    <x v="135"/>
    <n v="335"/>
    <x v="2"/>
    <x v="0"/>
    <s v="USD"/>
    <x v="3055"/>
    <n v="1440830134"/>
    <b v="0"/>
    <n v="6"/>
    <b v="0"/>
    <s v="theater/spaces"/>
    <n v="1.5227272727272728E-3"/>
    <x v="1795"/>
    <x v="1"/>
    <x v="9"/>
  </r>
  <r>
    <n v="3061"/>
    <x v="3060"/>
    <s v="Save a historic Local theater."/>
    <x v="80"/>
    <n v="0"/>
    <x v="2"/>
    <x v="0"/>
    <s v="USD"/>
    <x v="3056"/>
    <n v="1405363748"/>
    <b v="0"/>
    <n v="0"/>
    <b v="0"/>
    <s v="theater/spaces"/>
    <n v="0"/>
    <x v="121"/>
    <x v="1"/>
    <x v="9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x v="3057"/>
    <n v="1441111892"/>
    <b v="0"/>
    <n v="67"/>
    <b v="0"/>
    <s v="theater/spaces"/>
    <n v="0.66839999999999999"/>
    <x v="2240"/>
    <x v="1"/>
    <x v="9"/>
  </r>
  <r>
    <n v="3063"/>
    <x v="3062"/>
    <s v="Members of the local Miami music scene are putting together a venue/creative space in Kendall!"/>
    <x v="9"/>
    <n v="587"/>
    <x v="2"/>
    <x v="0"/>
    <s v="USD"/>
    <x v="3058"/>
    <n v="1474150138"/>
    <b v="0"/>
    <n v="23"/>
    <b v="0"/>
    <s v="theater/spaces"/>
    <n v="0.19566666666666666"/>
    <x v="2241"/>
    <x v="1"/>
    <x v="9"/>
  </r>
  <r>
    <n v="3064"/>
    <x v="3063"/>
    <s v="An epicenter for connection, creation and expression of the community."/>
    <x v="96"/>
    <n v="8471"/>
    <x v="2"/>
    <x v="0"/>
    <s v="USD"/>
    <x v="3059"/>
    <n v="1445483246"/>
    <b v="0"/>
    <n v="72"/>
    <b v="0"/>
    <s v="theater/spaces"/>
    <n v="0.11294666666666667"/>
    <x v="2242"/>
    <x v="1"/>
    <x v="9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x v="3060"/>
    <n v="1404523172"/>
    <b v="0"/>
    <n v="2"/>
    <b v="0"/>
    <s v="theater/spaces"/>
    <n v="4.0000000000000002E-4"/>
    <x v="144"/>
    <x v="1"/>
    <x v="9"/>
  </r>
  <r>
    <n v="3066"/>
    <x v="3065"/>
    <s v="Our mission is to offer an innovative family watersports attraction that is fun, safe, economical and a leader in its field."/>
    <x v="90"/>
    <n v="41950"/>
    <x v="2"/>
    <x v="2"/>
    <s v="AUD"/>
    <x v="3061"/>
    <n v="1465536537"/>
    <b v="0"/>
    <n v="15"/>
    <b v="0"/>
    <s v="theater/spaces"/>
    <n v="0.11985714285714286"/>
    <x v="2243"/>
    <x v="1"/>
    <x v="9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x v="3062"/>
    <n v="1439245879"/>
    <b v="0"/>
    <n v="1"/>
    <b v="0"/>
    <s v="theater/spaces"/>
    <n v="2.5000000000000001E-2"/>
    <x v="444"/>
    <x v="1"/>
    <x v="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x v="3063"/>
    <n v="1442421352"/>
    <b v="0"/>
    <n v="2"/>
    <b v="0"/>
    <s v="theater/spaces"/>
    <n v="6.9999999999999999E-4"/>
    <x v="2244"/>
    <x v="1"/>
    <x v="9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x v="3064"/>
    <n v="1415995234"/>
    <b v="0"/>
    <n v="7"/>
    <b v="0"/>
    <s v="theater/spaces"/>
    <n v="0.14099999999999999"/>
    <x v="2245"/>
    <x v="1"/>
    <x v="9"/>
  </r>
  <r>
    <n v="3070"/>
    <x v="3069"/>
    <s v="Liverpool's 1st purpose built 7 night a week comedy club, bar &amp; restaurant with live music &amp; much more"/>
    <x v="3"/>
    <n v="334"/>
    <x v="2"/>
    <x v="1"/>
    <s v="GBP"/>
    <x v="3065"/>
    <n v="1479317769"/>
    <b v="0"/>
    <n v="16"/>
    <b v="0"/>
    <s v="theater/spaces"/>
    <n v="3.3399999999999999E-2"/>
    <x v="2246"/>
    <x v="1"/>
    <x v="9"/>
  </r>
  <r>
    <n v="3071"/>
    <x v="3070"/>
    <s v="Anyone can create. They just need a place and an opportunity. The Echo Theatre (Provo) provides that opportunity."/>
    <x v="14"/>
    <n v="7173"/>
    <x v="2"/>
    <x v="0"/>
    <s v="USD"/>
    <x v="3066"/>
    <n v="1428082481"/>
    <b v="0"/>
    <n v="117"/>
    <b v="0"/>
    <s v="theater/spaces"/>
    <n v="0.59775"/>
    <x v="2247"/>
    <x v="1"/>
    <x v="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x v="3067"/>
    <n v="1476549262"/>
    <b v="0"/>
    <n v="2"/>
    <b v="0"/>
    <s v="theater/spaces"/>
    <n v="1.6666666666666666E-4"/>
    <x v="120"/>
    <x v="1"/>
    <x v="9"/>
  </r>
  <r>
    <n v="3073"/>
    <x v="3072"/>
    <s v="Conversion of a long dormant synagogue into a Performing and Visual Arts Center, revitalizing Rochester's inner city."/>
    <x v="387"/>
    <n v="645"/>
    <x v="2"/>
    <x v="0"/>
    <s v="USD"/>
    <x v="3068"/>
    <n v="1429287900"/>
    <b v="0"/>
    <n v="7"/>
    <b v="0"/>
    <s v="theater/spaces"/>
    <n v="2.3035714285714285E-4"/>
    <x v="2248"/>
    <x v="1"/>
    <x v="9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n v="1455025359"/>
    <b v="0"/>
    <n v="3"/>
    <b v="0"/>
    <s v="theater/spaces"/>
    <n v="8.8000000000000003E-4"/>
    <x v="2249"/>
    <x v="1"/>
    <x v="9"/>
  </r>
  <r>
    <n v="3075"/>
    <x v="3074"/>
    <s v="Magic Morgan &amp; Liliana are raising funds to expand their famed traveling magic show to a theater of magic."/>
    <x v="36"/>
    <n v="1296"/>
    <x v="2"/>
    <x v="0"/>
    <s v="USD"/>
    <x v="3070"/>
    <n v="1467253640"/>
    <b v="0"/>
    <n v="20"/>
    <b v="0"/>
    <s v="theater/spaces"/>
    <n v="8.6400000000000005E-2"/>
    <x v="2250"/>
    <x v="1"/>
    <x v="9"/>
  </r>
  <r>
    <n v="3076"/>
    <x v="3075"/>
    <s v="Helping female comedians get in their 10,000 Hours of practice!"/>
    <x v="3"/>
    <n v="1506"/>
    <x v="2"/>
    <x v="0"/>
    <s v="USD"/>
    <x v="3071"/>
    <n v="1439221123"/>
    <b v="0"/>
    <n v="50"/>
    <b v="0"/>
    <s v="theater/spaces"/>
    <n v="0.15060000000000001"/>
    <x v="2251"/>
    <x v="1"/>
    <x v="9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x v="3072"/>
    <n v="1485903478"/>
    <b v="0"/>
    <n v="2"/>
    <b v="0"/>
    <s v="theater/spaces"/>
    <n v="4.7727272727272731E-3"/>
    <x v="1859"/>
    <x v="1"/>
    <x v="9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x v="3073"/>
    <n v="1422328795"/>
    <b v="0"/>
    <n v="3"/>
    <b v="0"/>
    <s v="theater/spaces"/>
    <n v="1.1833333333333333E-3"/>
    <x v="1989"/>
    <x v="1"/>
    <x v="9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x v="3074"/>
    <n v="1424452035"/>
    <b v="0"/>
    <n v="27"/>
    <b v="0"/>
    <s v="theater/spaces"/>
    <n v="8.4173998587352451E-3"/>
    <x v="2252"/>
    <x v="1"/>
    <x v="9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x v="3075"/>
    <n v="1414456844"/>
    <b v="0"/>
    <n v="7"/>
    <b v="0"/>
    <s v="theater/spaces"/>
    <n v="1.8799999999999999E-4"/>
    <x v="2253"/>
    <x v="1"/>
    <x v="9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x v="3076"/>
    <n v="1440130891"/>
    <b v="0"/>
    <n v="5"/>
    <b v="0"/>
    <s v="theater/spaces"/>
    <n v="2.1029999999999998E-3"/>
    <x v="2254"/>
    <x v="1"/>
    <x v="9"/>
  </r>
  <r>
    <n v="3082"/>
    <x v="3081"/>
    <s v="Help expand the time of everyones favorite magic store!  It currently limited to 3 days a week. If not for you, then the children!"/>
    <x v="7"/>
    <n v="0"/>
    <x v="2"/>
    <x v="0"/>
    <s v="USD"/>
    <x v="3077"/>
    <n v="1445033346"/>
    <b v="0"/>
    <n v="0"/>
    <b v="0"/>
    <s v="theater/spaces"/>
    <n v="0"/>
    <x v="121"/>
    <x v="1"/>
    <x v="9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x v="3078"/>
    <n v="1406986278"/>
    <b v="0"/>
    <n v="3"/>
    <b v="0"/>
    <s v="theater/spaces"/>
    <n v="2.8E-3"/>
    <x v="806"/>
    <x v="1"/>
    <x v="9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x v="3079"/>
    <n v="1428340931"/>
    <b v="0"/>
    <n v="6"/>
    <b v="0"/>
    <s v="theater/spaces"/>
    <n v="0.11579206701157921"/>
    <x v="2255"/>
    <x v="1"/>
    <x v="9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x v="3080"/>
    <n v="1440969159"/>
    <b v="0"/>
    <n v="9"/>
    <b v="0"/>
    <s v="theater/spaces"/>
    <n v="2.4400000000000002E-2"/>
    <x v="2256"/>
    <x v="1"/>
    <x v="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x v="3081"/>
    <n v="1434643559"/>
    <b v="0"/>
    <n v="3"/>
    <b v="0"/>
    <s v="theater/spaces"/>
    <n v="2.5000000000000001E-3"/>
    <x v="412"/>
    <x v="1"/>
    <x v="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x v="3082"/>
    <n v="1477107390"/>
    <b v="0"/>
    <n v="2"/>
    <b v="0"/>
    <s v="theater/spaces"/>
    <n v="6.2500000000000003E-3"/>
    <x v="372"/>
    <x v="1"/>
    <x v="9"/>
  </r>
  <r>
    <n v="3088"/>
    <x v="3087"/>
    <s v="We believe it's time to open a visitor's center that highlights the small towns of the upper Midwest."/>
    <x v="99"/>
    <n v="126"/>
    <x v="2"/>
    <x v="0"/>
    <s v="USD"/>
    <x v="3083"/>
    <n v="1418046247"/>
    <b v="0"/>
    <n v="3"/>
    <b v="0"/>
    <s v="theater/spaces"/>
    <n v="1.9384615384615384E-3"/>
    <x v="840"/>
    <x v="1"/>
    <x v="9"/>
  </r>
  <r>
    <n v="3089"/>
    <x v="3088"/>
    <s v="A community space in Somerville, MA to celebrate the beautiful intersection of sports and creativity."/>
    <x v="31"/>
    <n v="5854"/>
    <x v="2"/>
    <x v="0"/>
    <s v="USD"/>
    <x v="3084"/>
    <n v="1465304483"/>
    <b v="0"/>
    <n v="45"/>
    <b v="0"/>
    <s v="theater/spaces"/>
    <n v="0.23416000000000001"/>
    <x v="2257"/>
    <x v="1"/>
    <x v="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x v="3085"/>
    <n v="1425325145"/>
    <b v="0"/>
    <n v="9"/>
    <b v="0"/>
    <s v="theater/spaces"/>
    <n v="5.080888888888889E-2"/>
    <x v="2258"/>
    <x v="1"/>
    <x v="9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x v="3086"/>
    <n v="1468622743"/>
    <b v="0"/>
    <n v="9"/>
    <b v="0"/>
    <s v="theater/spaces"/>
    <n v="0.15920000000000001"/>
    <x v="2259"/>
    <x v="1"/>
    <x v="9"/>
  </r>
  <r>
    <n v="3092"/>
    <x v="3091"/>
    <s v="Our goal is to purchase a theater on the Upper East Side of Manhattan that will act as a home for four theater companies."/>
    <x v="57"/>
    <n v="1183.19"/>
    <x v="2"/>
    <x v="0"/>
    <s v="USD"/>
    <x v="3087"/>
    <n v="1441723912"/>
    <b v="0"/>
    <n v="21"/>
    <b v="0"/>
    <s v="theater/spaces"/>
    <n v="1.1831900000000001E-2"/>
    <x v="2260"/>
    <x v="1"/>
    <x v="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x v="2806"/>
    <n v="1398980941"/>
    <b v="0"/>
    <n v="17"/>
    <b v="0"/>
    <s v="theater/spaces"/>
    <n v="0.22750000000000001"/>
    <x v="2261"/>
    <x v="1"/>
    <x v="9"/>
  </r>
  <r>
    <n v="3094"/>
    <x v="3093"/>
    <s v="This is a Kickstarter to help with the start up costs for Illusionist, Chris Lengyel's Summer 2016 Tour!"/>
    <x v="57"/>
    <n v="25"/>
    <x v="2"/>
    <x v="0"/>
    <s v="USD"/>
    <x v="3088"/>
    <n v="1437591956"/>
    <b v="0"/>
    <n v="1"/>
    <b v="0"/>
    <s v="theater/spaces"/>
    <n v="2.5000000000000001E-4"/>
    <x v="384"/>
    <x v="1"/>
    <x v="9"/>
  </r>
  <r>
    <n v="3095"/>
    <x v="3094"/>
    <s v="We are a small theatre company looking to provide world class theatre to the working class in the Greater New York area."/>
    <x v="391"/>
    <n v="50"/>
    <x v="2"/>
    <x v="0"/>
    <s v="USD"/>
    <x v="3089"/>
    <n v="1464827780"/>
    <b v="0"/>
    <n v="1"/>
    <b v="0"/>
    <s v="theater/spaces"/>
    <n v="3.351206434316354E-3"/>
    <x v="73"/>
    <x v="1"/>
    <x v="9"/>
  </r>
  <r>
    <n v="3096"/>
    <x v="3095"/>
    <s v="To create a learning center for acting and all art types including anything that expresses the emotion of the human spirit."/>
    <x v="22"/>
    <n v="795"/>
    <x v="2"/>
    <x v="0"/>
    <s v="USD"/>
    <x v="3090"/>
    <n v="1429559326"/>
    <b v="0"/>
    <n v="14"/>
    <b v="0"/>
    <s v="theater/spaces"/>
    <n v="3.9750000000000001E-2"/>
    <x v="2262"/>
    <x v="1"/>
    <x v="9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x v="3091"/>
    <n v="1474027501"/>
    <b v="0"/>
    <n v="42"/>
    <b v="0"/>
    <s v="theater/spaces"/>
    <n v="0.17150000000000001"/>
    <x v="2263"/>
    <x v="1"/>
    <x v="9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x v="3092"/>
    <n v="1450724449"/>
    <b v="0"/>
    <n v="27"/>
    <b v="0"/>
    <s v="theater/spaces"/>
    <n v="3.608004104669061E-2"/>
    <x v="2264"/>
    <x v="1"/>
    <x v="9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x v="3093"/>
    <n v="1452659591"/>
    <b v="0"/>
    <n v="5"/>
    <b v="0"/>
    <s v="theater/spaces"/>
    <n v="0.13900000000000001"/>
    <x v="2265"/>
    <x v="1"/>
    <x v="9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x v="3094"/>
    <n v="1411224975"/>
    <b v="0"/>
    <n v="13"/>
    <b v="0"/>
    <s v="theater/spaces"/>
    <n v="0.15225"/>
    <x v="2266"/>
    <x v="1"/>
    <x v="9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x v="3095"/>
    <n v="1434445937"/>
    <b v="0"/>
    <n v="12"/>
    <b v="0"/>
    <s v="theater/spaces"/>
    <n v="0.12"/>
    <x v="384"/>
    <x v="1"/>
    <x v="9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x v="3096"/>
    <n v="1467619818"/>
    <b v="0"/>
    <n v="90"/>
    <b v="0"/>
    <s v="theater/spaces"/>
    <n v="0.391125"/>
    <x v="2267"/>
    <x v="1"/>
    <x v="9"/>
  </r>
  <r>
    <n v="3103"/>
    <x v="3102"/>
    <s v="Creating a place for local artists to perform, at substantially less cost for them"/>
    <x v="393"/>
    <n v="11"/>
    <x v="2"/>
    <x v="0"/>
    <s v="USD"/>
    <x v="3097"/>
    <n v="1428896706"/>
    <b v="0"/>
    <n v="2"/>
    <b v="0"/>
    <s v="theater/spaces"/>
    <n v="2.6829268292682929E-3"/>
    <x v="148"/>
    <x v="1"/>
    <x v="9"/>
  </r>
  <r>
    <n v="3104"/>
    <x v="3103"/>
    <s v="The Loft is CQEAP's latest studio. Located in Rockhampton's CBD we'll be running performing arts workshops for 5yrs to adults."/>
    <x v="23"/>
    <n v="1185"/>
    <x v="2"/>
    <x v="2"/>
    <s v="AUD"/>
    <x v="3098"/>
    <n v="1420235311"/>
    <b v="0"/>
    <n v="5"/>
    <b v="0"/>
    <s v="theater/spaces"/>
    <n v="0.29625000000000001"/>
    <x v="2268"/>
    <x v="1"/>
    <x v="9"/>
  </r>
  <r>
    <n v="3105"/>
    <x v="3104"/>
    <s v="My hope is to raise $5845 and replace old stained and mismatched border curtains, cyclorama curtain, and backdrop."/>
    <x v="394"/>
    <n v="2476"/>
    <x v="2"/>
    <x v="0"/>
    <s v="USD"/>
    <x v="3099"/>
    <n v="1408986916"/>
    <b v="0"/>
    <n v="31"/>
    <b v="0"/>
    <s v="theater/spaces"/>
    <n v="0.4236099230111206"/>
    <x v="2269"/>
    <x v="1"/>
    <x v="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x v="3100"/>
    <n v="1440497876"/>
    <b v="0"/>
    <n v="4"/>
    <b v="0"/>
    <s v="theater/spaces"/>
    <n v="4.1000000000000002E-2"/>
    <x v="2270"/>
    <x v="1"/>
    <x v="9"/>
  </r>
  <r>
    <n v="3107"/>
    <x v="3106"/>
    <s v="When opportunity knocks, we answer!  Help expand the ravishingly talented troupe into a new and exciting market and venue!"/>
    <x v="79"/>
    <n v="7905"/>
    <x v="2"/>
    <x v="0"/>
    <s v="USD"/>
    <x v="3101"/>
    <n v="1430767951"/>
    <b v="0"/>
    <n v="29"/>
    <b v="0"/>
    <s v="theater/spaces"/>
    <n v="0.197625"/>
    <x v="2271"/>
    <x v="1"/>
    <x v="9"/>
  </r>
  <r>
    <n v="3108"/>
    <x v="3107"/>
    <s v="We need a permanent home for the theater!"/>
    <x v="63"/>
    <n v="26"/>
    <x v="2"/>
    <x v="0"/>
    <s v="USD"/>
    <x v="3102"/>
    <n v="1425053994"/>
    <b v="0"/>
    <n v="2"/>
    <b v="0"/>
    <s v="theater/spaces"/>
    <n v="5.1999999999999995E-4"/>
    <x v="31"/>
    <x v="1"/>
    <x v="9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x v="3103"/>
    <n v="1406170810"/>
    <b v="0"/>
    <n v="114"/>
    <b v="0"/>
    <s v="theater/spaces"/>
    <n v="0.25030188679245285"/>
    <x v="2272"/>
    <x v="1"/>
    <x v="9"/>
  </r>
  <r>
    <n v="3110"/>
    <x v="3109"/>
    <s v="Cat People Unite! It's time we get a space of our own to relax, socialize and learn! Join the Catmunity!"/>
    <x v="31"/>
    <n v="10"/>
    <x v="2"/>
    <x v="0"/>
    <s v="USD"/>
    <x v="3104"/>
    <n v="1484009119"/>
    <b v="0"/>
    <n v="1"/>
    <b v="0"/>
    <s v="theater/spaces"/>
    <n v="4.0000000000000002E-4"/>
    <x v="119"/>
    <x v="1"/>
    <x v="9"/>
  </r>
  <r>
    <n v="3111"/>
    <x v="3110"/>
    <s v="Help All Puppet Players perform it's 2015 season in a beautiful 200 seat theater for an entire year."/>
    <x v="22"/>
    <n v="5328"/>
    <x v="2"/>
    <x v="0"/>
    <s v="USD"/>
    <x v="3105"/>
    <n v="1409753820"/>
    <b v="0"/>
    <n v="76"/>
    <b v="0"/>
    <s v="theater/spaces"/>
    <n v="0.26640000000000003"/>
    <x v="2273"/>
    <x v="1"/>
    <x v="9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x v="3106"/>
    <n v="1472784934"/>
    <b v="0"/>
    <n v="9"/>
    <b v="0"/>
    <s v="theater/spaces"/>
    <n v="4.7363636363636365E-2"/>
    <x v="2274"/>
    <x v="1"/>
    <x v="9"/>
  </r>
  <r>
    <n v="3113"/>
    <x v="3112"/>
    <s v="An arts and craft beer theater showcasing local talent, locally crafted beer and providing performance and rehearsal space."/>
    <x v="395"/>
    <n v="4635"/>
    <x v="2"/>
    <x v="0"/>
    <s v="USD"/>
    <x v="3107"/>
    <n v="1426699982"/>
    <b v="0"/>
    <n v="37"/>
    <b v="0"/>
    <s v="theater/spaces"/>
    <n v="4.2435339894712751E-2"/>
    <x v="2275"/>
    <x v="1"/>
    <x v="9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x v="3108"/>
    <n v="1406128250"/>
    <b v="0"/>
    <n v="0"/>
    <b v="0"/>
    <s v="theater/spaces"/>
    <n v="0"/>
    <x v="121"/>
    <x v="1"/>
    <x v="9"/>
  </r>
  <r>
    <n v="3115"/>
    <x v="3114"/>
    <s v="We are creating a mobile community devoted to the spreading and sharing of spoken word and other kinds of storytelling."/>
    <x v="3"/>
    <n v="300"/>
    <x v="2"/>
    <x v="11"/>
    <s v="SEK"/>
    <x v="3109"/>
    <n v="1462531427"/>
    <b v="0"/>
    <n v="1"/>
    <b v="0"/>
    <s v="theater/spaces"/>
    <n v="0.03"/>
    <x v="468"/>
    <x v="1"/>
    <x v="9"/>
  </r>
  <r>
    <n v="3116"/>
    <x v="3115"/>
    <s v="Creating a consuite for CoreCon. A focus on the insanity of asylums and early medical practices from history."/>
    <x v="47"/>
    <n v="430"/>
    <x v="2"/>
    <x v="0"/>
    <s v="USD"/>
    <x v="3110"/>
    <n v="1426681325"/>
    <b v="0"/>
    <n v="10"/>
    <b v="0"/>
    <s v="theater/spaces"/>
    <n v="0.57333333333333336"/>
    <x v="1380"/>
    <x v="1"/>
    <x v="9"/>
  </r>
  <r>
    <n v="3117"/>
    <x v="3116"/>
    <s v="Performing Arts workshops, for young people aged 5 -16, exploring how the sea has shaped Cowes as a settlement."/>
    <x v="28"/>
    <n v="1"/>
    <x v="2"/>
    <x v="1"/>
    <s v="GBP"/>
    <x v="3111"/>
    <n v="1463648360"/>
    <b v="0"/>
    <n v="1"/>
    <b v="0"/>
    <s v="theater/spaces"/>
    <n v="1E-3"/>
    <x v="120"/>
    <x v="1"/>
    <x v="9"/>
  </r>
  <r>
    <n v="3118"/>
    <x v="3117"/>
    <s v="a magical place for all kind of people, like a fairytaile in all colours"/>
    <x v="69"/>
    <n v="1550"/>
    <x v="2"/>
    <x v="11"/>
    <s v="SEK"/>
    <x v="3112"/>
    <n v="1465832123"/>
    <b v="0"/>
    <n v="2"/>
    <b v="0"/>
    <s v="theater/spaces"/>
    <n v="3.0999999999999999E-3"/>
    <x v="2276"/>
    <x v="1"/>
    <x v="9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x v="3113"/>
    <n v="1424826332"/>
    <b v="0"/>
    <n v="1"/>
    <b v="0"/>
    <s v="theater/spaces"/>
    <n v="5.0000000000000001E-4"/>
    <x v="144"/>
    <x v="1"/>
    <x v="9"/>
  </r>
  <r>
    <n v="3120"/>
    <x v="3119"/>
    <s v="Wij willen Tropicana het subtropisch zwemparadijs van Rotterdam op een nieuwe locatie gaan bouwen."/>
    <x v="396"/>
    <n v="128"/>
    <x v="2"/>
    <x v="9"/>
    <s v="EUR"/>
    <x v="3114"/>
    <n v="1457303796"/>
    <b v="0"/>
    <n v="10"/>
    <b v="0"/>
    <s v="theater/spaces"/>
    <n v="9.8461538461538464E-5"/>
    <x v="2277"/>
    <x v="1"/>
    <x v="9"/>
  </r>
  <r>
    <n v="3121"/>
    <x v="3120"/>
    <s v="I going to build a theatre for a local ant farm so that Ants can put on their theatre productions."/>
    <x v="15"/>
    <n v="10"/>
    <x v="1"/>
    <x v="5"/>
    <s v="CAD"/>
    <x v="3115"/>
    <n v="1406564335"/>
    <b v="0"/>
    <n v="1"/>
    <b v="0"/>
    <s v="theater/spaces"/>
    <n v="6.6666666666666671E-3"/>
    <x v="119"/>
    <x v="1"/>
    <x v="9"/>
  </r>
  <r>
    <n v="3122"/>
    <x v="3121"/>
    <s v="cancelled until further notice"/>
    <x v="212"/>
    <n v="116"/>
    <x v="1"/>
    <x v="0"/>
    <s v="USD"/>
    <x v="3116"/>
    <n v="1478298132"/>
    <b v="0"/>
    <n v="2"/>
    <b v="0"/>
    <s v="theater/spaces"/>
    <n v="0.58291457286432158"/>
    <x v="2278"/>
    <x v="1"/>
    <x v="9"/>
  </r>
  <r>
    <n v="3123"/>
    <x v="3122"/>
    <s v="The Larchmont Playhouse is threatened! Help save the theater by becoming a Preservation Member of The Larchmont Playhouse."/>
    <x v="152"/>
    <n v="85192"/>
    <x v="1"/>
    <x v="0"/>
    <s v="USD"/>
    <x v="3117"/>
    <n v="1465516198"/>
    <b v="0"/>
    <n v="348"/>
    <b v="0"/>
    <s v="theater/spaces"/>
    <n v="0.68153600000000003"/>
    <x v="2279"/>
    <x v="1"/>
    <x v="9"/>
  </r>
  <r>
    <n v="3124"/>
    <x v="3123"/>
    <s v="A place where kids/ teens' dreams come true, and one finds there home without sparkly red shoes!"/>
    <x v="397"/>
    <n v="26"/>
    <x v="1"/>
    <x v="0"/>
    <s v="USD"/>
    <x v="3118"/>
    <n v="1417718601"/>
    <b v="0"/>
    <n v="4"/>
    <b v="0"/>
    <s v="theater/spaces"/>
    <n v="3.2499999999999997E-5"/>
    <x v="2280"/>
    <x v="1"/>
    <x v="9"/>
  </r>
  <r>
    <n v="3125"/>
    <x v="3124"/>
    <s v="N/A"/>
    <x v="86"/>
    <n v="0"/>
    <x v="1"/>
    <x v="0"/>
    <s v="USD"/>
    <x v="3119"/>
    <n v="1449550672"/>
    <b v="0"/>
    <n v="0"/>
    <b v="0"/>
    <s v="theater/spaces"/>
    <n v="0"/>
    <x v="121"/>
    <x v="1"/>
    <x v="9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x v="3120"/>
    <n v="1456532762"/>
    <b v="0"/>
    <n v="17"/>
    <b v="0"/>
    <s v="theater/spaces"/>
    <n v="4.1599999999999998E-2"/>
    <x v="2281"/>
    <x v="1"/>
    <x v="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x v="3121"/>
    <n v="1422650029"/>
    <b v="0"/>
    <n v="0"/>
    <b v="0"/>
    <s v="theater/spaces"/>
    <n v="0"/>
    <x v="121"/>
    <x v="1"/>
    <x v="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x v="3122"/>
    <n v="1487101741"/>
    <b v="0"/>
    <n v="117"/>
    <b v="0"/>
    <s v="theater/plays"/>
    <n v="1.0860666666666667"/>
    <x v="2282"/>
    <x v="1"/>
    <x v="9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x v="3123"/>
    <n v="1489090419"/>
    <b v="0"/>
    <n v="1"/>
    <b v="0"/>
    <s v="theater/plays"/>
    <n v="8.0000000000000002E-3"/>
    <x v="119"/>
    <x v="1"/>
    <x v="9"/>
  </r>
  <r>
    <n v="3130"/>
    <x v="3129"/>
    <s v="A shockingly relevant modern take on a 2,000-year-old tragedy that confronts current gender politics."/>
    <x v="3"/>
    <n v="375"/>
    <x v="3"/>
    <x v="0"/>
    <s v="USD"/>
    <x v="3124"/>
    <n v="1489504916"/>
    <b v="0"/>
    <n v="4"/>
    <b v="0"/>
    <s v="theater/plays"/>
    <n v="3.7499999999999999E-2"/>
    <x v="2283"/>
    <x v="1"/>
    <x v="9"/>
  </r>
  <r>
    <n v="3131"/>
    <x v="3130"/>
    <s v="A Staged Reading of &quot;Snake Eyes,&quot; a new play by Alex Rafala"/>
    <x v="393"/>
    <n v="645"/>
    <x v="3"/>
    <x v="0"/>
    <s v="USD"/>
    <x v="3125"/>
    <n v="1489067645"/>
    <b v="0"/>
    <n v="12"/>
    <b v="0"/>
    <s v="theater/plays"/>
    <n v="0.15731707317073171"/>
    <x v="404"/>
    <x v="1"/>
    <x v="9"/>
  </r>
  <r>
    <n v="3132"/>
    <x v="3131"/>
    <s v="Smells Like Money, Drips Like Honey, Taste Like Mocha, Better Run AWAY"/>
    <x v="11"/>
    <n v="10"/>
    <x v="3"/>
    <x v="0"/>
    <s v="USD"/>
    <x v="3126"/>
    <n v="1487579060"/>
    <b v="0"/>
    <n v="1"/>
    <b v="0"/>
    <s v="theater/plays"/>
    <n v="3.3333333333333332E-4"/>
    <x v="119"/>
    <x v="1"/>
    <x v="9"/>
  </r>
  <r>
    <n v="3133"/>
    <x v="3132"/>
    <s v="TwentySomething is taking Hell Has No Fury to Edinburgh! _x000a_We're looking for your support to get us there."/>
    <x v="2"/>
    <n v="540"/>
    <x v="3"/>
    <x v="1"/>
    <s v="GBP"/>
    <x v="3127"/>
    <n v="1487770434"/>
    <b v="0"/>
    <n v="16"/>
    <b v="0"/>
    <s v="theater/plays"/>
    <n v="1.08"/>
    <x v="1209"/>
    <x v="1"/>
    <x v="9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x v="3128"/>
    <n v="1488820619"/>
    <b v="0"/>
    <n v="12"/>
    <b v="0"/>
    <s v="theater/plays"/>
    <n v="0.22500000000000001"/>
    <x v="654"/>
    <x v="1"/>
    <x v="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x v="3129"/>
    <n v="1489376321"/>
    <b v="0"/>
    <n v="7"/>
    <b v="0"/>
    <s v="theater/plays"/>
    <n v="0.20849420849420849"/>
    <x v="2284"/>
    <x v="1"/>
    <x v="9"/>
  </r>
  <r>
    <n v="3136"/>
    <x v="3135"/>
    <s v="Help emberfly theatre put on their first production Heroines and pay our actors and creative team! Follow us @emberflytheatre"/>
    <x v="2"/>
    <n v="639"/>
    <x v="3"/>
    <x v="1"/>
    <s v="GBP"/>
    <x v="3130"/>
    <n v="1487847954"/>
    <b v="0"/>
    <n v="22"/>
    <b v="0"/>
    <s v="theater/plays"/>
    <n v="1.278"/>
    <x v="2285"/>
    <x v="1"/>
    <x v="9"/>
  </r>
  <r>
    <n v="3137"/>
    <x v="3136"/>
    <s v="Set in 1930s Chinatown, evocative of old world South Jackson Street during the Jazz era."/>
    <x v="15"/>
    <n v="50"/>
    <x v="3"/>
    <x v="0"/>
    <s v="USD"/>
    <x v="3131"/>
    <n v="1489439669"/>
    <b v="0"/>
    <n v="1"/>
    <b v="0"/>
    <s v="theater/plays"/>
    <n v="3.3333333333333333E-2"/>
    <x v="73"/>
    <x v="1"/>
    <x v="9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x v="3132"/>
    <n v="1489591807"/>
    <b v="0"/>
    <n v="0"/>
    <b v="0"/>
    <s v="theater/plays"/>
    <n v="0"/>
    <x v="121"/>
    <x v="1"/>
    <x v="9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x v="3133"/>
    <n v="1487485760"/>
    <b v="0"/>
    <n v="6"/>
    <b v="0"/>
    <s v="theater/plays"/>
    <n v="5.3999999999999999E-2"/>
    <x v="2286"/>
    <x v="1"/>
    <x v="9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x v="3134"/>
    <n v="1488993303"/>
    <b v="0"/>
    <n v="4"/>
    <b v="0"/>
    <s v="theater/plays"/>
    <n v="9.5999999999999992E-3"/>
    <x v="1228"/>
    <x v="1"/>
    <x v="9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x v="3135"/>
    <n v="1488823488"/>
    <b v="0"/>
    <n v="8"/>
    <b v="0"/>
    <s v="theater/plays"/>
    <n v="0.51600000000000001"/>
    <x v="2287"/>
    <x v="1"/>
    <x v="9"/>
  </r>
  <r>
    <n v="3142"/>
    <x v="3141"/>
    <s v="Our aim is to deliver a powerful piece of theatre to audiences across the UK, including Edinburgh Fringe (2017)."/>
    <x v="181"/>
    <n v="45"/>
    <x v="3"/>
    <x v="1"/>
    <s v="GBP"/>
    <x v="3136"/>
    <n v="1487333939"/>
    <b v="0"/>
    <n v="3"/>
    <b v="0"/>
    <s v="theater/plays"/>
    <n v="1.6363636363636365E-2"/>
    <x v="2"/>
    <x v="1"/>
    <x v="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x v="3137"/>
    <n v="1489480556"/>
    <b v="0"/>
    <n v="0"/>
    <b v="0"/>
    <s v="theater/plays"/>
    <n v="0"/>
    <x v="121"/>
    <x v="1"/>
    <x v="9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x v="3138"/>
    <n v="1488459307"/>
    <b v="0"/>
    <n v="30"/>
    <b v="0"/>
    <s v="theater/plays"/>
    <n v="0.754"/>
    <x v="2288"/>
    <x v="1"/>
    <x v="9"/>
  </r>
  <r>
    <n v="3145"/>
    <x v="3144"/>
    <s v="Dominion Theatre Company is the first community dinner theatre  to be established in Arlington TX."/>
    <x v="31"/>
    <n v="0"/>
    <x v="3"/>
    <x v="0"/>
    <s v="USD"/>
    <x v="3139"/>
    <n v="1485478734"/>
    <b v="0"/>
    <n v="0"/>
    <b v="0"/>
    <s v="theater/plays"/>
    <n v="0"/>
    <x v="121"/>
    <x v="1"/>
    <x v="9"/>
  </r>
  <r>
    <n v="3146"/>
    <x v="3145"/>
    <s v="Somos... Podemos... Amamos... Nuestra muralla, nuestra utopÃ­a. Que el amor sea el lÃ­mite"/>
    <x v="63"/>
    <n v="5250"/>
    <x v="3"/>
    <x v="14"/>
    <s v="MXN"/>
    <x v="3140"/>
    <n v="1488471766"/>
    <b v="0"/>
    <n v="12"/>
    <b v="0"/>
    <s v="theater/plays"/>
    <n v="0.105"/>
    <x v="2289"/>
    <x v="1"/>
    <x v="9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x v="3141"/>
    <n v="1411859755"/>
    <b v="1"/>
    <n v="213"/>
    <b v="1"/>
    <s v="theater/plays"/>
    <n v="1.1752499999999999"/>
    <x v="2290"/>
    <x v="1"/>
    <x v="9"/>
  </r>
  <r>
    <n v="3148"/>
    <x v="3147"/>
    <s v="Help fund The Aurora Project, an immersive science fiction epic."/>
    <x v="40"/>
    <n v="2361"/>
    <x v="0"/>
    <x v="0"/>
    <s v="USD"/>
    <x v="3142"/>
    <n v="1410278284"/>
    <b v="1"/>
    <n v="57"/>
    <b v="1"/>
    <s v="theater/plays"/>
    <n v="1.3116666666666668"/>
    <x v="2291"/>
    <x v="1"/>
    <x v="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x v="3143"/>
    <n v="1352766300"/>
    <b v="1"/>
    <n v="25"/>
    <b v="1"/>
    <s v="theater/plays"/>
    <n v="1.04"/>
    <x v="368"/>
    <x v="1"/>
    <x v="9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x v="3144"/>
    <n v="1288160403"/>
    <b v="1"/>
    <n v="104"/>
    <b v="1"/>
    <s v="theater/plays"/>
    <n v="1.01"/>
    <x v="2292"/>
    <x v="1"/>
    <x v="9"/>
  </r>
  <r>
    <n v="3151"/>
    <x v="3150"/>
    <s v="A Multi-Media Puppet Show, with large cable control puppets to tell a hilarious story for all ages."/>
    <x v="8"/>
    <n v="3514"/>
    <x v="0"/>
    <x v="0"/>
    <s v="USD"/>
    <x v="3145"/>
    <n v="1407787774"/>
    <b v="1"/>
    <n v="34"/>
    <b v="1"/>
    <s v="theater/plays"/>
    <n v="1.004"/>
    <x v="2293"/>
    <x v="1"/>
    <x v="9"/>
  </r>
  <r>
    <n v="3152"/>
    <x v="3151"/>
    <s v="'Gilead' is an original theatre piece inspired by Margaret Atwood's 'The Handmaid's Tale'. (Brighton Fringe 2014)"/>
    <x v="41"/>
    <n v="2331"/>
    <x v="0"/>
    <x v="1"/>
    <s v="GBP"/>
    <x v="3146"/>
    <n v="1380833367"/>
    <b v="1"/>
    <n v="67"/>
    <b v="1"/>
    <s v="theater/plays"/>
    <n v="1.0595454545454546"/>
    <x v="2294"/>
    <x v="1"/>
    <x v="9"/>
  </r>
  <r>
    <n v="3153"/>
    <x v="3152"/>
    <s v="A stage production of Terminator 2: Judgment Day, composed entirely of the words of William Shakespeare"/>
    <x v="9"/>
    <n v="10067.5"/>
    <x v="0"/>
    <x v="0"/>
    <s v="USD"/>
    <x v="3147"/>
    <n v="1301542937"/>
    <b v="1"/>
    <n v="241"/>
    <b v="1"/>
    <s v="theater/plays"/>
    <n v="3.3558333333333334"/>
    <x v="2295"/>
    <x v="1"/>
    <x v="9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x v="3148"/>
    <n v="1330722058"/>
    <b v="1"/>
    <n v="123"/>
    <b v="1"/>
    <s v="theater/plays"/>
    <n v="1.1292857142857142"/>
    <x v="2296"/>
    <x v="1"/>
    <x v="9"/>
  </r>
  <r>
    <n v="3155"/>
    <x v="3154"/>
    <s v="We want to take our stage adaptation of Studio Ghibli's 'Princess Mononoke' to more people.  Help us do it!"/>
    <x v="10"/>
    <n v="9425.23"/>
    <x v="0"/>
    <x v="1"/>
    <s v="GBP"/>
    <x v="3149"/>
    <n v="1353412725"/>
    <b v="1"/>
    <n v="302"/>
    <b v="1"/>
    <s v="theater/plays"/>
    <n v="1.885046"/>
    <x v="2297"/>
    <x v="1"/>
    <x v="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x v="3150"/>
    <n v="1335567144"/>
    <b v="1"/>
    <n v="89"/>
    <b v="1"/>
    <s v="theater/plays"/>
    <n v="1.0181818181818181"/>
    <x v="2298"/>
    <x v="1"/>
    <x v="9"/>
  </r>
  <r>
    <n v="3157"/>
    <x v="3156"/>
    <s v="Four Directors.  Four One Acts.  Four Genres.  For You."/>
    <x v="23"/>
    <n v="4040"/>
    <x v="0"/>
    <x v="0"/>
    <s v="USD"/>
    <x v="3151"/>
    <n v="1404932105"/>
    <b v="1"/>
    <n v="41"/>
    <b v="1"/>
    <s v="theater/plays"/>
    <n v="1.01"/>
    <x v="2299"/>
    <x v="1"/>
    <x v="9"/>
  </r>
  <r>
    <n v="3158"/>
    <x v="3157"/>
    <s v="A 40s crime-noir play using nursery rhyme characters."/>
    <x v="10"/>
    <n v="5700"/>
    <x v="0"/>
    <x v="0"/>
    <s v="USD"/>
    <x v="3152"/>
    <n v="1371931752"/>
    <b v="1"/>
    <n v="69"/>
    <b v="1"/>
    <s v="theater/plays"/>
    <n v="1.1399999999999999"/>
    <x v="2300"/>
    <x v="1"/>
    <x v="9"/>
  </r>
  <r>
    <n v="3159"/>
    <x v="3158"/>
    <s v="WAXWING is an exciting new world premiere of mythic (perhaps even apocalyptic!) proportions."/>
    <x v="15"/>
    <n v="2002.22"/>
    <x v="0"/>
    <x v="0"/>
    <s v="USD"/>
    <x v="3153"/>
    <n v="1323221761"/>
    <b v="1"/>
    <n v="52"/>
    <b v="1"/>
    <s v="theater/plays"/>
    <n v="1.3348133333333334"/>
    <x v="2301"/>
    <x v="1"/>
    <x v="9"/>
  </r>
  <r>
    <n v="3160"/>
    <x v="3159"/>
    <s v="Two stories by Anton Chekhov adapted for the stage and performed back-to-back in a stunning live theatrical performance."/>
    <x v="37"/>
    <n v="4569"/>
    <x v="0"/>
    <x v="0"/>
    <s v="USD"/>
    <x v="3154"/>
    <n v="1405923687"/>
    <b v="1"/>
    <n v="57"/>
    <b v="1"/>
    <s v="theater/plays"/>
    <n v="1.0153333333333334"/>
    <x v="2302"/>
    <x v="1"/>
    <x v="9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x v="3155"/>
    <n v="1410785522"/>
    <b v="1"/>
    <n v="74"/>
    <b v="1"/>
    <s v="theater/plays"/>
    <n v="1.0509999999999999"/>
    <x v="2303"/>
    <x v="1"/>
    <x v="9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x v="3156"/>
    <n v="1402331262"/>
    <b v="1"/>
    <n v="63"/>
    <b v="1"/>
    <s v="theater/plays"/>
    <n v="1.2715000000000001"/>
    <x v="2304"/>
    <x v="1"/>
    <x v="9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x v="3157"/>
    <n v="1400263525"/>
    <b v="1"/>
    <n v="72"/>
    <b v="1"/>
    <s v="theater/plays"/>
    <n v="1.1115384615384616"/>
    <x v="2305"/>
    <x v="1"/>
    <x v="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x v="3158"/>
    <n v="1399490415"/>
    <b v="1"/>
    <n v="71"/>
    <b v="1"/>
    <s v="theater/plays"/>
    <n v="1.0676000000000001"/>
    <x v="2306"/>
    <x v="1"/>
    <x v="9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s v="theater/plays"/>
    <n v="1.6266666666666667"/>
    <x v="2307"/>
    <x v="1"/>
    <x v="9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x v="3159"/>
    <n v="1414514153"/>
    <b v="1"/>
    <n v="930"/>
    <b v="1"/>
    <s v="theater/plays"/>
    <n v="1.6022808571428573"/>
    <x v="2308"/>
    <x v="1"/>
    <x v="9"/>
  </r>
  <r>
    <n v="3167"/>
    <x v="3166"/>
    <s v="What is destiny? Explore it with us this August at FringeNYC."/>
    <x v="9"/>
    <n v="3485"/>
    <x v="0"/>
    <x v="0"/>
    <s v="USD"/>
    <x v="3160"/>
    <n v="1405743181"/>
    <b v="1"/>
    <n v="55"/>
    <b v="1"/>
    <s v="theater/plays"/>
    <n v="1.1616666666666666"/>
    <x v="2309"/>
    <x v="1"/>
    <x v="9"/>
  </r>
  <r>
    <n v="3168"/>
    <x v="3167"/>
    <s v="A dazzling aerial show that brings to life the whimsical and romantic short stories of beloved fantasy author Italo Calvino."/>
    <x v="30"/>
    <n v="3105"/>
    <x v="0"/>
    <x v="0"/>
    <s v="USD"/>
    <x v="3161"/>
    <n v="1399948353"/>
    <b v="1"/>
    <n v="61"/>
    <b v="1"/>
    <s v="theater/plays"/>
    <n v="1.242"/>
    <x v="2310"/>
    <x v="1"/>
    <x v="9"/>
  </r>
  <r>
    <n v="3169"/>
    <x v="3168"/>
    <s v="We're bringing The Window to the Cherry Lane Theater in January 2014."/>
    <x v="6"/>
    <n v="8241"/>
    <x v="0"/>
    <x v="0"/>
    <s v="USD"/>
    <x v="3162"/>
    <n v="1384364561"/>
    <b v="1"/>
    <n v="82"/>
    <b v="1"/>
    <s v="theater/plays"/>
    <n v="1.030125"/>
    <x v="984"/>
    <x v="1"/>
    <x v="9"/>
  </r>
  <r>
    <n v="3170"/>
    <x v="3169"/>
    <s v="An emotionally-charged journey through the history of black women in America told in reverse."/>
    <x v="13"/>
    <n v="2245"/>
    <x v="0"/>
    <x v="0"/>
    <s v="USD"/>
    <x v="3163"/>
    <n v="1401414944"/>
    <b v="1"/>
    <n v="71"/>
    <b v="1"/>
    <s v="theater/plays"/>
    <n v="1.1225000000000001"/>
    <x v="2311"/>
    <x v="1"/>
    <x v="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x v="3164"/>
    <n v="1459953358"/>
    <b v="1"/>
    <n v="117"/>
    <b v="1"/>
    <s v="theater/plays"/>
    <n v="1.0881428571428571"/>
    <x v="2312"/>
    <x v="1"/>
    <x v="9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x v="3165"/>
    <n v="1326648668"/>
    <b v="1"/>
    <n v="29"/>
    <b v="1"/>
    <s v="theater/plays"/>
    <n v="1.1499999999999999"/>
    <x v="2313"/>
    <x v="1"/>
    <x v="9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x v="3166"/>
    <n v="1409173492"/>
    <b v="1"/>
    <n v="74"/>
    <b v="1"/>
    <s v="theater/plays"/>
    <n v="1.03"/>
    <x v="2314"/>
    <x v="1"/>
    <x v="9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x v="3167"/>
    <n v="1407789908"/>
    <b v="1"/>
    <n v="23"/>
    <b v="1"/>
    <s v="theater/plays"/>
    <n v="1.0113333333333334"/>
    <x v="2315"/>
    <x v="1"/>
    <x v="9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x v="3168"/>
    <n v="1292793427"/>
    <b v="1"/>
    <n v="60"/>
    <b v="1"/>
    <s v="theater/plays"/>
    <n v="1.0955999999999999"/>
    <x v="2316"/>
    <x v="1"/>
    <x v="9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x v="3169"/>
    <n v="1374531631"/>
    <b v="1"/>
    <n v="55"/>
    <b v="1"/>
    <s v="theater/plays"/>
    <n v="1.148421052631579"/>
    <x v="2317"/>
    <x v="1"/>
    <x v="9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x v="3170"/>
    <n v="1400774409"/>
    <b v="1"/>
    <n v="51"/>
    <b v="1"/>
    <s v="theater/plays"/>
    <n v="1.1739999999999999"/>
    <x v="2318"/>
    <x v="1"/>
    <x v="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x v="3171"/>
    <n v="1402929075"/>
    <b v="1"/>
    <n v="78"/>
    <b v="1"/>
    <s v="theater/plays"/>
    <n v="1.7173333333333334"/>
    <x v="2319"/>
    <x v="1"/>
    <x v="9"/>
  </r>
  <r>
    <n v="3179"/>
    <x v="3178"/>
    <s v="A Sci-fi play in several vignettes that will narrate an alternate history in the mid-20th century."/>
    <x v="285"/>
    <n v="4794.82"/>
    <x v="0"/>
    <x v="0"/>
    <s v="USD"/>
    <x v="3172"/>
    <n v="1365699071"/>
    <b v="1"/>
    <n v="62"/>
    <b v="1"/>
    <s v="theater/plays"/>
    <n v="1.1416238095238094"/>
    <x v="2320"/>
    <x v="1"/>
    <x v="9"/>
  </r>
  <r>
    <n v="3180"/>
    <x v="3179"/>
    <s v="A new tale of witches, fairies, cat-hunters and and bone-boilers from London theatre company Broken Glass."/>
    <x v="38"/>
    <n v="1437"/>
    <x v="0"/>
    <x v="1"/>
    <s v="GBP"/>
    <x v="3173"/>
    <n v="1400666049"/>
    <b v="1"/>
    <n v="45"/>
    <b v="1"/>
    <s v="theater/plays"/>
    <n v="1.1975"/>
    <x v="2321"/>
    <x v="1"/>
    <x v="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x v="3174"/>
    <n v="1400570787"/>
    <b v="1"/>
    <n v="15"/>
    <b v="1"/>
    <s v="theater/plays"/>
    <n v="1.0900000000000001"/>
    <x v="828"/>
    <x v="1"/>
    <x v="9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x v="3175"/>
    <n v="1323211621"/>
    <b v="1"/>
    <n v="151"/>
    <b v="1"/>
    <s v="theater/plays"/>
    <n v="1.0088571428571429"/>
    <x v="2322"/>
    <x v="1"/>
    <x v="9"/>
  </r>
  <r>
    <n v="3183"/>
    <x v="3182"/>
    <s v="Anton Chekhov's The Seagull. An outdoor Amphitheater in Manhattan. Trees. A River. Daybreak."/>
    <x v="30"/>
    <n v="2725"/>
    <x v="0"/>
    <x v="0"/>
    <s v="USD"/>
    <x v="3176"/>
    <n v="1375729469"/>
    <b v="1"/>
    <n v="68"/>
    <b v="1"/>
    <s v="theater/plays"/>
    <n v="1.0900000000000001"/>
    <x v="2323"/>
    <x v="1"/>
    <x v="9"/>
  </r>
  <r>
    <n v="3184"/>
    <x v="3183"/>
    <s v="Equus is the story of a psychiatrist treating a teenaged boy who blinds six horses with a metal spike."/>
    <x v="270"/>
    <n v="4610"/>
    <x v="0"/>
    <x v="0"/>
    <s v="USD"/>
    <x v="3177"/>
    <n v="1401666631"/>
    <b v="1"/>
    <n v="46"/>
    <b v="1"/>
    <s v="theater/plays"/>
    <n v="1.0720930232558139"/>
    <x v="2324"/>
    <x v="1"/>
    <x v="9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x v="3178"/>
    <n v="1404948441"/>
    <b v="1"/>
    <n v="24"/>
    <b v="1"/>
    <s v="theater/plays"/>
    <n v="1"/>
    <x v="694"/>
    <x v="1"/>
    <x v="9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x v="3179"/>
    <n v="1408313438"/>
    <b v="1"/>
    <n v="70"/>
    <b v="1"/>
    <s v="theater/plays"/>
    <n v="1.0218750000000001"/>
    <x v="2325"/>
    <x v="1"/>
    <x v="9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x v="3180"/>
    <n v="1405439973"/>
    <b v="1"/>
    <n v="244"/>
    <b v="1"/>
    <s v="theater/plays"/>
    <n v="1.1629333333333334"/>
    <x v="2326"/>
    <x v="1"/>
    <x v="9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x v="3181"/>
    <n v="1432115902"/>
    <b v="0"/>
    <n v="9"/>
    <b v="0"/>
    <s v="theater/musical"/>
    <n v="0.65"/>
    <x v="2327"/>
    <x v="1"/>
    <x v="9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x v="3182"/>
    <n v="1429863532"/>
    <b v="0"/>
    <n v="19"/>
    <b v="0"/>
    <s v="theater/musical"/>
    <n v="0.12327272727272727"/>
    <x v="2328"/>
    <x v="1"/>
    <x v="9"/>
  </r>
  <r>
    <n v="3190"/>
    <x v="3189"/>
    <s v="Call It A Day Productions is putting on their first full production in December and every little bit helps!"/>
    <x v="23"/>
    <n v="0"/>
    <x v="2"/>
    <x v="5"/>
    <s v="CAD"/>
    <x v="3183"/>
    <n v="1478662675"/>
    <b v="0"/>
    <n v="0"/>
    <b v="0"/>
    <s v="theater/musical"/>
    <n v="0"/>
    <x v="121"/>
    <x v="1"/>
    <x v="9"/>
  </r>
  <r>
    <n v="3191"/>
    <x v="3190"/>
    <s v="A brand new musical about the ban of contraception and abortion in Romania and the revolution that ended it all in 1989."/>
    <x v="192"/>
    <n v="151"/>
    <x v="2"/>
    <x v="0"/>
    <s v="USD"/>
    <x v="3184"/>
    <n v="1466186869"/>
    <b v="0"/>
    <n v="4"/>
    <b v="0"/>
    <s v="theater/musical"/>
    <n v="4.0266666666666666E-2"/>
    <x v="2329"/>
    <x v="1"/>
    <x v="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x v="3185"/>
    <n v="1421274859"/>
    <b v="0"/>
    <n v="8"/>
    <b v="0"/>
    <s v="theater/musical"/>
    <n v="1.0200000000000001E-2"/>
    <x v="800"/>
    <x v="1"/>
    <x v="9"/>
  </r>
  <r>
    <n v="3193"/>
    <x v="3192"/>
    <s v="Bringing Richard O'Brien's sequel to legendary Rocky Horror to the stage for the first time. First London, then...The World!"/>
    <x v="10"/>
    <n v="587"/>
    <x v="2"/>
    <x v="1"/>
    <s v="GBP"/>
    <x v="3186"/>
    <n v="1420586056"/>
    <b v="0"/>
    <n v="24"/>
    <b v="0"/>
    <s v="theater/musical"/>
    <n v="0.1174"/>
    <x v="2330"/>
    <x v="1"/>
    <x v="9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x v="3187"/>
    <n v="1435368598"/>
    <b v="0"/>
    <n v="0"/>
    <b v="0"/>
    <s v="theater/musical"/>
    <n v="0"/>
    <x v="121"/>
    <x v="1"/>
    <x v="9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x v="3188"/>
    <n v="1421158542"/>
    <b v="0"/>
    <n v="39"/>
    <b v="0"/>
    <s v="theater/musical"/>
    <n v="0.59142857142857141"/>
    <x v="2331"/>
    <x v="1"/>
    <x v="9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x v="3189"/>
    <n v="1433254875"/>
    <b v="0"/>
    <n v="6"/>
    <b v="0"/>
    <s v="theater/musical"/>
    <n v="5.9999999999999995E-4"/>
    <x v="468"/>
    <x v="1"/>
    <x v="9"/>
  </r>
  <r>
    <n v="3197"/>
    <x v="3196"/>
    <s v="This years most important stage project for young artists in our region. www.ungespor.no"/>
    <x v="3"/>
    <n v="1145"/>
    <x v="2"/>
    <x v="10"/>
    <s v="NOK"/>
    <x v="3190"/>
    <n v="1420458618"/>
    <b v="0"/>
    <n v="4"/>
    <b v="0"/>
    <s v="theater/musical"/>
    <n v="0.1145"/>
    <x v="2332"/>
    <x v="1"/>
    <x v="9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x v="3191"/>
    <n v="1420798277"/>
    <b v="0"/>
    <n v="3"/>
    <b v="0"/>
    <s v="theater/musical"/>
    <n v="3.6666666666666666E-3"/>
    <x v="2333"/>
    <x v="1"/>
    <x v="9"/>
  </r>
  <r>
    <n v="3199"/>
    <x v="3198"/>
    <s v="The Milburn Stone Theatre needs your help to bring its high-flying next blockbuster musical, TARZAN, to life!"/>
    <x v="10"/>
    <n v="2608"/>
    <x v="2"/>
    <x v="0"/>
    <s v="USD"/>
    <x v="3192"/>
    <n v="1407435418"/>
    <b v="0"/>
    <n v="53"/>
    <b v="0"/>
    <s v="theater/musical"/>
    <n v="0.52159999999999995"/>
    <x v="2334"/>
    <x v="1"/>
    <x v="9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x v="3193"/>
    <n v="1459410101"/>
    <b v="0"/>
    <n v="1"/>
    <b v="0"/>
    <s v="theater/musical"/>
    <n v="2.0000000000000002E-5"/>
    <x v="120"/>
    <x v="1"/>
    <x v="9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x v="3194"/>
    <n v="1407695077"/>
    <b v="0"/>
    <n v="2"/>
    <b v="0"/>
    <s v="theater/musical"/>
    <n v="1.2500000000000001E-2"/>
    <x v="385"/>
    <x v="1"/>
    <x v="9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x v="3195"/>
    <n v="1445027346"/>
    <b v="0"/>
    <n v="25"/>
    <b v="0"/>
    <s v="theater/musical"/>
    <n v="0.54520000000000002"/>
    <x v="2335"/>
    <x v="1"/>
    <x v="9"/>
  </r>
  <r>
    <n v="3203"/>
    <x v="3202"/>
    <s v="Escape from Reality's 1st Season &quot;Defying Gravity&quot; including The Last Five Years, Godspell, and Aida."/>
    <x v="28"/>
    <n v="250"/>
    <x v="2"/>
    <x v="0"/>
    <s v="USD"/>
    <x v="3196"/>
    <n v="1440632622"/>
    <b v="0"/>
    <n v="6"/>
    <b v="0"/>
    <s v="theater/musical"/>
    <n v="0.25"/>
    <x v="694"/>
    <x v="1"/>
    <x v="9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x v="3197"/>
    <n v="1434558479"/>
    <b v="0"/>
    <n v="0"/>
    <b v="0"/>
    <s v="theater/musical"/>
    <n v="0"/>
    <x v="121"/>
    <x v="1"/>
    <x v="9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x v="3198"/>
    <n v="1427878772"/>
    <b v="0"/>
    <n v="12"/>
    <b v="0"/>
    <s v="theater/musical"/>
    <n v="3.4125000000000003E-2"/>
    <x v="1965"/>
    <x v="1"/>
    <x v="9"/>
  </r>
  <r>
    <n v="3206"/>
    <x v="3205"/>
    <s v="PTYA is a non-profit musical theater group for kids ages 7-18 that teaches the importance of self expression through the arts."/>
    <x v="10"/>
    <n v="0"/>
    <x v="2"/>
    <x v="0"/>
    <s v="USD"/>
    <x v="3199"/>
    <n v="1440052651"/>
    <b v="0"/>
    <n v="0"/>
    <b v="0"/>
    <s v="theater/musical"/>
    <n v="0"/>
    <x v="121"/>
    <x v="1"/>
    <x v="9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x v="3200"/>
    <n v="1424587207"/>
    <b v="0"/>
    <n v="36"/>
    <b v="0"/>
    <s v="theater/musical"/>
    <n v="0.46363636363636362"/>
    <x v="2336"/>
    <x v="1"/>
    <x v="9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x v="3201"/>
    <n v="1404743477"/>
    <b v="1"/>
    <n v="82"/>
    <b v="1"/>
    <s v="theater/plays"/>
    <n v="1.0349999999999999"/>
    <x v="2337"/>
    <x v="1"/>
    <x v="9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x v="3202"/>
    <n v="1400512658"/>
    <b v="1"/>
    <n v="226"/>
    <b v="1"/>
    <s v="theater/plays"/>
    <n v="1.1932315789473684"/>
    <x v="2338"/>
    <x v="1"/>
    <x v="9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x v="3203"/>
    <n v="1334442519"/>
    <b v="1"/>
    <n v="60"/>
    <b v="1"/>
    <s v="theater/plays"/>
    <n v="1.2576666666666667"/>
    <x v="2339"/>
    <x v="1"/>
    <x v="9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x v="3204"/>
    <n v="1405346680"/>
    <b v="1"/>
    <n v="322"/>
    <b v="1"/>
    <s v="theater/plays"/>
    <n v="1.1974347826086957"/>
    <x v="2340"/>
    <x v="1"/>
    <x v="9"/>
  </r>
  <r>
    <n v="3212"/>
    <x v="3211"/>
    <s v="Help us bring our production of Campo Maldito to New York AND San Francisco!"/>
    <x v="23"/>
    <n v="5050"/>
    <x v="0"/>
    <x v="0"/>
    <s v="USD"/>
    <x v="3205"/>
    <n v="1404932751"/>
    <b v="1"/>
    <n v="94"/>
    <b v="1"/>
    <s v="theater/plays"/>
    <n v="1.2625"/>
    <x v="2341"/>
    <x v="1"/>
    <x v="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x v="3206"/>
    <n v="1434478759"/>
    <b v="1"/>
    <n v="47"/>
    <b v="1"/>
    <s v="theater/plays"/>
    <n v="1.0011666666666668"/>
    <x v="2342"/>
    <x v="1"/>
    <x v="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x v="3207"/>
    <n v="1448823673"/>
    <b v="1"/>
    <n v="115"/>
    <b v="1"/>
    <s v="theater/plays"/>
    <n v="1.0213333333333334"/>
    <x v="2343"/>
    <x v="1"/>
    <x v="9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x v="3208"/>
    <n v="1438617471"/>
    <b v="1"/>
    <n v="134"/>
    <b v="1"/>
    <s v="theater/plays"/>
    <n v="1.0035142857142858"/>
    <x v="2344"/>
    <x v="1"/>
    <x v="9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x v="3209"/>
    <n v="1433934371"/>
    <b v="1"/>
    <n v="35"/>
    <b v="1"/>
    <s v="theater/plays"/>
    <n v="1.0004999999999999"/>
    <x v="2345"/>
    <x v="1"/>
    <x v="9"/>
  </r>
  <r>
    <n v="3217"/>
    <x v="3216"/>
    <s v="Wake Up Call is a comedic play about a group of hotel employees working on Christmas Eve."/>
    <x v="37"/>
    <n v="5221"/>
    <x v="0"/>
    <x v="0"/>
    <s v="USD"/>
    <x v="3210"/>
    <n v="1475672784"/>
    <b v="1"/>
    <n v="104"/>
    <b v="1"/>
    <s v="theater/plays"/>
    <n v="1.1602222222222223"/>
    <x v="2346"/>
    <x v="1"/>
    <x v="9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x v="3211"/>
    <n v="1417132986"/>
    <b v="1"/>
    <n v="184"/>
    <b v="1"/>
    <s v="theater/plays"/>
    <n v="1.0209999999999999"/>
    <x v="2347"/>
    <x v="1"/>
    <x v="9"/>
  </r>
  <r>
    <n v="3219"/>
    <x v="3218"/>
    <s v="Eyes Closed is a collaborative play and docudrama about New Yorkers and their dreams."/>
    <x v="22"/>
    <n v="20022"/>
    <x v="0"/>
    <x v="0"/>
    <s v="USD"/>
    <x v="3212"/>
    <n v="1424043347"/>
    <b v="1"/>
    <n v="119"/>
    <b v="1"/>
    <s v="theater/plays"/>
    <n v="1.0011000000000001"/>
    <x v="2348"/>
    <x v="1"/>
    <x v="9"/>
  </r>
  <r>
    <n v="3220"/>
    <x v="3219"/>
    <s v="A sci-fi thriller for the stage opening March 10 in Los Angeles."/>
    <x v="36"/>
    <n v="15126"/>
    <x v="0"/>
    <x v="0"/>
    <s v="USD"/>
    <x v="3213"/>
    <n v="1486411204"/>
    <b v="1"/>
    <n v="59"/>
    <b v="1"/>
    <s v="theater/plays"/>
    <n v="1.0084"/>
    <x v="2349"/>
    <x v="1"/>
    <x v="9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x v="3214"/>
    <n v="1433090603"/>
    <b v="1"/>
    <n v="113"/>
    <b v="1"/>
    <s v="theater/plays"/>
    <n v="1.0342499999999999"/>
    <x v="2350"/>
    <x v="1"/>
    <x v="9"/>
  </r>
  <r>
    <n v="3222"/>
    <x v="3221"/>
    <s v="Shakespeare's classic re-imagined as a spoken and signed production for deaf and hearing audiences"/>
    <x v="30"/>
    <n v="3120"/>
    <x v="0"/>
    <x v="0"/>
    <s v="USD"/>
    <x v="3215"/>
    <n v="1443016697"/>
    <b v="1"/>
    <n v="84"/>
    <b v="1"/>
    <s v="theater/plays"/>
    <n v="1.248"/>
    <x v="2351"/>
    <x v="1"/>
    <x v="9"/>
  </r>
  <r>
    <n v="3223"/>
    <x v="3222"/>
    <s v="Bringing David Lindsay-Abaire's award-winning story of our times to the East Bay."/>
    <x v="379"/>
    <n v="3395"/>
    <x v="0"/>
    <x v="0"/>
    <s v="USD"/>
    <x v="3216"/>
    <n v="1437508976"/>
    <b v="1"/>
    <n v="74"/>
    <b v="1"/>
    <s v="theater/plays"/>
    <n v="1.0951612903225807"/>
    <x v="2352"/>
    <x v="1"/>
    <x v="9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x v="3217"/>
    <n v="1479932713"/>
    <b v="1"/>
    <n v="216"/>
    <b v="1"/>
    <s v="theater/plays"/>
    <n v="1.0203333333333333"/>
    <x v="2353"/>
    <x v="1"/>
    <x v="9"/>
  </r>
  <r>
    <n v="3225"/>
    <x v="3224"/>
    <s v="Bare Theatre brings one of Shakespeare's most accessible early comedies to life free to the public across the NC Triangle"/>
    <x v="13"/>
    <n v="2047"/>
    <x v="0"/>
    <x v="0"/>
    <s v="USD"/>
    <x v="3218"/>
    <n v="1463145938"/>
    <b v="1"/>
    <n v="39"/>
    <b v="1"/>
    <s v="theater/plays"/>
    <n v="1.0235000000000001"/>
    <x v="2354"/>
    <x v="1"/>
    <x v="9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x v="3219"/>
    <n v="1443621612"/>
    <b v="1"/>
    <n v="21"/>
    <b v="1"/>
    <s v="theater/plays"/>
    <n v="1.0416666666666667"/>
    <x v="2355"/>
    <x v="1"/>
    <x v="9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x v="3220"/>
    <n v="1482095436"/>
    <b v="0"/>
    <n v="30"/>
    <b v="1"/>
    <s v="theater/plays"/>
    <n v="1.25"/>
    <x v="73"/>
    <x v="1"/>
    <x v="9"/>
  </r>
  <r>
    <n v="3228"/>
    <x v="3227"/>
    <s v="A Season of Powerful Women. A Season of Defiance."/>
    <x v="39"/>
    <n v="7164"/>
    <x v="0"/>
    <x v="0"/>
    <s v="USD"/>
    <x v="3221"/>
    <n v="1447606884"/>
    <b v="1"/>
    <n v="37"/>
    <b v="1"/>
    <s v="theater/plays"/>
    <n v="1.0234285714285714"/>
    <x v="2356"/>
    <x v="1"/>
    <x v="9"/>
  </r>
  <r>
    <n v="3229"/>
    <x v="3228"/>
    <s v="After electrifying audiences in Seattle and Tashkent, The Seagull Project embarks on a brand new journey."/>
    <x v="22"/>
    <n v="21573"/>
    <x v="0"/>
    <x v="0"/>
    <s v="USD"/>
    <x v="3222"/>
    <n v="1413874798"/>
    <b v="1"/>
    <n v="202"/>
    <b v="1"/>
    <s v="theater/plays"/>
    <n v="1.0786500000000001"/>
    <x v="2357"/>
    <x v="1"/>
    <x v="9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s v="theater/plays"/>
    <n v="1.0988461538461538"/>
    <x v="2358"/>
    <x v="1"/>
    <x v="9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x v="3223"/>
    <n v="1458254347"/>
    <b v="0"/>
    <n v="28"/>
    <b v="1"/>
    <s v="theater/plays"/>
    <n v="1.61"/>
    <x v="405"/>
    <x v="1"/>
    <x v="9"/>
  </r>
  <r>
    <n v="3232"/>
    <x v="3231"/>
    <s v="Honorable Men - Yorick's 10th season of free, outdoor Shakespeare.  Featuring Henry IV, part 1 and Julius Caesar."/>
    <x v="28"/>
    <n v="1312"/>
    <x v="0"/>
    <x v="0"/>
    <s v="USD"/>
    <x v="3224"/>
    <n v="1459711917"/>
    <b v="1"/>
    <n v="26"/>
    <b v="1"/>
    <s v="theater/plays"/>
    <n v="1.3120000000000001"/>
    <x v="2359"/>
    <x v="1"/>
    <x v="9"/>
  </r>
  <r>
    <n v="3233"/>
    <x v="3232"/>
    <s v="64 Squares is an autobiographical one-man exploration of the internal chess game played to reconcile relationships."/>
    <x v="10"/>
    <n v="5940"/>
    <x v="0"/>
    <x v="0"/>
    <s v="USD"/>
    <x v="3225"/>
    <n v="1485890355"/>
    <b v="0"/>
    <n v="61"/>
    <b v="1"/>
    <s v="theater/plays"/>
    <n v="1.1879999999999999"/>
    <x v="2360"/>
    <x v="1"/>
    <x v="9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x v="3226"/>
    <n v="1483124208"/>
    <b v="0"/>
    <n v="115"/>
    <b v="1"/>
    <s v="theater/plays"/>
    <n v="1.0039275000000001"/>
    <x v="2361"/>
    <x v="1"/>
    <x v="9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x v="3227"/>
    <n v="1464769251"/>
    <b v="1"/>
    <n v="181"/>
    <b v="1"/>
    <s v="theater/plays"/>
    <n v="1.0320666666666667"/>
    <x v="2362"/>
    <x v="1"/>
    <x v="9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x v="3228"/>
    <n v="1480370433"/>
    <b v="0"/>
    <n v="110"/>
    <b v="1"/>
    <s v="theater/plays"/>
    <n v="1.006"/>
    <x v="2363"/>
    <x v="1"/>
    <x v="9"/>
  </r>
  <r>
    <n v="3237"/>
    <x v="3236"/>
    <s v="An annual campaign supporting our intensive for artists 25 and under."/>
    <x v="19"/>
    <n v="35275.64"/>
    <x v="0"/>
    <x v="0"/>
    <s v="USD"/>
    <x v="3229"/>
    <n v="1441452184"/>
    <b v="1"/>
    <n v="269"/>
    <b v="1"/>
    <s v="theater/plays"/>
    <n v="1.0078754285714286"/>
    <x v="2364"/>
    <x v="1"/>
    <x v="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x v="3230"/>
    <n v="1433160898"/>
    <b v="1"/>
    <n v="79"/>
    <b v="1"/>
    <s v="theater/plays"/>
    <n v="1.1232142857142857"/>
    <x v="2365"/>
    <x v="1"/>
    <x v="9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x v="3231"/>
    <n v="1443665293"/>
    <b v="1"/>
    <n v="104"/>
    <b v="1"/>
    <s v="theater/plays"/>
    <n v="1.0591914022517912"/>
    <x v="2366"/>
    <x v="1"/>
    <x v="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x v="3232"/>
    <n v="1484843948"/>
    <b v="0"/>
    <n v="34"/>
    <b v="1"/>
    <s v="theater/plays"/>
    <n v="1.0056666666666667"/>
    <x v="2367"/>
    <x v="1"/>
    <x v="9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x v="3233"/>
    <n v="1410421670"/>
    <b v="1"/>
    <n v="167"/>
    <b v="1"/>
    <s v="theater/plays"/>
    <n v="1.1530588235294117"/>
    <x v="2368"/>
    <x v="1"/>
    <x v="9"/>
  </r>
  <r>
    <n v="3242"/>
    <x v="3241"/>
    <s v="First Day Off in a Long Time is a comedy show...            _x000a_About suicide."/>
    <x v="3"/>
    <n v="12730.42"/>
    <x v="0"/>
    <x v="0"/>
    <s v="USD"/>
    <x v="3234"/>
    <n v="1408558092"/>
    <b v="1"/>
    <n v="183"/>
    <b v="1"/>
    <s v="theater/plays"/>
    <n v="1.273042"/>
    <x v="2369"/>
    <x v="1"/>
    <x v="9"/>
  </r>
  <r>
    <n v="3243"/>
    <x v="3242"/>
    <s v="Live Source's world premiere of a new play by Jaclyn Backhaus, premiering at the New Ohio Theatre October 30th-November 8th."/>
    <x v="6"/>
    <n v="8227"/>
    <x v="0"/>
    <x v="0"/>
    <s v="USD"/>
    <x v="3235"/>
    <n v="1442283562"/>
    <b v="1"/>
    <n v="71"/>
    <b v="1"/>
    <s v="theater/plays"/>
    <n v="1.028375"/>
    <x v="2370"/>
    <x v="1"/>
    <x v="9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x v="3236"/>
    <n v="1478018382"/>
    <b v="0"/>
    <n v="69"/>
    <b v="1"/>
    <s v="theater/plays"/>
    <n v="1.0293749999999999"/>
    <x v="2371"/>
    <x v="1"/>
    <x v="9"/>
  </r>
  <r>
    <n v="3245"/>
    <x v="3244"/>
    <s v="Five playwrights volunteer at New York's largest soup kitchen and develop a play around the people they meet."/>
    <x v="223"/>
    <n v="21904"/>
    <x v="0"/>
    <x v="0"/>
    <s v="USD"/>
    <x v="3237"/>
    <n v="1431354258"/>
    <b v="0"/>
    <n v="270"/>
    <b v="1"/>
    <s v="theater/plays"/>
    <n v="1.043047619047619"/>
    <x v="2372"/>
    <x v="1"/>
    <x v="9"/>
  </r>
  <r>
    <n v="3246"/>
    <x v="3245"/>
    <s v="The Gray Man isnâ€™t real. Heâ€™s a ghost story, a boogeyman, a tale mothers make up to keep their children safe."/>
    <x v="3"/>
    <n v="11122"/>
    <x v="0"/>
    <x v="0"/>
    <s v="USD"/>
    <x v="3238"/>
    <n v="1439551200"/>
    <b v="1"/>
    <n v="193"/>
    <b v="1"/>
    <s v="theater/plays"/>
    <n v="1.1122000000000001"/>
    <x v="2373"/>
    <x v="1"/>
    <x v="9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x v="3239"/>
    <n v="1434104712"/>
    <b v="1"/>
    <n v="57"/>
    <b v="1"/>
    <s v="theater/plays"/>
    <n v="1.0586"/>
    <x v="2374"/>
    <x v="1"/>
    <x v="9"/>
  </r>
  <r>
    <n v="3248"/>
    <x v="3247"/>
    <s v="Honest Accomplice Theatre produces theatre for social change."/>
    <x v="14"/>
    <n v="12095"/>
    <x v="0"/>
    <x v="0"/>
    <s v="USD"/>
    <x v="3240"/>
    <n v="1425590357"/>
    <b v="1"/>
    <n v="200"/>
    <b v="1"/>
    <s v="theater/plays"/>
    <n v="1.0079166666666666"/>
    <x v="2375"/>
    <x v="1"/>
    <x v="9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x v="3241"/>
    <n v="1432230914"/>
    <b v="1"/>
    <n v="88"/>
    <b v="1"/>
    <s v="theater/plays"/>
    <n v="1.0492727272727274"/>
    <x v="2376"/>
    <x v="1"/>
    <x v="9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x v="3242"/>
    <n v="1412617724"/>
    <b v="1"/>
    <n v="213"/>
    <b v="1"/>
    <s v="theater/plays"/>
    <n v="1.01552"/>
    <x v="2377"/>
    <x v="1"/>
    <x v="9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x v="3243"/>
    <n v="1432315966"/>
    <b v="1"/>
    <n v="20"/>
    <b v="1"/>
    <s v="theater/plays"/>
    <n v="1.1073333333333333"/>
    <x v="2378"/>
    <x v="1"/>
    <x v="9"/>
  </r>
  <r>
    <n v="3252"/>
    <x v="3251"/>
    <s v="How do we navigate the boundaries between friendship, sexual intimacy and obsessive desire?"/>
    <x v="268"/>
    <n v="2876"/>
    <x v="0"/>
    <x v="1"/>
    <s v="GBP"/>
    <x v="3244"/>
    <n v="1470655240"/>
    <b v="1"/>
    <n v="50"/>
    <b v="1"/>
    <s v="theater/plays"/>
    <n v="1.2782222222222221"/>
    <x v="2379"/>
    <x v="1"/>
    <x v="9"/>
  </r>
  <r>
    <n v="3253"/>
    <x v="3252"/>
    <s v="Can you ever truly feel what someone else is feeling?_x000a_Do you want to?"/>
    <x v="22"/>
    <n v="20365"/>
    <x v="0"/>
    <x v="0"/>
    <s v="USD"/>
    <x v="3245"/>
    <n v="1471701028"/>
    <b v="1"/>
    <n v="115"/>
    <b v="1"/>
    <s v="theater/plays"/>
    <n v="1.0182500000000001"/>
    <x v="2380"/>
    <x v="1"/>
    <x v="9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x v="3246"/>
    <n v="1424743409"/>
    <b v="1"/>
    <n v="186"/>
    <b v="1"/>
    <s v="theater/plays"/>
    <n v="1.012576923076923"/>
    <x v="2381"/>
    <x v="1"/>
    <x v="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x v="3247"/>
    <n v="1410114375"/>
    <b v="1"/>
    <n v="18"/>
    <b v="1"/>
    <s v="theater/plays"/>
    <n v="1.75"/>
    <x v="2382"/>
    <x v="1"/>
    <x v="9"/>
  </r>
  <r>
    <n v="3256"/>
    <x v="3255"/>
    <s v="Our 16th year promises to be bigger and better than ever but we need your help to bring the show to life!"/>
    <x v="3"/>
    <n v="12806"/>
    <x v="0"/>
    <x v="0"/>
    <s v="USD"/>
    <x v="3248"/>
    <n v="1432129577"/>
    <b v="1"/>
    <n v="176"/>
    <b v="1"/>
    <s v="theater/plays"/>
    <n v="1.2806"/>
    <x v="2383"/>
    <x v="1"/>
    <x v="9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x v="3249"/>
    <n v="1485177952"/>
    <b v="0"/>
    <n v="41"/>
    <b v="1"/>
    <s v="theater/plays"/>
    <n v="1.0629949999999999"/>
    <x v="2384"/>
    <x v="1"/>
    <x v="9"/>
  </r>
  <r>
    <n v="3258"/>
    <x v="3257"/>
    <s v="A guy named Walt steals a book and plans to sell it to get his life on track... until his wife finds out."/>
    <x v="39"/>
    <n v="7365"/>
    <x v="0"/>
    <x v="0"/>
    <s v="USD"/>
    <x v="3250"/>
    <n v="1418159861"/>
    <b v="1"/>
    <n v="75"/>
    <b v="1"/>
    <s v="theater/plays"/>
    <n v="1.052142857142857"/>
    <x v="2385"/>
    <x v="1"/>
    <x v="9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x v="3251"/>
    <n v="1472753745"/>
    <b v="1"/>
    <n v="97"/>
    <b v="1"/>
    <s v="theater/plays"/>
    <n v="1.0616782608695652"/>
    <x v="2386"/>
    <x v="1"/>
    <x v="9"/>
  </r>
  <r>
    <n v="3260"/>
    <x v="3259"/>
    <s v="We're looking to raise money to continue bringing Brooklyn the vanishing art form of marionette puppetry."/>
    <x v="10"/>
    <n v="5462"/>
    <x v="0"/>
    <x v="0"/>
    <s v="USD"/>
    <x v="3252"/>
    <n v="1445875718"/>
    <b v="1"/>
    <n v="73"/>
    <b v="1"/>
    <s v="theater/plays"/>
    <n v="1.0924"/>
    <x v="2387"/>
    <x v="1"/>
    <x v="9"/>
  </r>
  <r>
    <n v="3261"/>
    <x v="3260"/>
    <s v="Six Spartanburg-based professional actors perform A Midsummer Night's Dream outdoors in downtown Spartanburg."/>
    <x v="126"/>
    <n v="3315"/>
    <x v="0"/>
    <x v="0"/>
    <s v="USD"/>
    <x v="3253"/>
    <n v="1434475476"/>
    <b v="1"/>
    <n v="49"/>
    <b v="1"/>
    <s v="theater/plays"/>
    <n v="1.0045454545454546"/>
    <x v="2388"/>
    <x v="1"/>
    <x v="9"/>
  </r>
  <r>
    <n v="3262"/>
    <x v="3261"/>
    <s v="A one-woman theatrical exploration of the prison system and its inhabitants."/>
    <x v="401"/>
    <n v="12571"/>
    <x v="0"/>
    <x v="0"/>
    <s v="USD"/>
    <x v="3254"/>
    <n v="1416555262"/>
    <b v="1"/>
    <n v="134"/>
    <b v="1"/>
    <s v="theater/plays"/>
    <n v="1.0304098360655738"/>
    <x v="2389"/>
    <x v="1"/>
    <x v="9"/>
  </r>
  <r>
    <n v="3263"/>
    <x v="3262"/>
    <s v="Shakespeare's bloodiest tragedy, performed and produced exclusively by women."/>
    <x v="30"/>
    <n v="2804.16"/>
    <x v="0"/>
    <x v="0"/>
    <s v="USD"/>
    <x v="3255"/>
    <n v="1444220588"/>
    <b v="1"/>
    <n v="68"/>
    <b v="1"/>
    <s v="theater/plays"/>
    <n v="1.121664"/>
    <x v="2390"/>
    <x v="1"/>
    <x v="9"/>
  </r>
  <r>
    <n v="3264"/>
    <x v="3263"/>
    <s v="The three part comedic saga of Kapow-i GoGo, who saves the world.  Again.  And again."/>
    <x v="30"/>
    <n v="2575"/>
    <x v="0"/>
    <x v="0"/>
    <s v="USD"/>
    <x v="3256"/>
    <n v="1421089938"/>
    <b v="1"/>
    <n v="49"/>
    <b v="1"/>
    <s v="theater/plays"/>
    <n v="1.03"/>
    <x v="2391"/>
    <x v="1"/>
    <x v="9"/>
  </r>
  <r>
    <n v="3265"/>
    <x v="3264"/>
    <s v="A theatrical play on Alzheimerâ€™s and the challenges of loving a person who keeps disappearing."/>
    <x v="200"/>
    <n v="4428"/>
    <x v="0"/>
    <x v="17"/>
    <s v="EUR"/>
    <x v="3257"/>
    <n v="1446570315"/>
    <b v="1"/>
    <n v="63"/>
    <b v="1"/>
    <s v="theater/plays"/>
    <n v="1.64"/>
    <x v="2392"/>
    <x v="1"/>
    <x v="9"/>
  </r>
  <r>
    <n v="3266"/>
    <x v="3265"/>
    <s v="An original version of Shakespeare's masterpiece that emphasizes family and explores the destruction of blood ties"/>
    <x v="12"/>
    <n v="7877"/>
    <x v="0"/>
    <x v="0"/>
    <s v="USD"/>
    <x v="3258"/>
    <n v="1431435122"/>
    <b v="1"/>
    <n v="163"/>
    <b v="1"/>
    <s v="theater/plays"/>
    <n v="1.3128333333333333"/>
    <x v="2393"/>
    <x v="1"/>
    <x v="9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x v="3259"/>
    <n v="1434564660"/>
    <b v="1"/>
    <n v="288"/>
    <b v="1"/>
    <s v="theater/plays"/>
    <n v="1.0209999999999999"/>
    <x v="2394"/>
    <x v="1"/>
    <x v="9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x v="3260"/>
    <n v="1470692528"/>
    <b v="1"/>
    <n v="42"/>
    <b v="1"/>
    <s v="theater/plays"/>
    <n v="1.28"/>
    <x v="2395"/>
    <x v="1"/>
    <x v="9"/>
  </r>
  <r>
    <n v="3269"/>
    <x v="3268"/>
    <s v="Cicada Studios presents, as their inaugural production, a new-writing world premiere at the Edinburgh Fringe Festival 2015."/>
    <x v="6"/>
    <n v="8120"/>
    <x v="0"/>
    <x v="1"/>
    <s v="GBP"/>
    <x v="3261"/>
    <n v="1431509397"/>
    <b v="1"/>
    <n v="70"/>
    <b v="1"/>
    <s v="theater/plays"/>
    <n v="1.0149999999999999"/>
    <x v="2396"/>
    <x v="1"/>
    <x v="9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x v="3262"/>
    <n v="1434113265"/>
    <b v="1"/>
    <n v="30"/>
    <b v="1"/>
    <s v="theater/plays"/>
    <n v="1.0166666666666666"/>
    <x v="2397"/>
    <x v="1"/>
    <x v="9"/>
  </r>
  <r>
    <n v="3271"/>
    <x v="3270"/>
    <s v="A razor sharp satire to darken your Christmas."/>
    <x v="15"/>
    <n v="1950"/>
    <x v="0"/>
    <x v="1"/>
    <s v="GBP"/>
    <x v="3263"/>
    <n v="1412332175"/>
    <b v="1"/>
    <n v="51"/>
    <b v="1"/>
    <s v="theater/plays"/>
    <n v="1.3"/>
    <x v="2398"/>
    <x v="1"/>
    <x v="9"/>
  </r>
  <r>
    <n v="3272"/>
    <x v="3271"/>
    <s v="A new original play that follows two Israeli singles navigate the humorous and confusing dating scene of NYC."/>
    <x v="3"/>
    <n v="15443"/>
    <x v="0"/>
    <x v="0"/>
    <s v="USD"/>
    <x v="3264"/>
    <n v="1444219209"/>
    <b v="1"/>
    <n v="145"/>
    <b v="1"/>
    <s v="theater/plays"/>
    <n v="1.5443"/>
    <x v="2399"/>
    <x v="1"/>
    <x v="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x v="3265"/>
    <n v="1472498042"/>
    <b v="1"/>
    <n v="21"/>
    <b v="1"/>
    <s v="theater/plays"/>
    <n v="1.0740000000000001"/>
    <x v="2400"/>
    <x v="1"/>
    <x v="9"/>
  </r>
  <r>
    <n v="3274"/>
    <x v="3273"/>
    <s v="Austin Pendleton directs a rare revival of Tennessee Williams' Orpheus Descending. (photos by Michael Halsband and Talfoto)"/>
    <x v="289"/>
    <n v="15705"/>
    <x v="0"/>
    <x v="0"/>
    <s v="USD"/>
    <x v="3266"/>
    <n v="1454259272"/>
    <b v="1"/>
    <n v="286"/>
    <b v="1"/>
    <s v="theater/plays"/>
    <n v="1.0132258064516129"/>
    <x v="2401"/>
    <x v="1"/>
    <x v="9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x v="3267"/>
    <n v="1421183271"/>
    <b v="1"/>
    <n v="12"/>
    <b v="1"/>
    <s v="theater/plays"/>
    <n v="1.0027777777777778"/>
    <x v="2402"/>
    <x v="1"/>
    <x v="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x v="3268"/>
    <n v="1456526879"/>
    <b v="1"/>
    <n v="100"/>
    <b v="1"/>
    <s v="theater/plays"/>
    <n v="1.1684444444444444"/>
    <x v="2403"/>
    <x v="1"/>
    <x v="9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x v="3269"/>
    <n v="1413735806"/>
    <b v="1"/>
    <n v="100"/>
    <b v="1"/>
    <s v="theater/plays"/>
    <n v="1.0860000000000001"/>
    <x v="2404"/>
    <x v="1"/>
    <x v="9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x v="3270"/>
    <n v="1430425303"/>
    <b v="1"/>
    <n v="34"/>
    <b v="1"/>
    <s v="theater/plays"/>
    <n v="1.034"/>
    <x v="2405"/>
    <x v="1"/>
    <x v="9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x v="3271"/>
    <n v="1456885659"/>
    <b v="0"/>
    <n v="63"/>
    <b v="1"/>
    <s v="theater/plays"/>
    <n v="1.1427586206896552"/>
    <x v="2406"/>
    <x v="1"/>
    <x v="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x v="3272"/>
    <n v="1430158198"/>
    <b v="0"/>
    <n v="30"/>
    <b v="1"/>
    <s v="theater/plays"/>
    <n v="1.03"/>
    <x v="2407"/>
    <x v="1"/>
    <x v="9"/>
  </r>
  <r>
    <n v="3281"/>
    <x v="3280"/>
    <s v="&quot;This is how theater should connect to people&quot;  Margo Jefferson, Pulitzer Prize winning critic"/>
    <x v="10"/>
    <n v="6080"/>
    <x v="0"/>
    <x v="0"/>
    <s v="USD"/>
    <x v="3273"/>
    <n v="1438561705"/>
    <b v="0"/>
    <n v="47"/>
    <b v="1"/>
    <s v="theater/plays"/>
    <n v="1.216"/>
    <x v="2408"/>
    <x v="1"/>
    <x v="9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x v="3274"/>
    <n v="1458103188"/>
    <b v="0"/>
    <n v="237"/>
    <b v="1"/>
    <s v="theater/plays"/>
    <n v="1.026467741935484"/>
    <x v="2409"/>
    <x v="1"/>
    <x v="9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x v="3275"/>
    <n v="1452448298"/>
    <b v="0"/>
    <n v="47"/>
    <b v="1"/>
    <s v="theater/plays"/>
    <n v="1.0475000000000001"/>
    <x v="2410"/>
    <x v="1"/>
    <x v="9"/>
  </r>
  <r>
    <n v="3284"/>
    <x v="3283"/>
    <s v="Black Enough is an LSU student-staged performance exploring the effects of white supremacy on the black community."/>
    <x v="9"/>
    <n v="3048"/>
    <x v="0"/>
    <x v="0"/>
    <s v="USD"/>
    <x v="3276"/>
    <n v="1452546853"/>
    <b v="0"/>
    <n v="15"/>
    <b v="1"/>
    <s v="theater/plays"/>
    <n v="1.016"/>
    <x v="2411"/>
    <x v="1"/>
    <x v="9"/>
  </r>
  <r>
    <n v="3285"/>
    <x v="3284"/>
    <s v="A new play by Matthew Gasda"/>
    <x v="402"/>
    <n v="5604"/>
    <x v="0"/>
    <x v="0"/>
    <s v="USD"/>
    <x v="3277"/>
    <n v="1485556626"/>
    <b v="0"/>
    <n v="81"/>
    <b v="1"/>
    <s v="theater/plays"/>
    <n v="1.1210242048409682"/>
    <x v="2412"/>
    <x v="1"/>
    <x v="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x v="3278"/>
    <n v="1468699782"/>
    <b v="0"/>
    <n v="122"/>
    <b v="1"/>
    <s v="theater/plays"/>
    <n v="1.0176666666666667"/>
    <x v="2413"/>
    <x v="1"/>
    <x v="9"/>
  </r>
  <r>
    <n v="3287"/>
    <x v="3286"/>
    <s v="An inspirational one-man play about crisis, community, and the search for wholeness."/>
    <x v="30"/>
    <n v="2500"/>
    <x v="0"/>
    <x v="5"/>
    <s v="CAD"/>
    <x v="3279"/>
    <n v="1446573628"/>
    <b v="0"/>
    <n v="34"/>
    <b v="1"/>
    <s v="theater/plays"/>
    <n v="1"/>
    <x v="2414"/>
    <x v="1"/>
    <x v="9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x v="3280"/>
    <n v="1463337315"/>
    <b v="0"/>
    <n v="207"/>
    <b v="1"/>
    <s v="theater/plays"/>
    <n v="1.0026489999999999"/>
    <x v="2415"/>
    <x v="1"/>
    <x v="9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x v="3281"/>
    <n v="1485161402"/>
    <b v="0"/>
    <n v="25"/>
    <b v="1"/>
    <s v="theater/plays"/>
    <n v="1.3304200000000002"/>
    <x v="2416"/>
    <x v="1"/>
    <x v="9"/>
  </r>
  <r>
    <n v="3290"/>
    <x v="3289"/>
    <s v="Pregnancy. Viagra. Murder. Nutella. What more could you want?_x000a__x000a_Help get JunkBox Theatre to Edinburgh Fringe 2017!"/>
    <x v="13"/>
    <n v="2424"/>
    <x v="0"/>
    <x v="1"/>
    <s v="GBP"/>
    <x v="3282"/>
    <n v="1486642891"/>
    <b v="0"/>
    <n v="72"/>
    <b v="1"/>
    <s v="theater/plays"/>
    <n v="1.212"/>
    <x v="2417"/>
    <x v="1"/>
    <x v="9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x v="3283"/>
    <n v="1439743900"/>
    <b v="0"/>
    <n v="14"/>
    <b v="1"/>
    <s v="theater/plays"/>
    <n v="1.1399999999999999"/>
    <x v="2418"/>
    <x v="1"/>
    <x v="9"/>
  </r>
  <r>
    <n v="3292"/>
    <x v="3291"/>
    <s v="Iver Heath Drama Club is a not-for-profit community group and this year we are performing DICK WHITTINGTON."/>
    <x v="403"/>
    <n v="289"/>
    <x v="0"/>
    <x v="1"/>
    <s v="GBP"/>
    <x v="3284"/>
    <n v="1444069748"/>
    <b v="0"/>
    <n v="15"/>
    <b v="1"/>
    <s v="theater/plays"/>
    <n v="2.8613861386138613"/>
    <x v="2419"/>
    <x v="1"/>
    <x v="9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x v="3285"/>
    <n v="1486030352"/>
    <b v="0"/>
    <n v="91"/>
    <b v="1"/>
    <s v="theater/plays"/>
    <n v="1.7044444444444444"/>
    <x v="524"/>
    <x v="1"/>
    <x v="9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x v="3286"/>
    <n v="1431867554"/>
    <b v="0"/>
    <n v="24"/>
    <b v="1"/>
    <s v="theater/plays"/>
    <n v="1.1833333333333333"/>
    <x v="2420"/>
    <x v="1"/>
    <x v="9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x v="3287"/>
    <n v="1472294229"/>
    <b v="0"/>
    <n v="27"/>
    <b v="1"/>
    <s v="theater/plays"/>
    <n v="1.0285857142857142"/>
    <x v="2421"/>
    <x v="1"/>
    <x v="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x v="3288"/>
    <n v="1446401372"/>
    <b v="0"/>
    <n v="47"/>
    <b v="1"/>
    <s v="theater/plays"/>
    <n v="1.4406666666666668"/>
    <x v="2422"/>
    <x v="1"/>
    <x v="9"/>
  </r>
  <r>
    <n v="3297"/>
    <x v="3296"/>
    <s v="A father loses his family in a freak plane crash and goes on to murder the air traffic controller he holds responsible."/>
    <x v="62"/>
    <n v="5504"/>
    <x v="0"/>
    <x v="1"/>
    <s v="GBP"/>
    <x v="3289"/>
    <n v="1436380256"/>
    <b v="0"/>
    <n v="44"/>
    <b v="1"/>
    <s v="theater/plays"/>
    <n v="1.0007272727272727"/>
    <x v="2423"/>
    <x v="1"/>
    <x v="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x v="3290"/>
    <n v="1440370768"/>
    <b v="0"/>
    <n v="72"/>
    <b v="1"/>
    <s v="theater/plays"/>
    <n v="1.0173000000000001"/>
    <x v="2424"/>
    <x v="1"/>
    <x v="9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x v="3291"/>
    <n v="1442268063"/>
    <b v="0"/>
    <n v="63"/>
    <b v="1"/>
    <s v="theater/plays"/>
    <n v="1.1619999999999999"/>
    <x v="2425"/>
    <x v="1"/>
    <x v="9"/>
  </r>
  <r>
    <n v="3300"/>
    <x v="3299"/>
    <s v="A subversive parody about the two people for whom the hills were NOT alive with THE SOUND OF MUSIC."/>
    <x v="9"/>
    <n v="4085"/>
    <x v="0"/>
    <x v="0"/>
    <s v="USD"/>
    <x v="3292"/>
    <n v="1428515462"/>
    <b v="0"/>
    <n v="88"/>
    <b v="1"/>
    <s v="theater/plays"/>
    <n v="1.3616666666666666"/>
    <x v="2426"/>
    <x v="1"/>
    <x v="9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x v="3293"/>
    <n v="1466185176"/>
    <b v="0"/>
    <n v="70"/>
    <b v="1"/>
    <s v="theater/plays"/>
    <n v="1.3346666666666667"/>
    <x v="711"/>
    <x v="1"/>
    <x v="9"/>
  </r>
  <r>
    <n v="3302"/>
    <x v="3301"/>
    <s v="FilosofÃ­a de los anÃ³nimos"/>
    <x v="33"/>
    <n v="8685"/>
    <x v="0"/>
    <x v="3"/>
    <s v="EUR"/>
    <x v="3294"/>
    <n v="1478507176"/>
    <b v="0"/>
    <n v="50"/>
    <b v="1"/>
    <s v="theater/plays"/>
    <n v="1.0339285714285715"/>
    <x v="2427"/>
    <x v="1"/>
    <x v="9"/>
  </r>
  <r>
    <n v="3303"/>
    <x v="3302"/>
    <s v="VisiÃ³n Latino Theatre Company was founded by three young latino professionals sharing the stories of everyday latinos."/>
    <x v="40"/>
    <n v="2086"/>
    <x v="0"/>
    <x v="0"/>
    <s v="USD"/>
    <x v="3295"/>
    <n v="1424533084"/>
    <b v="0"/>
    <n v="35"/>
    <b v="1"/>
    <s v="theater/plays"/>
    <n v="1.1588888888888889"/>
    <x v="2428"/>
    <x v="1"/>
    <x v="9"/>
  </r>
  <r>
    <n v="3304"/>
    <x v="3303"/>
    <s v="A musical comedy production celebrating the unique, lovable, insufferable ski culture of the modern day mountain town."/>
    <x v="36"/>
    <n v="15677.5"/>
    <x v="0"/>
    <x v="0"/>
    <s v="USD"/>
    <x v="3296"/>
    <n v="1479826752"/>
    <b v="0"/>
    <n v="175"/>
    <b v="1"/>
    <s v="theater/plays"/>
    <n v="1.0451666666666666"/>
    <x v="2429"/>
    <x v="1"/>
    <x v="9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x v="3297"/>
    <n v="1435782748"/>
    <b v="0"/>
    <n v="20"/>
    <b v="1"/>
    <s v="theater/plays"/>
    <n v="1.0202500000000001"/>
    <x v="2430"/>
    <x v="1"/>
    <x v="9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x v="3298"/>
    <n v="1462252542"/>
    <b v="0"/>
    <n v="54"/>
    <b v="1"/>
    <s v="theater/plays"/>
    <n v="1.7533333333333334"/>
    <x v="2431"/>
    <x v="1"/>
    <x v="9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x v="3299"/>
    <n v="1460683339"/>
    <b v="0"/>
    <n v="20"/>
    <b v="1"/>
    <s v="theater/plays"/>
    <n v="1.0668"/>
    <x v="2432"/>
    <x v="1"/>
    <x v="9"/>
  </r>
  <r>
    <n v="3308"/>
    <x v="3307"/>
    <s v="Descend into the dark world of steampunk noir in this thrilling new play, written by Maggie Lee and directed by Amy Poisson!"/>
    <x v="8"/>
    <n v="4280"/>
    <x v="0"/>
    <x v="0"/>
    <s v="USD"/>
    <x v="3300"/>
    <n v="1458766965"/>
    <b v="0"/>
    <n v="57"/>
    <b v="1"/>
    <s v="theater/plays"/>
    <n v="1.2228571428571429"/>
    <x v="2433"/>
    <x v="1"/>
    <x v="9"/>
  </r>
  <r>
    <n v="3309"/>
    <x v="3308"/>
    <s v="Two unlikely friends, a garage, tinned beans &amp; the end of the world."/>
    <x v="18"/>
    <n v="558"/>
    <x v="0"/>
    <x v="1"/>
    <s v="GBP"/>
    <x v="3301"/>
    <n v="1473953778"/>
    <b v="0"/>
    <n v="31"/>
    <b v="1"/>
    <s v="theater/plays"/>
    <n v="1.5942857142857143"/>
    <x v="666"/>
    <x v="1"/>
    <x v="9"/>
  </r>
  <r>
    <n v="3310"/>
    <x v="3309"/>
    <s v="A new play about coming coming home, recovery, and trying to find God in the process."/>
    <x v="115"/>
    <n v="6505"/>
    <x v="0"/>
    <x v="0"/>
    <s v="USD"/>
    <x v="3302"/>
    <n v="1441577825"/>
    <b v="0"/>
    <n v="31"/>
    <b v="1"/>
    <s v="theater/plays"/>
    <n v="1.0007692307692309"/>
    <x v="2434"/>
    <x v="1"/>
    <x v="9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x v="3303"/>
    <n v="1442473210"/>
    <b v="0"/>
    <n v="45"/>
    <b v="1"/>
    <s v="theater/plays"/>
    <n v="1.0984"/>
    <x v="2435"/>
    <x v="1"/>
    <x v="9"/>
  </r>
  <r>
    <n v="3312"/>
    <x v="3311"/>
    <s v="Bare Theatre presents one of Shakespeare's most notorious characters in the final chapter of the War of the Roses saga."/>
    <x v="30"/>
    <n v="2501"/>
    <x v="0"/>
    <x v="0"/>
    <s v="USD"/>
    <x v="3304"/>
    <n v="1477077946"/>
    <b v="0"/>
    <n v="41"/>
    <b v="1"/>
    <s v="theater/plays"/>
    <n v="1.0004"/>
    <x v="2397"/>
    <x v="1"/>
    <x v="9"/>
  </r>
  <r>
    <n v="3313"/>
    <x v="3312"/>
    <s v="A modern reworking of Shakespeare's histories and tragedies in iambic pentameter to talk of death, love, and race."/>
    <x v="13"/>
    <n v="2321"/>
    <x v="0"/>
    <x v="0"/>
    <s v="USD"/>
    <x v="3305"/>
    <n v="1452664317"/>
    <b v="0"/>
    <n v="29"/>
    <b v="1"/>
    <s v="theater/plays"/>
    <n v="1.1605000000000001"/>
    <x v="2436"/>
    <x v="1"/>
    <x v="9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x v="3306"/>
    <n v="1428733511"/>
    <b v="0"/>
    <n v="58"/>
    <b v="1"/>
    <s v="theater/plays"/>
    <n v="2.1074999999999999"/>
    <x v="2437"/>
    <x v="1"/>
    <x v="9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x v="3307"/>
    <n v="1459927041"/>
    <b v="0"/>
    <n v="89"/>
    <b v="1"/>
    <s v="theater/plays"/>
    <n v="1.1000000000000001"/>
    <x v="2438"/>
    <x v="1"/>
    <x v="9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x v="3308"/>
    <n v="1404680075"/>
    <b v="0"/>
    <n v="125"/>
    <b v="1"/>
    <s v="theater/plays"/>
    <n v="1.0008673425918038"/>
    <x v="2439"/>
    <x v="1"/>
    <x v="9"/>
  </r>
  <r>
    <n v="3317"/>
    <x v="3316"/>
    <s v="Andy Boyd's epic new satire about heroes and villains, humankind's search for glory, and fascism in America"/>
    <x v="405"/>
    <n v="1115"/>
    <x v="0"/>
    <x v="0"/>
    <s v="USD"/>
    <x v="3309"/>
    <n v="1462755424"/>
    <b v="0"/>
    <n v="18"/>
    <b v="1"/>
    <s v="theater/plays"/>
    <n v="1.0619047619047619"/>
    <x v="2440"/>
    <x v="1"/>
    <x v="9"/>
  </r>
  <r>
    <n v="3318"/>
    <x v="3317"/>
    <s v="Help us strengthen and inspire disability arts in Atlantic Canada"/>
    <x v="13"/>
    <n v="2512"/>
    <x v="0"/>
    <x v="5"/>
    <s v="CAD"/>
    <x v="3310"/>
    <n v="1456902893"/>
    <b v="0"/>
    <n v="32"/>
    <b v="1"/>
    <s v="theater/plays"/>
    <n v="1.256"/>
    <x v="2441"/>
    <x v="1"/>
    <x v="9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x v="3311"/>
    <n v="1418824986"/>
    <b v="0"/>
    <n v="16"/>
    <b v="1"/>
    <s v="theater/plays"/>
    <n v="1.08"/>
    <x v="1209"/>
    <x v="1"/>
    <x v="9"/>
  </r>
  <r>
    <n v="3320"/>
    <x v="3319"/>
    <s v="Imaginary Theater Company presents two modern day tall tales about family, resilience and redemption."/>
    <x v="30"/>
    <n v="2525"/>
    <x v="0"/>
    <x v="0"/>
    <s v="USD"/>
    <x v="3312"/>
    <n v="1463965557"/>
    <b v="0"/>
    <n v="38"/>
    <b v="1"/>
    <s v="theater/plays"/>
    <n v="1.01"/>
    <x v="2442"/>
    <x v="1"/>
    <x v="9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x v="3313"/>
    <n v="1412216665"/>
    <b v="0"/>
    <n v="15"/>
    <b v="1"/>
    <s v="theater/plays"/>
    <n v="1.0740000000000001"/>
    <x v="1278"/>
    <x v="1"/>
    <x v="9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x v="3314"/>
    <n v="1464653696"/>
    <b v="0"/>
    <n v="23"/>
    <b v="1"/>
    <s v="theater/plays"/>
    <n v="1.0151515151515151"/>
    <x v="2443"/>
    <x v="1"/>
    <x v="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x v="3315"/>
    <n v="1472201208"/>
    <b v="0"/>
    <n v="49"/>
    <b v="1"/>
    <s v="theater/plays"/>
    <n v="1.2589999999999999"/>
    <x v="2444"/>
    <x v="1"/>
    <x v="9"/>
  </r>
  <r>
    <n v="3324"/>
    <x v="3323"/>
    <s v="The play tells the story of Jim and Doyler and their friendship on the brink of Irish independence."/>
    <x v="15"/>
    <n v="1525"/>
    <x v="0"/>
    <x v="17"/>
    <s v="EUR"/>
    <x v="3316"/>
    <n v="1463925590"/>
    <b v="0"/>
    <n v="10"/>
    <b v="1"/>
    <s v="theater/plays"/>
    <n v="1.0166666666666666"/>
    <x v="2445"/>
    <x v="1"/>
    <x v="9"/>
  </r>
  <r>
    <n v="3325"/>
    <x v="3324"/>
    <s v="Innovative Theatre Company Needs You To Reach Funding Requirements. We Are So Close We Can Smell It! Thank You In Advance."/>
    <x v="44"/>
    <n v="450"/>
    <x v="0"/>
    <x v="1"/>
    <s v="GBP"/>
    <x v="3317"/>
    <n v="1425235877"/>
    <b v="0"/>
    <n v="15"/>
    <b v="1"/>
    <s v="theater/plays"/>
    <n v="1.125"/>
    <x v="180"/>
    <x v="1"/>
    <x v="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x v="3318"/>
    <n v="1423242505"/>
    <b v="0"/>
    <n v="57"/>
    <b v="1"/>
    <s v="theater/plays"/>
    <n v="1.0137499999999999"/>
    <x v="2446"/>
    <x v="1"/>
    <x v="9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x v="3319"/>
    <n v="1460105966"/>
    <b v="0"/>
    <n v="33"/>
    <b v="1"/>
    <s v="theater/plays"/>
    <n v="1.0125"/>
    <x v="2447"/>
    <x v="1"/>
    <x v="9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x v="3320"/>
    <n v="1404308883"/>
    <b v="0"/>
    <n v="9"/>
    <b v="1"/>
    <s v="theater/plays"/>
    <n v="1.4638888888888888"/>
    <x v="2448"/>
    <x v="1"/>
    <x v="9"/>
  </r>
  <r>
    <n v="3329"/>
    <x v="3328"/>
    <s v="Jestia and Raedon is a brand new romantic comedy play going to the Edinburgh Fringe Festival this summer."/>
    <x v="28"/>
    <n v="1168"/>
    <x v="0"/>
    <x v="1"/>
    <s v="GBP"/>
    <x v="3321"/>
    <n v="1405583108"/>
    <b v="0"/>
    <n v="26"/>
    <b v="1"/>
    <s v="theater/plays"/>
    <n v="1.1679999999999999"/>
    <x v="2449"/>
    <x v="1"/>
    <x v="9"/>
  </r>
  <r>
    <n v="3330"/>
    <x v="3329"/>
    <s v="&quot;Tissue&quot; is a play about Breast Cancer. Produced by MonkeyBond theatre co.ltd to raise awareness for Breast cancer."/>
    <x v="15"/>
    <n v="1594"/>
    <x v="0"/>
    <x v="1"/>
    <s v="GBP"/>
    <x v="3322"/>
    <n v="1425331068"/>
    <b v="0"/>
    <n v="69"/>
    <b v="1"/>
    <s v="theater/plays"/>
    <n v="1.0626666666666666"/>
    <x v="2450"/>
    <x v="1"/>
    <x v="9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x v="3323"/>
    <n v="1441125886"/>
    <b v="0"/>
    <n v="65"/>
    <b v="1"/>
    <s v="theater/plays"/>
    <n v="1.0451999999999999"/>
    <x v="2451"/>
    <x v="1"/>
    <x v="9"/>
  </r>
  <r>
    <n v="3332"/>
    <x v="3331"/>
    <s v="Two marine biologists are at odds during an important expedition. When a stranded shark refuses to die, things get weird."/>
    <x v="12"/>
    <n v="6000"/>
    <x v="0"/>
    <x v="0"/>
    <s v="USD"/>
    <x v="3324"/>
    <n v="1403210330"/>
    <b v="0"/>
    <n v="83"/>
    <b v="1"/>
    <s v="theater/plays"/>
    <n v="1"/>
    <x v="2452"/>
    <x v="1"/>
    <x v="9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x v="3325"/>
    <n v="1432484080"/>
    <b v="0"/>
    <n v="111"/>
    <b v="1"/>
    <s v="theater/plays"/>
    <n v="1.0457142857142858"/>
    <x v="2453"/>
    <x v="1"/>
    <x v="9"/>
  </r>
  <r>
    <n v="3334"/>
    <x v="3333"/>
    <s v="The Saltbox Theatre Collective is a brand new not-for-profit theatre company in Illinois."/>
    <x v="406"/>
    <n v="5366"/>
    <x v="0"/>
    <x v="0"/>
    <s v="USD"/>
    <x v="3326"/>
    <n v="1435667422"/>
    <b v="0"/>
    <n v="46"/>
    <b v="1"/>
    <s v="theater/plays"/>
    <n v="1.3862051149573753"/>
    <x v="2454"/>
    <x v="1"/>
    <x v="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x v="3327"/>
    <n v="1404749446"/>
    <b v="0"/>
    <n v="63"/>
    <b v="1"/>
    <s v="theater/plays"/>
    <n v="1.0032000000000001"/>
    <x v="2455"/>
    <x v="1"/>
    <x v="9"/>
  </r>
  <r>
    <n v="3336"/>
    <x v="3335"/>
    <s v="A theatrical adaptation of Oscar Wilde's short stories, presented by Suitcase Civilians at The Space, April 5-10 2016."/>
    <x v="49"/>
    <n v="250"/>
    <x v="0"/>
    <x v="1"/>
    <s v="GBP"/>
    <x v="3328"/>
    <n v="1457429646"/>
    <b v="0"/>
    <n v="9"/>
    <b v="1"/>
    <s v="theater/plays"/>
    <n v="1"/>
    <x v="1848"/>
    <x v="1"/>
    <x v="9"/>
  </r>
  <r>
    <n v="3337"/>
    <x v="3336"/>
    <s v="StoneCrabs is thrilled to bring to the UK the first English production of Philipp LÃ¶hleâ€™s play Das Ding (The Thing)."/>
    <x v="30"/>
    <n v="2755"/>
    <x v="0"/>
    <x v="1"/>
    <s v="GBP"/>
    <x v="3329"/>
    <n v="1411109167"/>
    <b v="0"/>
    <n v="34"/>
    <b v="1"/>
    <s v="theater/plays"/>
    <n v="1.1020000000000001"/>
    <x v="2456"/>
    <x v="1"/>
    <x v="9"/>
  </r>
  <r>
    <n v="3338"/>
    <x v="3337"/>
    <s v="Join Estelle Parsons in support of Theater That Looks and Sounds Like America"/>
    <x v="36"/>
    <n v="15327"/>
    <x v="0"/>
    <x v="0"/>
    <s v="USD"/>
    <x v="3330"/>
    <n v="1486129680"/>
    <b v="0"/>
    <n v="112"/>
    <b v="1"/>
    <s v="theater/plays"/>
    <n v="1.0218"/>
    <x v="2457"/>
    <x v="1"/>
    <x v="9"/>
  </r>
  <r>
    <n v="3339"/>
    <x v="3338"/>
    <s v="FPLA presents FRIENDS IN TRANSIENT PLACES by Jonathan Caren: a magical story of modern life."/>
    <x v="6"/>
    <n v="8348"/>
    <x v="0"/>
    <x v="0"/>
    <s v="USD"/>
    <x v="3331"/>
    <n v="1467129518"/>
    <b v="0"/>
    <n v="47"/>
    <b v="1"/>
    <s v="theater/plays"/>
    <n v="1.0435000000000001"/>
    <x v="2458"/>
    <x v="1"/>
    <x v="9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x v="3332"/>
    <n v="1478906554"/>
    <b v="0"/>
    <n v="38"/>
    <b v="1"/>
    <s v="theater/plays"/>
    <n v="1.3816666666666666"/>
    <x v="2459"/>
    <x v="1"/>
    <x v="9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x v="3333"/>
    <n v="1463771421"/>
    <b v="0"/>
    <n v="28"/>
    <b v="1"/>
    <s v="theater/plays"/>
    <n v="1"/>
    <x v="2460"/>
    <x v="1"/>
    <x v="9"/>
  </r>
  <r>
    <n v="3342"/>
    <x v="3341"/>
    <s v="We believe in the power of stories to change the world. Theatre that inspires transformation."/>
    <x v="12"/>
    <n v="6100"/>
    <x v="0"/>
    <x v="0"/>
    <s v="USD"/>
    <x v="3334"/>
    <n v="1425020810"/>
    <b v="0"/>
    <n v="78"/>
    <b v="1"/>
    <s v="theater/plays"/>
    <n v="1.0166666666666666"/>
    <x v="2461"/>
    <x v="1"/>
    <x v="9"/>
  </r>
  <r>
    <n v="3343"/>
    <x v="3342"/>
    <s v="Two sisters make a set of paper dolls which take them on a journey across lands, creating memories along the way."/>
    <x v="176"/>
    <n v="1200"/>
    <x v="0"/>
    <x v="1"/>
    <s v="GBP"/>
    <x v="3335"/>
    <n v="1458770384"/>
    <b v="0"/>
    <n v="23"/>
    <b v="1"/>
    <s v="theater/plays"/>
    <n v="1.7142857142857142"/>
    <x v="953"/>
    <x v="1"/>
    <x v="9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x v="3336"/>
    <n v="1406782093"/>
    <b v="0"/>
    <n v="40"/>
    <b v="1"/>
    <s v="theater/plays"/>
    <n v="1.0144444444444445"/>
    <x v="2462"/>
    <x v="1"/>
    <x v="9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x v="3337"/>
    <n v="1424226768"/>
    <b v="0"/>
    <n v="13"/>
    <b v="1"/>
    <s v="theater/plays"/>
    <n v="1.3"/>
    <x v="73"/>
    <x v="1"/>
    <x v="9"/>
  </r>
  <r>
    <n v="3346"/>
    <x v="3345"/>
    <s v="Tempest opens Feb. 25. Please support Shakespeare, the arts and community youth theater! Be a part of something special!"/>
    <x v="15"/>
    <n v="1650"/>
    <x v="0"/>
    <x v="0"/>
    <s v="USD"/>
    <x v="3338"/>
    <n v="1424306110"/>
    <b v="0"/>
    <n v="18"/>
    <b v="1"/>
    <s v="theater/plays"/>
    <n v="1.1000000000000001"/>
    <x v="2463"/>
    <x v="1"/>
    <x v="9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x v="3339"/>
    <n v="1461503654"/>
    <b v="0"/>
    <n v="22"/>
    <b v="1"/>
    <s v="theater/plays"/>
    <n v="1.1944999999999999"/>
    <x v="2464"/>
    <x v="1"/>
    <x v="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x v="3340"/>
    <n v="1459949080"/>
    <b v="0"/>
    <n v="79"/>
    <b v="1"/>
    <s v="theater/plays"/>
    <n v="1.002909090909091"/>
    <x v="2465"/>
    <x v="1"/>
    <x v="9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x v="3341"/>
    <n v="1463971172"/>
    <b v="0"/>
    <n v="14"/>
    <b v="1"/>
    <s v="theater/plays"/>
    <n v="1.534"/>
    <x v="2466"/>
    <x v="1"/>
    <x v="9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x v="3342"/>
    <n v="1445791811"/>
    <b v="0"/>
    <n v="51"/>
    <b v="1"/>
    <s v="theater/plays"/>
    <n v="1.0442857142857143"/>
    <x v="400"/>
    <x v="1"/>
    <x v="9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x v="3343"/>
    <n v="1402910965"/>
    <b v="0"/>
    <n v="54"/>
    <b v="1"/>
    <s v="theater/plays"/>
    <n v="1.0109999999999999"/>
    <x v="2467"/>
    <x v="1"/>
    <x v="9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x v="3344"/>
    <n v="1462492178"/>
    <b v="0"/>
    <n v="70"/>
    <b v="1"/>
    <s v="theater/plays"/>
    <n v="1.0751999999999999"/>
    <x v="2468"/>
    <x v="1"/>
    <x v="9"/>
  </r>
  <r>
    <n v="3353"/>
    <x v="3351"/>
    <s v="A new spoken word play, written by Paul Hewitt, in 3 parts about love and fate, inspired by the Ruba'iyat of Omar Khayyam."/>
    <x v="2"/>
    <n v="1575"/>
    <x v="0"/>
    <x v="1"/>
    <s v="GBP"/>
    <x v="3345"/>
    <n v="1461061350"/>
    <b v="0"/>
    <n v="44"/>
    <b v="1"/>
    <s v="theater/plays"/>
    <n v="3.15"/>
    <x v="2469"/>
    <x v="1"/>
    <x v="9"/>
  </r>
  <r>
    <n v="3354"/>
    <x v="3352"/>
    <s v="Help Strangeloop Theatre create and support new work by sponsoring our 2015-2016 season."/>
    <x v="9"/>
    <n v="3058"/>
    <x v="0"/>
    <x v="0"/>
    <s v="USD"/>
    <x v="3346"/>
    <n v="1443029206"/>
    <b v="0"/>
    <n v="55"/>
    <b v="1"/>
    <s v="theater/plays"/>
    <n v="1.0193333333333334"/>
    <x v="2265"/>
    <x v="1"/>
    <x v="9"/>
  </r>
  <r>
    <n v="3355"/>
    <x v="3353"/>
    <s v="Help get Jelly Beans to the Theatre503 stage. An important piece of new writing by Dan Pick, produced by Kuleshov Theatre"/>
    <x v="257"/>
    <n v="2210"/>
    <x v="0"/>
    <x v="1"/>
    <s v="GBP"/>
    <x v="3347"/>
    <n v="1461941527"/>
    <b v="0"/>
    <n v="15"/>
    <b v="1"/>
    <s v="theater/plays"/>
    <n v="1.2628571428571429"/>
    <x v="2470"/>
    <x v="1"/>
    <x v="9"/>
  </r>
  <r>
    <n v="3356"/>
    <x v="3354"/>
    <s v="30 days to raise Â£1500 - to run drama workshops about the plays themes with girls (aged 13-18) who are in need! GIRL POWER!"/>
    <x v="15"/>
    <n v="1521"/>
    <x v="0"/>
    <x v="1"/>
    <s v="GBP"/>
    <x v="3348"/>
    <n v="1466019272"/>
    <b v="0"/>
    <n v="27"/>
    <b v="1"/>
    <s v="theater/plays"/>
    <n v="1.014"/>
    <x v="2471"/>
    <x v="1"/>
    <x v="9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x v="3349"/>
    <n v="1404295310"/>
    <b v="0"/>
    <n v="21"/>
    <b v="1"/>
    <s v="theater/plays"/>
    <n v="1.01"/>
    <x v="2472"/>
    <x v="1"/>
    <x v="9"/>
  </r>
  <r>
    <n v="3358"/>
    <x v="3356"/>
    <s v="Alef productions, LLC is proud to present a World Premiere Play about Acceptance, Relationships,  Mortality and Love!"/>
    <x v="3"/>
    <n v="10299"/>
    <x v="0"/>
    <x v="0"/>
    <s v="USD"/>
    <x v="3350"/>
    <n v="1413790079"/>
    <b v="0"/>
    <n v="162"/>
    <b v="1"/>
    <s v="theater/plays"/>
    <n v="1.0299"/>
    <x v="2473"/>
    <x v="1"/>
    <x v="9"/>
  </r>
  <r>
    <n v="3359"/>
    <x v="3357"/>
    <s v="A Theatrical Production Celebrating the Lebanese Culture and the Human Spirit in Time of War."/>
    <x v="23"/>
    <n v="4250"/>
    <x v="0"/>
    <x v="0"/>
    <s v="USD"/>
    <x v="3351"/>
    <n v="1484097734"/>
    <b v="0"/>
    <n v="23"/>
    <b v="1"/>
    <s v="theater/plays"/>
    <n v="1.0625"/>
    <x v="2474"/>
    <x v="1"/>
    <x v="9"/>
  </r>
  <r>
    <n v="3360"/>
    <x v="3358"/>
    <s v="World Premiere, an M1 Singapore Fringe Festival 2017 commission."/>
    <x v="7"/>
    <n v="9124"/>
    <x v="0"/>
    <x v="20"/>
    <s v="SGD"/>
    <x v="3352"/>
    <n v="1479866343"/>
    <b v="0"/>
    <n v="72"/>
    <b v="1"/>
    <s v="theater/plays"/>
    <n v="1.0137777777777779"/>
    <x v="2475"/>
    <x v="1"/>
    <x v="9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x v="3353"/>
    <n v="1408062990"/>
    <b v="0"/>
    <n v="68"/>
    <b v="1"/>
    <s v="theater/plays"/>
    <n v="1.1346000000000001"/>
    <x v="2476"/>
    <x v="1"/>
    <x v="9"/>
  </r>
  <r>
    <n v="3362"/>
    <x v="3360"/>
    <s v="Oscar Wilde's classic romantic farce like you have never seen it before. Bigger. Louder. Sexier.  And covered with glitter."/>
    <x v="2"/>
    <n v="1090"/>
    <x v="0"/>
    <x v="0"/>
    <s v="USD"/>
    <x v="3354"/>
    <n v="1424484717"/>
    <b v="0"/>
    <n v="20"/>
    <b v="1"/>
    <s v="theater/plays"/>
    <n v="2.1800000000000002"/>
    <x v="2477"/>
    <x v="1"/>
    <x v="9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x v="3355"/>
    <n v="1406831445"/>
    <b v="0"/>
    <n v="26"/>
    <b v="1"/>
    <s v="theater/plays"/>
    <n v="1.0141935483870967"/>
    <x v="2478"/>
    <x v="1"/>
    <x v="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x v="3266"/>
    <n v="1456183649"/>
    <b v="0"/>
    <n v="72"/>
    <b v="1"/>
    <s v="theater/plays"/>
    <n v="1.0593333333333332"/>
    <x v="2479"/>
    <x v="1"/>
    <x v="9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x v="3356"/>
    <n v="1447381592"/>
    <b v="0"/>
    <n v="3"/>
    <b v="1"/>
    <s v="theater/plays"/>
    <n v="1.04"/>
    <x v="2480"/>
    <x v="1"/>
    <x v="9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x v="3357"/>
    <n v="1428889037"/>
    <b v="0"/>
    <n v="18"/>
    <b v="1"/>
    <s v="theater/plays"/>
    <n v="2.21"/>
    <x v="2481"/>
    <x v="1"/>
    <x v="9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x v="3358"/>
    <n v="1436307894"/>
    <b v="0"/>
    <n v="30"/>
    <b v="1"/>
    <s v="theater/plays"/>
    <n v="1.1866666666666668"/>
    <x v="2482"/>
    <x v="1"/>
    <x v="9"/>
  </r>
  <r>
    <n v="3368"/>
    <x v="3366"/>
    <s v="Help a non-profit community theatre create an unforgettable production of J.M. Barrie's classic play."/>
    <x v="28"/>
    <n v="1046"/>
    <x v="0"/>
    <x v="0"/>
    <s v="USD"/>
    <x v="3359"/>
    <n v="1416977259"/>
    <b v="0"/>
    <n v="23"/>
    <b v="1"/>
    <s v="theater/plays"/>
    <n v="1.046"/>
    <x v="2483"/>
    <x v="1"/>
    <x v="9"/>
  </r>
  <r>
    <n v="3369"/>
    <x v="3367"/>
    <s v="How far would you go for revenge? The Collector is a dark thriller of regret, retribution and broken masculinity."/>
    <x v="10"/>
    <n v="5195"/>
    <x v="0"/>
    <x v="17"/>
    <s v="EUR"/>
    <x v="3360"/>
    <n v="1479257980"/>
    <b v="0"/>
    <n v="54"/>
    <b v="1"/>
    <s v="theater/plays"/>
    <n v="1.0389999999999999"/>
    <x v="2484"/>
    <x v="1"/>
    <x v="9"/>
  </r>
  <r>
    <n v="3370"/>
    <x v="3368"/>
    <s v="I'm Alright. A story of young women, told by young women, for the world."/>
    <x v="15"/>
    <n v="1766"/>
    <x v="0"/>
    <x v="0"/>
    <s v="USD"/>
    <x v="3361"/>
    <n v="1479283285"/>
    <b v="0"/>
    <n v="26"/>
    <b v="1"/>
    <s v="theater/plays"/>
    <n v="1.1773333333333333"/>
    <x v="2485"/>
    <x v="1"/>
    <x v="9"/>
  </r>
  <r>
    <n v="3371"/>
    <x v="3369"/>
    <s v="Help support Red Planet, a new science fiction play based off the Mars One exploration."/>
    <x v="48"/>
    <n v="277"/>
    <x v="0"/>
    <x v="0"/>
    <s v="USD"/>
    <x v="3362"/>
    <n v="1446670765"/>
    <b v="0"/>
    <n v="9"/>
    <b v="1"/>
    <s v="theater/plays"/>
    <n v="1.385"/>
    <x v="2486"/>
    <x v="1"/>
    <x v="9"/>
  </r>
  <r>
    <n v="3372"/>
    <x v="3370"/>
    <s v="This play tells the story of the toxicity of sensationalism shown through one man's struggle with notoriety."/>
    <x v="28"/>
    <n v="1035"/>
    <x v="0"/>
    <x v="0"/>
    <s v="USD"/>
    <x v="2835"/>
    <n v="1407157756"/>
    <b v="0"/>
    <n v="27"/>
    <b v="1"/>
    <s v="theater/plays"/>
    <n v="1.0349999999999999"/>
    <x v="134"/>
    <x v="1"/>
    <x v="9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x v="3363"/>
    <n v="1435177840"/>
    <b v="0"/>
    <n v="30"/>
    <b v="1"/>
    <s v="theater/plays"/>
    <n v="1.0024999999999999"/>
    <x v="2487"/>
    <x v="1"/>
    <x v="9"/>
  </r>
  <r>
    <n v="3374"/>
    <x v="3372"/>
    <s v="A rare  production of World acclaimed playwright Howard Barker's groundbreaking &amp; provocative 'The Castle'."/>
    <x v="8"/>
    <n v="3730"/>
    <x v="0"/>
    <x v="5"/>
    <s v="CAD"/>
    <x v="3364"/>
    <n v="1443461616"/>
    <b v="0"/>
    <n v="52"/>
    <b v="1"/>
    <s v="theater/plays"/>
    <n v="1.0657142857142856"/>
    <x v="2488"/>
    <x v="1"/>
    <x v="9"/>
  </r>
  <r>
    <n v="3375"/>
    <x v="3373"/>
    <s v="Production of wickedly funny new play for two women, written by iconic songwriter and ex-London's Burning man, Chris Larner"/>
    <x v="9"/>
    <n v="3000"/>
    <x v="0"/>
    <x v="1"/>
    <s v="GBP"/>
    <x v="3365"/>
    <n v="1399387173"/>
    <b v="0"/>
    <n v="17"/>
    <b v="1"/>
    <s v="theater/plays"/>
    <n v="1"/>
    <x v="2489"/>
    <x v="1"/>
    <x v="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x v="3366"/>
    <n v="1424796594"/>
    <b v="0"/>
    <n v="19"/>
    <b v="1"/>
    <s v="theater/plays"/>
    <n v="1.0001249999999999"/>
    <x v="2490"/>
    <x v="1"/>
    <x v="9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x v="3367"/>
    <n v="1424280899"/>
    <b v="0"/>
    <n v="77"/>
    <b v="1"/>
    <s v="theater/plays"/>
    <n v="1.0105"/>
    <x v="2491"/>
    <x v="1"/>
    <x v="9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x v="3368"/>
    <n v="1407400306"/>
    <b v="0"/>
    <n v="21"/>
    <b v="1"/>
    <s v="theater/plays"/>
    <n v="1.0763636363636364"/>
    <x v="2492"/>
    <x v="1"/>
    <x v="9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x v="3369"/>
    <n v="1439122800"/>
    <b v="0"/>
    <n v="38"/>
    <b v="1"/>
    <s v="theater/plays"/>
    <n v="1.0365"/>
    <x v="2493"/>
    <x v="1"/>
    <x v="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x v="3370"/>
    <n v="1414277578"/>
    <b v="0"/>
    <n v="28"/>
    <b v="1"/>
    <s v="theater/plays"/>
    <n v="1.0443333333333333"/>
    <x v="2494"/>
    <x v="1"/>
    <x v="9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x v="3371"/>
    <n v="1423455983"/>
    <b v="0"/>
    <n v="48"/>
    <b v="1"/>
    <s v="theater/plays"/>
    <n v="1.0225"/>
    <x v="2495"/>
    <x v="1"/>
    <x v="9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x v="3372"/>
    <n v="1467973256"/>
    <b v="0"/>
    <n v="46"/>
    <b v="1"/>
    <s v="theater/plays"/>
    <n v="1.0074285714285713"/>
    <x v="2496"/>
    <x v="1"/>
    <x v="9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x v="3373"/>
    <n v="1464979620"/>
    <b v="0"/>
    <n v="30"/>
    <b v="1"/>
    <s v="theater/plays"/>
    <n v="1.1171428571428572"/>
    <x v="2497"/>
    <x v="1"/>
    <x v="9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x v="3374"/>
    <n v="1444874768"/>
    <b v="0"/>
    <n v="64"/>
    <b v="1"/>
    <s v="theater/plays"/>
    <n v="1.0001100000000001"/>
    <x v="2498"/>
    <x v="1"/>
    <x v="9"/>
  </r>
  <r>
    <n v="3385"/>
    <x v="3383"/>
    <s v="An Equity Reading of a new play; Intimate drama about a family dealing with consequence of actions after a school shooting."/>
    <x v="13"/>
    <n v="2000"/>
    <x v="0"/>
    <x v="0"/>
    <s v="USD"/>
    <x v="3375"/>
    <n v="1415652552"/>
    <b v="0"/>
    <n v="15"/>
    <b v="1"/>
    <s v="theater/plays"/>
    <n v="1"/>
    <x v="44"/>
    <x v="1"/>
    <x v="9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x v="3376"/>
    <n v="1415028506"/>
    <b v="0"/>
    <n v="41"/>
    <b v="1"/>
    <s v="theater/plays"/>
    <n v="1.05"/>
    <x v="2499"/>
    <x v="1"/>
    <x v="9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x v="3377"/>
    <n v="1415125088"/>
    <b v="0"/>
    <n v="35"/>
    <b v="1"/>
    <s v="theater/plays"/>
    <n v="1.1686666666666667"/>
    <x v="2500"/>
    <x v="1"/>
    <x v="9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x v="3378"/>
    <n v="1432033441"/>
    <b v="0"/>
    <n v="45"/>
    <b v="1"/>
    <s v="theater/plays"/>
    <n v="1.038"/>
    <x v="1184"/>
    <x v="1"/>
    <x v="9"/>
  </r>
  <r>
    <n v="3389"/>
    <x v="3387"/>
    <s v="Chimera Ensemble is launching 2 inaugural theater productions, and we need support to do high quality work!"/>
    <x v="3"/>
    <n v="11450"/>
    <x v="0"/>
    <x v="0"/>
    <s v="USD"/>
    <x v="3379"/>
    <n v="1462368682"/>
    <b v="0"/>
    <n v="62"/>
    <b v="1"/>
    <s v="theater/plays"/>
    <n v="1.145"/>
    <x v="2501"/>
    <x v="1"/>
    <x v="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x v="3380"/>
    <n v="1403721345"/>
    <b v="0"/>
    <n v="22"/>
    <b v="1"/>
    <s v="theater/plays"/>
    <n v="1.024"/>
    <x v="2502"/>
    <x v="1"/>
    <x v="9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x v="3381"/>
    <n v="1404997548"/>
    <b v="0"/>
    <n v="18"/>
    <b v="1"/>
    <s v="theater/plays"/>
    <n v="2.23"/>
    <x v="2440"/>
    <x v="1"/>
    <x v="9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x v="3382"/>
    <n v="1458245855"/>
    <b v="0"/>
    <n v="12"/>
    <b v="1"/>
    <s v="theater/plays"/>
    <n v="1"/>
    <x v="694"/>
    <x v="1"/>
    <x v="9"/>
  </r>
  <r>
    <n v="3393"/>
    <x v="3391"/>
    <s v="hiSTORYstage presents a film noir-style comedy mystery with a Shakespearean twist performed as a 1944 radio drama."/>
    <x v="15"/>
    <n v="1587"/>
    <x v="0"/>
    <x v="0"/>
    <s v="USD"/>
    <x v="3383"/>
    <n v="1413065230"/>
    <b v="0"/>
    <n v="44"/>
    <b v="1"/>
    <s v="theater/plays"/>
    <n v="1.0580000000000001"/>
    <x v="2503"/>
    <x v="1"/>
    <x v="9"/>
  </r>
  <r>
    <n v="3394"/>
    <x v="3392"/>
    <s v="Ambitious, Edinburgh-based company, Thrive Theatre, are bringing their brand new comedy BUFFER to the 2014 Edinburgh Fringe!"/>
    <x v="131"/>
    <n v="783"/>
    <x v="0"/>
    <x v="1"/>
    <s v="GBP"/>
    <x v="3384"/>
    <n v="1403878645"/>
    <b v="0"/>
    <n v="27"/>
    <b v="1"/>
    <s v="theater/plays"/>
    <n v="1.4236363636363636"/>
    <x v="2109"/>
    <x v="1"/>
    <x v="9"/>
  </r>
  <r>
    <n v="3395"/>
    <x v="3393"/>
    <s v="Miramar is a a darkly funny play exploring what it is we call â€˜homeâ€™."/>
    <x v="2"/>
    <n v="920"/>
    <x v="0"/>
    <x v="1"/>
    <s v="GBP"/>
    <x v="3385"/>
    <n v="1431795944"/>
    <b v="0"/>
    <n v="38"/>
    <b v="1"/>
    <s v="theater/plays"/>
    <n v="1.84"/>
    <x v="2504"/>
    <x v="1"/>
    <x v="9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x v="2806"/>
    <n v="1399286589"/>
    <b v="0"/>
    <n v="28"/>
    <b v="1"/>
    <s v="theater/plays"/>
    <n v="1.0433333333333332"/>
    <x v="2505"/>
    <x v="1"/>
    <x v="9"/>
  </r>
  <r>
    <n v="3397"/>
    <x v="3395"/>
    <s v="Help a group of recovering alcoholics bring Samuel Beckett's classic to a seaside town!"/>
    <x v="49"/>
    <n v="280"/>
    <x v="0"/>
    <x v="1"/>
    <s v="GBP"/>
    <x v="3386"/>
    <n v="1452338929"/>
    <b v="0"/>
    <n v="24"/>
    <b v="1"/>
    <s v="theater/plays"/>
    <n v="1.1200000000000001"/>
    <x v="123"/>
    <x v="1"/>
    <x v="9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x v="3387"/>
    <n v="1414605776"/>
    <b v="0"/>
    <n v="65"/>
    <b v="1"/>
    <s v="theater/plays"/>
    <n v="1.1107499999999999"/>
    <x v="2506"/>
    <x v="1"/>
    <x v="9"/>
  </r>
  <r>
    <n v="3399"/>
    <x v="3397"/>
    <s v="13 young people have taken over Spinning Wheel Theatre to choose, produce and create their own show from scratch."/>
    <x v="38"/>
    <n v="1245"/>
    <x v="0"/>
    <x v="1"/>
    <s v="GBP"/>
    <x v="3388"/>
    <n v="1421964325"/>
    <b v="0"/>
    <n v="46"/>
    <b v="1"/>
    <s v="theater/plays"/>
    <n v="1.0375000000000001"/>
    <x v="2507"/>
    <x v="1"/>
    <x v="9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x v="3389"/>
    <n v="1405378414"/>
    <b v="0"/>
    <n v="85"/>
    <b v="1"/>
    <s v="theater/plays"/>
    <n v="1.0041"/>
    <x v="2508"/>
    <x v="1"/>
    <x v="9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x v="3390"/>
    <n v="1436376146"/>
    <b v="0"/>
    <n v="66"/>
    <b v="1"/>
    <s v="theater/plays"/>
    <n v="1.0186206896551724"/>
    <x v="2509"/>
    <x v="1"/>
    <x v="9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x v="3391"/>
    <n v="1444747843"/>
    <b v="0"/>
    <n v="165"/>
    <b v="1"/>
    <s v="theater/plays"/>
    <n v="1.0976666666666666"/>
    <x v="2510"/>
    <x v="1"/>
    <x v="9"/>
  </r>
  <r>
    <n v="3403"/>
    <x v="3401"/>
    <s v="Two worlds, one bond - no turning back._x000a_A dark comedy about domestic abuse and the power of an unlikely friendship"/>
    <x v="13"/>
    <n v="2000"/>
    <x v="0"/>
    <x v="1"/>
    <s v="GBP"/>
    <x v="3392"/>
    <n v="1432638324"/>
    <b v="0"/>
    <n v="17"/>
    <b v="1"/>
    <s v="theater/plays"/>
    <n v="1"/>
    <x v="2511"/>
    <x v="1"/>
    <x v="9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x v="3393"/>
    <n v="1432814702"/>
    <b v="0"/>
    <n v="3"/>
    <b v="1"/>
    <s v="theater/plays"/>
    <n v="1.22"/>
    <x v="2512"/>
    <x v="1"/>
    <x v="9"/>
  </r>
  <r>
    <n v="3405"/>
    <x v="3403"/>
    <s v="We are Seance Theatre Group trying to fund our first performance, Noel Coward's hysterical comedy farce, Blithe Spirit."/>
    <x v="18"/>
    <n v="481.5"/>
    <x v="0"/>
    <x v="1"/>
    <s v="GBP"/>
    <x v="3394"/>
    <n v="1455063886"/>
    <b v="0"/>
    <n v="17"/>
    <b v="1"/>
    <s v="theater/plays"/>
    <n v="1.3757142857142857"/>
    <x v="2513"/>
    <x v="1"/>
    <x v="9"/>
  </r>
  <r>
    <n v="3406"/>
    <x v="3404"/>
    <s v="A funny and moving new play about two families dealing with aging parents in very different ways!"/>
    <x v="3"/>
    <n v="10031"/>
    <x v="0"/>
    <x v="0"/>
    <s v="USD"/>
    <x v="3395"/>
    <n v="1401623376"/>
    <b v="0"/>
    <n v="91"/>
    <b v="1"/>
    <s v="theater/plays"/>
    <n v="1.0031000000000001"/>
    <x v="2514"/>
    <x v="1"/>
    <x v="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x v="3396"/>
    <n v="1402049289"/>
    <b v="0"/>
    <n v="67"/>
    <b v="1"/>
    <s v="theater/plays"/>
    <n v="1.071"/>
    <x v="2515"/>
    <x v="1"/>
    <x v="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x v="3397"/>
    <n v="1403135304"/>
    <b v="0"/>
    <n v="18"/>
    <b v="1"/>
    <s v="theater/plays"/>
    <n v="2.11"/>
    <x v="2516"/>
    <x v="1"/>
    <x v="9"/>
  </r>
  <r>
    <n v="3409"/>
    <x v="3407"/>
    <s v="Exciting and visceral new-writing that challenges the way we view the fine line between war and terror..."/>
    <x v="2"/>
    <n v="618"/>
    <x v="0"/>
    <x v="1"/>
    <s v="GBP"/>
    <x v="3398"/>
    <n v="1466710358"/>
    <b v="0"/>
    <n v="21"/>
    <b v="1"/>
    <s v="theater/plays"/>
    <n v="1.236"/>
    <x v="2517"/>
    <x v="1"/>
    <x v="9"/>
  </r>
  <r>
    <n v="3410"/>
    <x v="3408"/>
    <s v="Join us in a campaign benefitting the southland company and its interdisciplinary artistic efforts in Los Angeles."/>
    <x v="9"/>
    <n v="3255"/>
    <x v="0"/>
    <x v="0"/>
    <s v="USD"/>
    <x v="3399"/>
    <n v="1462841990"/>
    <b v="0"/>
    <n v="40"/>
    <b v="1"/>
    <s v="theater/plays"/>
    <n v="1.085"/>
    <x v="2518"/>
    <x v="1"/>
    <x v="9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x v="3400"/>
    <n v="1442536372"/>
    <b v="0"/>
    <n v="78"/>
    <b v="1"/>
    <s v="theater/plays"/>
    <n v="1.0356666666666667"/>
    <x v="2519"/>
    <x v="1"/>
    <x v="9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x v="3401"/>
    <n v="1409266862"/>
    <b v="0"/>
    <n v="26"/>
    <b v="1"/>
    <s v="theater/plays"/>
    <n v="1"/>
    <x v="2520"/>
    <x v="1"/>
    <x v="9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x v="3402"/>
    <n v="1424280938"/>
    <b v="0"/>
    <n v="14"/>
    <b v="1"/>
    <s v="theater/plays"/>
    <n v="1.3"/>
    <x v="2521"/>
    <x v="1"/>
    <x v="9"/>
  </r>
  <r>
    <n v="3414"/>
    <x v="3412"/>
    <s v="A new twist on our annual festival of fully-produced plays by member playwrights, performed by a talented ensemble cast!"/>
    <x v="9"/>
    <n v="3105"/>
    <x v="0"/>
    <x v="0"/>
    <s v="USD"/>
    <x v="3403"/>
    <n v="1478030325"/>
    <b v="0"/>
    <n v="44"/>
    <b v="1"/>
    <s v="theater/plays"/>
    <n v="1.0349999999999999"/>
    <x v="2522"/>
    <x v="1"/>
    <x v="9"/>
  </r>
  <r>
    <n v="3415"/>
    <x v="3413"/>
    <s v="We are raising funds to allow for enhanced scenic, costume, and lighting design. Every dollar helps!"/>
    <x v="48"/>
    <n v="200"/>
    <x v="0"/>
    <x v="0"/>
    <s v="USD"/>
    <x v="3404"/>
    <n v="1459999656"/>
    <b v="0"/>
    <n v="9"/>
    <b v="1"/>
    <s v="theater/plays"/>
    <n v="1"/>
    <x v="2523"/>
    <x v="1"/>
    <x v="9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x v="3405"/>
    <n v="1427363645"/>
    <b v="0"/>
    <n v="30"/>
    <b v="1"/>
    <s v="theater/plays"/>
    <n v="1.196"/>
    <x v="2524"/>
    <x v="1"/>
    <x v="9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x v="3406"/>
    <n v="1410558948"/>
    <b v="0"/>
    <n v="45"/>
    <b v="1"/>
    <s v="theater/plays"/>
    <n v="1.0000058823529412"/>
    <x v="2525"/>
    <x v="1"/>
    <x v="9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x v="3407"/>
    <n v="1398283307"/>
    <b v="0"/>
    <n v="56"/>
    <b v="1"/>
    <s v="theater/plays"/>
    <n v="1.00875"/>
    <x v="2526"/>
    <x v="1"/>
    <x v="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x v="3408"/>
    <n v="1458416585"/>
    <b v="0"/>
    <n v="46"/>
    <b v="1"/>
    <s v="theater/plays"/>
    <n v="1.0654545454545454"/>
    <x v="2527"/>
    <x v="1"/>
    <x v="9"/>
  </r>
  <r>
    <n v="3420"/>
    <x v="3418"/>
    <s v="A powerful and urgent tale of the first line of defence for the NHS. Based on true stories from junior doctors."/>
    <x v="176"/>
    <n v="966"/>
    <x v="0"/>
    <x v="1"/>
    <s v="GBP"/>
    <x v="3409"/>
    <n v="1454638202"/>
    <b v="0"/>
    <n v="34"/>
    <b v="1"/>
    <s v="theater/plays"/>
    <n v="1.38"/>
    <x v="2528"/>
    <x v="1"/>
    <x v="9"/>
  </r>
  <r>
    <n v="3421"/>
    <x v="3419"/>
    <s v="Waterwell's New Works Lab @ PPAS is the country's leading development program for challenging new plays for young actors."/>
    <x v="3"/>
    <n v="10115"/>
    <x v="0"/>
    <x v="0"/>
    <s v="USD"/>
    <x v="3410"/>
    <n v="1422903563"/>
    <b v="0"/>
    <n v="98"/>
    <b v="1"/>
    <s v="theater/plays"/>
    <n v="1.0115000000000001"/>
    <x v="2529"/>
    <x v="1"/>
    <x v="9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x v="2232"/>
    <n v="1447594176"/>
    <b v="0"/>
    <n v="46"/>
    <b v="1"/>
    <s v="theater/plays"/>
    <n v="1.091"/>
    <x v="2530"/>
    <x v="1"/>
    <x v="9"/>
  </r>
  <r>
    <n v="3423"/>
    <x v="3421"/>
    <s v="Forest Hills Eastern's Student Run Show 2015. Our goal is to present a professional quality show on a budget."/>
    <x v="49"/>
    <n v="350"/>
    <x v="0"/>
    <x v="0"/>
    <s v="USD"/>
    <x v="3411"/>
    <n v="1427320341"/>
    <b v="0"/>
    <n v="10"/>
    <b v="1"/>
    <s v="theater/plays"/>
    <n v="1.4"/>
    <x v="436"/>
    <x v="1"/>
    <x v="9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x v="3412"/>
    <n v="1421252084"/>
    <b v="0"/>
    <n v="76"/>
    <b v="1"/>
    <s v="theater/plays"/>
    <n v="1.0358333333333334"/>
    <x v="2531"/>
    <x v="1"/>
    <x v="9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x v="3413"/>
    <n v="1409669336"/>
    <b v="0"/>
    <n v="104"/>
    <b v="1"/>
    <s v="theater/plays"/>
    <n v="1.0297033333333332"/>
    <x v="2532"/>
    <x v="1"/>
    <x v="9"/>
  </r>
  <r>
    <n v="3426"/>
    <x v="3424"/>
    <s v="Part ghost story, part cautionary tale, Holocene is a play about the end of our world, and the beginning of another."/>
    <x v="192"/>
    <n v="4055"/>
    <x v="0"/>
    <x v="0"/>
    <s v="USD"/>
    <x v="3414"/>
    <n v="1409620903"/>
    <b v="0"/>
    <n v="87"/>
    <b v="1"/>
    <s v="theater/plays"/>
    <n v="1.0813333333333333"/>
    <x v="2533"/>
    <x v="1"/>
    <x v="9"/>
  </r>
  <r>
    <n v="3427"/>
    <x v="3425"/>
    <s v="A new play developed in collaboration with graduating theatre makers, premiering at the Edinburgh Fringe Festival 2014."/>
    <x v="15"/>
    <n v="1500"/>
    <x v="0"/>
    <x v="1"/>
    <s v="GBP"/>
    <x v="3415"/>
    <n v="1401722952"/>
    <b v="0"/>
    <n v="29"/>
    <b v="1"/>
    <s v="theater/plays"/>
    <n v="1"/>
    <x v="2218"/>
    <x v="1"/>
    <x v="9"/>
  </r>
  <r>
    <n v="3428"/>
    <x v="3426"/>
    <s v="The WORLD PREMIERE of Neil Smith's beautiful and thrilling new version of Strindberg's modern masterpiece - CREDITORS."/>
    <x v="13"/>
    <n v="2055"/>
    <x v="0"/>
    <x v="1"/>
    <s v="GBP"/>
    <x v="3416"/>
    <n v="1422983847"/>
    <b v="0"/>
    <n v="51"/>
    <b v="1"/>
    <s v="theater/plays"/>
    <n v="1.0275000000000001"/>
    <x v="2534"/>
    <x v="1"/>
    <x v="9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x v="3417"/>
    <n v="1476837061"/>
    <b v="0"/>
    <n v="12"/>
    <b v="1"/>
    <s v="theater/plays"/>
    <n v="1.3"/>
    <x v="1862"/>
    <x v="1"/>
    <x v="9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x v="3418"/>
    <n v="1404168101"/>
    <b v="0"/>
    <n v="72"/>
    <b v="1"/>
    <s v="theater/plays"/>
    <n v="1.0854949999999999"/>
    <x v="2535"/>
    <x v="1"/>
    <x v="9"/>
  </r>
  <r>
    <n v="3431"/>
    <x v="3429"/>
    <s v="Our 1st full season!  We need your help to fund costumes, sets, props &amp; help bringing these wonderful shows to the stage!"/>
    <x v="13"/>
    <n v="2000"/>
    <x v="0"/>
    <x v="0"/>
    <s v="USD"/>
    <x v="3419"/>
    <n v="1405791153"/>
    <b v="0"/>
    <n v="21"/>
    <b v="1"/>
    <s v="theater/plays"/>
    <n v="1"/>
    <x v="2536"/>
    <x v="1"/>
    <x v="9"/>
  </r>
  <r>
    <n v="3432"/>
    <x v="3430"/>
    <s v="Bare Theatre stages A.R. Gurney's Pulitzer Finalist script about a relationship spanning a lifetime and long distance."/>
    <x v="13"/>
    <n v="2193"/>
    <x v="0"/>
    <x v="0"/>
    <s v="USD"/>
    <x v="3420"/>
    <n v="1452520614"/>
    <b v="0"/>
    <n v="42"/>
    <b v="1"/>
    <s v="theater/plays"/>
    <n v="1.0965"/>
    <x v="2537"/>
    <x v="1"/>
    <x v="9"/>
  </r>
  <r>
    <n v="3433"/>
    <x v="3431"/>
    <s v="death&amp;pretzels presents their first Chicago based project:_x000a_The Dybbuk by S. Ansky"/>
    <x v="196"/>
    <n v="9525"/>
    <x v="0"/>
    <x v="0"/>
    <s v="USD"/>
    <x v="3421"/>
    <n v="1400290255"/>
    <b v="0"/>
    <n v="71"/>
    <b v="1"/>
    <s v="theater/plays"/>
    <n v="1.0026315789473683"/>
    <x v="2538"/>
    <x v="1"/>
    <x v="9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x v="3422"/>
    <n v="1402391269"/>
    <b v="0"/>
    <n v="168"/>
    <b v="1"/>
    <s v="theater/plays"/>
    <n v="1.0555000000000001"/>
    <x v="2539"/>
    <x v="1"/>
    <x v="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x v="3423"/>
    <n v="1469112493"/>
    <b v="0"/>
    <n v="19"/>
    <b v="1"/>
    <s v="theater/plays"/>
    <n v="1.1200000000000001"/>
    <x v="2540"/>
    <x v="1"/>
    <x v="9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x v="3424"/>
    <n v="1406811593"/>
    <b v="0"/>
    <n v="37"/>
    <b v="1"/>
    <s v="theater/plays"/>
    <n v="1.0589999999999999"/>
    <x v="2541"/>
    <x v="1"/>
    <x v="9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x v="3425"/>
    <n v="1437411820"/>
    <b v="0"/>
    <n v="36"/>
    <b v="1"/>
    <s v="theater/plays"/>
    <n v="1.01"/>
    <x v="2542"/>
    <x v="1"/>
    <x v="9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x v="3426"/>
    <n v="1428358567"/>
    <b v="0"/>
    <n v="14"/>
    <b v="1"/>
    <s v="theater/plays"/>
    <n v="1.042"/>
    <x v="2543"/>
    <x v="1"/>
    <x v="9"/>
  </r>
  <r>
    <n v="3439"/>
    <x v="3437"/>
    <s v="Help a small theater produce an original adaptation of Lewis Carroll's classic story."/>
    <x v="38"/>
    <n v="1616.14"/>
    <x v="0"/>
    <x v="0"/>
    <s v="USD"/>
    <x v="3427"/>
    <n v="1452030730"/>
    <b v="0"/>
    <n v="18"/>
    <b v="1"/>
    <s v="theater/plays"/>
    <n v="1.3467833333333334"/>
    <x v="2544"/>
    <x v="1"/>
    <x v="9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x v="3428"/>
    <n v="1403146628"/>
    <b v="0"/>
    <n v="82"/>
    <b v="1"/>
    <s v="theater/plays"/>
    <n v="1.052184"/>
    <x v="2545"/>
    <x v="1"/>
    <x v="9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x v="3429"/>
    <n v="1445077121"/>
    <b v="0"/>
    <n v="43"/>
    <b v="1"/>
    <s v="theater/plays"/>
    <n v="1.026"/>
    <x v="2546"/>
    <x v="1"/>
    <x v="9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x v="3430"/>
    <n v="1430424672"/>
    <b v="0"/>
    <n v="8"/>
    <b v="1"/>
    <s v="theater/plays"/>
    <n v="1"/>
    <x v="683"/>
    <x v="1"/>
    <x v="9"/>
  </r>
  <r>
    <n v="3443"/>
    <x v="3441"/>
    <s v="A new play about dual-faced identities in the gay community, particularly among those who are deaf and those living with HIV."/>
    <x v="28"/>
    <n v="1855"/>
    <x v="0"/>
    <x v="0"/>
    <s v="USD"/>
    <x v="3431"/>
    <n v="1407674146"/>
    <b v="0"/>
    <n v="45"/>
    <b v="1"/>
    <s v="theater/plays"/>
    <n v="1.855"/>
    <x v="2547"/>
    <x v="1"/>
    <x v="9"/>
  </r>
  <r>
    <n v="3444"/>
    <x v="3442"/>
    <s v="WE NEED YOUR HELP! We are a small town youth arts ensemble, training kids excited about theatre. We need dollars. We need YOU!"/>
    <x v="43"/>
    <n v="867"/>
    <x v="0"/>
    <x v="2"/>
    <s v="AUD"/>
    <x v="3432"/>
    <n v="1464677986"/>
    <b v="0"/>
    <n v="20"/>
    <b v="1"/>
    <s v="theater/plays"/>
    <n v="2.89"/>
    <x v="2548"/>
    <x v="1"/>
    <x v="9"/>
  </r>
  <r>
    <n v="3445"/>
    <x v="3443"/>
    <s v="Rehearsal &amp; development of our first project as Axon Theatre: &quot;The Star-Spangled Girl&quot; in South Wales."/>
    <x v="13"/>
    <n v="2000"/>
    <x v="0"/>
    <x v="1"/>
    <s v="GBP"/>
    <x v="3433"/>
    <n v="1443185036"/>
    <b v="0"/>
    <n v="31"/>
    <b v="1"/>
    <s v="theater/plays"/>
    <n v="1"/>
    <x v="2549"/>
    <x v="1"/>
    <x v="9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x v="3434"/>
    <n v="1421092725"/>
    <b v="0"/>
    <n v="25"/>
    <b v="1"/>
    <s v="theater/plays"/>
    <n v="1.0820000000000001"/>
    <x v="2550"/>
    <x v="1"/>
    <x v="9"/>
  </r>
  <r>
    <n v="3447"/>
    <x v="3445"/>
    <s v="&quot;He was a poet, a vagrant, a philosopher, a lady's man and a hard drinker&quot;"/>
    <x v="28"/>
    <n v="1078"/>
    <x v="0"/>
    <x v="0"/>
    <s v="USD"/>
    <x v="3435"/>
    <n v="1454448012"/>
    <b v="0"/>
    <n v="14"/>
    <b v="1"/>
    <s v="theater/plays"/>
    <n v="1.0780000000000001"/>
    <x v="2551"/>
    <x v="1"/>
    <x v="9"/>
  </r>
  <r>
    <n v="3448"/>
    <x v="3446"/>
    <s v="The Mount-- a new play based off the life of Edith Wharton-- is having its premiere reading AT the real Mount in Lenox, MA!"/>
    <x v="190"/>
    <n v="2305"/>
    <x v="0"/>
    <x v="0"/>
    <s v="USD"/>
    <x v="3436"/>
    <n v="1416192689"/>
    <b v="0"/>
    <n v="45"/>
    <b v="1"/>
    <s v="theater/plays"/>
    <n v="1.0976190476190477"/>
    <x v="2552"/>
    <x v="1"/>
    <x v="9"/>
  </r>
  <r>
    <n v="3449"/>
    <x v="3447"/>
    <s v="Help us produce this original play! The play will be presented at the LSTFI July 12-14. Follow us on Facebook."/>
    <x v="134"/>
    <n v="1365"/>
    <x v="0"/>
    <x v="0"/>
    <s v="USD"/>
    <x v="3437"/>
    <n v="1465607738"/>
    <b v="0"/>
    <n v="20"/>
    <b v="1"/>
    <s v="theater/plays"/>
    <n v="1.70625"/>
    <x v="2553"/>
    <x v="1"/>
    <x v="9"/>
  </r>
  <r>
    <n v="3450"/>
    <x v="3448"/>
    <s v="The Beautiful House' is a story of modern mummification and the present day post-humanist crisis in our relationship with death."/>
    <x v="2"/>
    <n v="760"/>
    <x v="0"/>
    <x v="1"/>
    <s v="GBP"/>
    <x v="3438"/>
    <n v="1422809671"/>
    <b v="0"/>
    <n v="39"/>
    <b v="1"/>
    <s v="theater/plays"/>
    <n v="1.52"/>
    <x v="2554"/>
    <x v="1"/>
    <x v="9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x v="3439"/>
    <n v="1427304127"/>
    <b v="0"/>
    <n v="16"/>
    <b v="1"/>
    <s v="theater/plays"/>
    <n v="1.0123076923076924"/>
    <x v="2555"/>
    <x v="1"/>
    <x v="9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x v="3440"/>
    <n v="1404141626"/>
    <b v="0"/>
    <n v="37"/>
    <b v="1"/>
    <s v="theater/plays"/>
    <n v="1.532"/>
    <x v="2556"/>
    <x v="1"/>
    <x v="9"/>
  </r>
  <r>
    <n v="3453"/>
    <x v="3451"/>
    <s v="A full length comedy, Patagonia follows Grason and Jerry on their journey through a magical, South-American rainforest."/>
    <x v="43"/>
    <n v="385"/>
    <x v="0"/>
    <x v="1"/>
    <s v="GBP"/>
    <x v="3441"/>
    <n v="1465946956"/>
    <b v="0"/>
    <n v="14"/>
    <b v="1"/>
    <s v="theater/plays"/>
    <n v="1.2833333333333334"/>
    <x v="446"/>
    <x v="1"/>
    <x v="9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x v="3442"/>
    <n v="1404233159"/>
    <b v="0"/>
    <n v="21"/>
    <b v="1"/>
    <s v="theater/plays"/>
    <n v="1.0071428571428571"/>
    <x v="2557"/>
    <x v="1"/>
    <x v="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x v="3443"/>
    <n v="1473789627"/>
    <b v="0"/>
    <n v="69"/>
    <b v="1"/>
    <s v="theater/plays"/>
    <n v="1.0065"/>
    <x v="2558"/>
    <x v="1"/>
    <x v="9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x v="3444"/>
    <n v="1404190567"/>
    <b v="0"/>
    <n v="16"/>
    <b v="1"/>
    <s v="theater/plays"/>
    <n v="1.913"/>
    <x v="2559"/>
    <x v="1"/>
    <x v="9"/>
  </r>
  <r>
    <n v="3457"/>
    <x v="3455"/>
    <s v="Robots, Space Battles, Mystery, and Intrigue. Nothing is Impossible..."/>
    <x v="13"/>
    <n v="2804"/>
    <x v="0"/>
    <x v="0"/>
    <s v="USD"/>
    <x v="3445"/>
    <n v="1421081857"/>
    <b v="0"/>
    <n v="55"/>
    <b v="1"/>
    <s v="theater/plays"/>
    <n v="1.4019999999999999"/>
    <x v="2560"/>
    <x v="1"/>
    <x v="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x v="3446"/>
    <n v="1420606303"/>
    <b v="0"/>
    <n v="27"/>
    <b v="1"/>
    <s v="theater/plays"/>
    <n v="1.2433537832310839"/>
    <x v="2561"/>
    <x v="1"/>
    <x v="9"/>
  </r>
  <r>
    <n v="3459"/>
    <x v="3457"/>
    <s v="Cyril needs your help to MAKE new puppet friends to accompany him on a magical journey through storytelling, puppetry and clown."/>
    <x v="2"/>
    <n v="631"/>
    <x v="0"/>
    <x v="1"/>
    <s v="GBP"/>
    <x v="3447"/>
    <n v="1461151860"/>
    <b v="0"/>
    <n v="36"/>
    <b v="1"/>
    <s v="theater/plays"/>
    <n v="1.262"/>
    <x v="2562"/>
    <x v="1"/>
    <x v="9"/>
  </r>
  <r>
    <n v="3460"/>
    <x v="3458"/>
    <s v="'Pushers' is an exciting new play and the first project for brand new theatre company, Ain't Got No Home Productions."/>
    <x v="2"/>
    <n v="950"/>
    <x v="0"/>
    <x v="1"/>
    <s v="GBP"/>
    <x v="3448"/>
    <n v="1406896752"/>
    <b v="0"/>
    <n v="19"/>
    <b v="1"/>
    <s v="theater/plays"/>
    <n v="1.9"/>
    <x v="73"/>
    <x v="1"/>
    <x v="9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x v="3449"/>
    <n v="1475248279"/>
    <b v="0"/>
    <n v="12"/>
    <b v="1"/>
    <s v="theater/plays"/>
    <n v="1.39"/>
    <x v="2563"/>
    <x v="1"/>
    <x v="9"/>
  </r>
  <r>
    <n v="3462"/>
    <x v="3460"/>
    <s v="Help the Upstart Crows of Santa Fe bring Shakespeare's Julius Caesar to life with quality wooden stage swords!"/>
    <x v="49"/>
    <n v="505"/>
    <x v="0"/>
    <x v="0"/>
    <s v="USD"/>
    <x v="3450"/>
    <n v="1435181628"/>
    <b v="0"/>
    <n v="17"/>
    <b v="1"/>
    <s v="theater/plays"/>
    <n v="2.02"/>
    <x v="2564"/>
    <x v="1"/>
    <x v="9"/>
  </r>
  <r>
    <n v="3463"/>
    <x v="3461"/>
    <s v="Uncalled For is finally bringing their latest work of intelligently reckless stream-of-consciousness sketch comedy to Toronto."/>
    <x v="3"/>
    <n v="10338"/>
    <x v="0"/>
    <x v="5"/>
    <s v="CAD"/>
    <x v="3451"/>
    <n v="1472594585"/>
    <b v="0"/>
    <n v="114"/>
    <b v="1"/>
    <s v="theater/plays"/>
    <n v="1.0338000000000001"/>
    <x v="2565"/>
    <x v="1"/>
    <x v="9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x v="3452"/>
    <n v="1469329637"/>
    <b v="0"/>
    <n v="93"/>
    <b v="1"/>
    <s v="theater/plays"/>
    <n v="1.023236"/>
    <x v="2566"/>
    <x v="1"/>
    <x v="9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x v="3453"/>
    <n v="1436972472"/>
    <b v="0"/>
    <n v="36"/>
    <b v="1"/>
    <s v="theater/plays"/>
    <n v="1.03"/>
    <x v="2567"/>
    <x v="1"/>
    <x v="9"/>
  </r>
  <r>
    <n v="3466"/>
    <x v="3464"/>
    <s v="The Spotlight Youth Theater is a program where every participant has a moment in the spotlight."/>
    <x v="8"/>
    <n v="4450"/>
    <x v="0"/>
    <x v="0"/>
    <s v="USD"/>
    <x v="3454"/>
    <n v="1455928050"/>
    <b v="0"/>
    <n v="61"/>
    <b v="1"/>
    <s v="theater/plays"/>
    <n v="1.2714285714285714"/>
    <x v="2568"/>
    <x v="1"/>
    <x v="9"/>
  </r>
  <r>
    <n v="3467"/>
    <x v="3465"/>
    <s v="Venus in Fur, By David Ives."/>
    <x v="9"/>
    <n v="3030"/>
    <x v="0"/>
    <x v="0"/>
    <s v="USD"/>
    <x v="3455"/>
    <n v="1424275632"/>
    <b v="0"/>
    <n v="47"/>
    <b v="1"/>
    <s v="theater/plays"/>
    <n v="1.01"/>
    <x v="2569"/>
    <x v="1"/>
    <x v="9"/>
  </r>
  <r>
    <n v="3468"/>
    <x v="3466"/>
    <s v="Amidst the atrocities of WWII, two women transcend enemy lines to make the ultimate heroic sacrifice."/>
    <x v="3"/>
    <n v="12178"/>
    <x v="0"/>
    <x v="0"/>
    <s v="USD"/>
    <x v="3456"/>
    <n v="1471976529"/>
    <b v="0"/>
    <n v="17"/>
    <b v="1"/>
    <s v="theater/plays"/>
    <n v="1.2178"/>
    <x v="2570"/>
    <x v="1"/>
    <x v="9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x v="3457"/>
    <n v="1459265045"/>
    <b v="0"/>
    <n v="63"/>
    <b v="1"/>
    <s v="theater/plays"/>
    <n v="1.1339285714285714"/>
    <x v="2571"/>
    <x v="1"/>
    <x v="9"/>
  </r>
  <r>
    <n v="3470"/>
    <x v="3468"/>
    <s v="The New Artist's Circle is a theatre company dedicated to bringing the arts to young people."/>
    <x v="49"/>
    <n v="375"/>
    <x v="0"/>
    <x v="0"/>
    <s v="USD"/>
    <x v="3458"/>
    <n v="1465345902"/>
    <b v="0"/>
    <n v="9"/>
    <b v="1"/>
    <s v="theater/plays"/>
    <n v="1.5"/>
    <x v="694"/>
    <x v="1"/>
    <x v="9"/>
  </r>
  <r>
    <n v="3471"/>
    <x v="3469"/>
    <s v="Fast paced, two hander which uses headphone verbatim technique to give an insight into the everyday lives of Leeds city locals."/>
    <x v="2"/>
    <n v="1073"/>
    <x v="0"/>
    <x v="1"/>
    <s v="GBP"/>
    <x v="3459"/>
    <n v="1405971690"/>
    <b v="0"/>
    <n v="30"/>
    <b v="1"/>
    <s v="theater/plays"/>
    <n v="2.1459999999999999"/>
    <x v="2572"/>
    <x v="1"/>
    <x v="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x v="3460"/>
    <n v="1413432331"/>
    <b v="0"/>
    <n v="23"/>
    <b v="1"/>
    <s v="theater/plays"/>
    <n v="1.0205"/>
    <x v="2573"/>
    <x v="1"/>
    <x v="9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x v="3461"/>
    <n v="1425067296"/>
    <b v="0"/>
    <n v="33"/>
    <b v="1"/>
    <s v="theater/plays"/>
    <n v="1"/>
    <x v="2574"/>
    <x v="1"/>
    <x v="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x v="3462"/>
    <n v="1466424131"/>
    <b v="0"/>
    <n v="39"/>
    <b v="1"/>
    <s v="theater/plays"/>
    <n v="1.01"/>
    <x v="2575"/>
    <x v="1"/>
    <x v="9"/>
  </r>
  <r>
    <n v="3475"/>
    <x v="3473"/>
    <s v="Score is a musical play inspired by true stories of parents who have recovered from addiction and regained their children."/>
    <x v="43"/>
    <n v="340"/>
    <x v="0"/>
    <x v="1"/>
    <s v="GBP"/>
    <x v="3463"/>
    <n v="1412629704"/>
    <b v="0"/>
    <n v="17"/>
    <b v="1"/>
    <s v="theater/plays"/>
    <n v="1.1333333333333333"/>
    <x v="135"/>
    <x v="1"/>
    <x v="9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x v="3464"/>
    <n v="1412836990"/>
    <b v="0"/>
    <n v="6"/>
    <b v="1"/>
    <s v="theater/plays"/>
    <n v="1.04"/>
    <x v="368"/>
    <x v="1"/>
    <x v="9"/>
  </r>
  <r>
    <n v="3477"/>
    <x v="3475"/>
    <s v="8 ten-minute plays, written, directed, rehearsed, and fully produced in only 24 hours! Are we crazy? You bet we are!"/>
    <x v="40"/>
    <n v="2076"/>
    <x v="0"/>
    <x v="0"/>
    <s v="USD"/>
    <x v="3465"/>
    <n v="1430761243"/>
    <b v="0"/>
    <n v="39"/>
    <b v="1"/>
    <s v="theater/plays"/>
    <n v="1.1533333333333333"/>
    <x v="2576"/>
    <x v="1"/>
    <x v="9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x v="3466"/>
    <n v="1424296822"/>
    <b v="0"/>
    <n v="57"/>
    <b v="1"/>
    <s v="theater/plays"/>
    <n v="1.1285000000000001"/>
    <x v="2577"/>
    <x v="1"/>
    <x v="9"/>
  </r>
  <r>
    <n v="3479"/>
    <x v="3477"/>
    <s v="A new comedy about what happened to a band of foolhardy actors when the Puritans closed the theatres in the 1640s."/>
    <x v="15"/>
    <n v="1918"/>
    <x v="0"/>
    <x v="1"/>
    <s v="GBP"/>
    <x v="3467"/>
    <n v="1400790680"/>
    <b v="0"/>
    <n v="56"/>
    <b v="1"/>
    <s v="theater/plays"/>
    <n v="1.2786666666666666"/>
    <x v="2578"/>
    <x v="1"/>
    <x v="9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x v="3468"/>
    <n v="1434440227"/>
    <b v="0"/>
    <n v="13"/>
    <b v="1"/>
    <s v="theater/plays"/>
    <n v="1.4266666666666667"/>
    <x v="2579"/>
    <x v="1"/>
    <x v="9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x v="3469"/>
    <n v="1418709388"/>
    <b v="0"/>
    <n v="95"/>
    <b v="1"/>
    <s v="theater/plays"/>
    <n v="1.1879999999999999"/>
    <x v="2580"/>
    <x v="1"/>
    <x v="9"/>
  </r>
  <r>
    <n v="3482"/>
    <x v="3480"/>
    <s v="Critically-acclaimed new-writing company Old Trunk make their Edinburgh debut alternating their two darkly comic plays."/>
    <x v="9"/>
    <n v="4150"/>
    <x v="0"/>
    <x v="1"/>
    <s v="GBP"/>
    <x v="3470"/>
    <n v="1402079466"/>
    <b v="0"/>
    <n v="80"/>
    <b v="1"/>
    <s v="theater/plays"/>
    <n v="1.3833333333333333"/>
    <x v="370"/>
    <x v="1"/>
    <x v="9"/>
  </r>
  <r>
    <n v="3483"/>
    <x v="3481"/>
    <s v="Join 5 high school teachers in the lounge of every high school in America.  Hear what they never say in the classroom."/>
    <x v="295"/>
    <n v="5358"/>
    <x v="0"/>
    <x v="0"/>
    <s v="USD"/>
    <x v="3471"/>
    <n v="1401811381"/>
    <b v="0"/>
    <n v="133"/>
    <b v="1"/>
    <s v="theater/plays"/>
    <n v="1.599402985074627"/>
    <x v="2581"/>
    <x v="1"/>
    <x v="9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x v="3472"/>
    <n v="1463422499"/>
    <b v="0"/>
    <n v="44"/>
    <b v="1"/>
    <s v="theater/plays"/>
    <n v="1.1424000000000001"/>
    <x v="2582"/>
    <x v="1"/>
    <x v="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x v="3473"/>
    <n v="1451839080"/>
    <b v="0"/>
    <n v="30"/>
    <b v="1"/>
    <s v="theater/plays"/>
    <n v="1.0060606060606061"/>
    <x v="2425"/>
    <x v="1"/>
    <x v="9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x v="3474"/>
    <n v="1430600401"/>
    <b v="0"/>
    <n v="56"/>
    <b v="1"/>
    <s v="theater/plays"/>
    <n v="1.552"/>
    <x v="2583"/>
    <x v="1"/>
    <x v="9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x v="3475"/>
    <n v="1432593252"/>
    <b v="0"/>
    <n v="66"/>
    <b v="1"/>
    <s v="theater/plays"/>
    <n v="1.2775000000000001"/>
    <x v="2584"/>
    <x v="1"/>
    <x v="9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x v="3476"/>
    <n v="1427221560"/>
    <b v="0"/>
    <n v="29"/>
    <b v="1"/>
    <s v="theater/plays"/>
    <n v="1.212"/>
    <x v="2585"/>
    <x v="1"/>
    <x v="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x v="3477"/>
    <n v="1398352531"/>
    <b v="0"/>
    <n v="72"/>
    <b v="1"/>
    <s v="theater/plays"/>
    <n v="1.127"/>
    <x v="2586"/>
    <x v="1"/>
    <x v="9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x v="3478"/>
    <n v="1457982924"/>
    <b v="0"/>
    <n v="27"/>
    <b v="1"/>
    <s v="theater/plays"/>
    <n v="1.2749999999999999"/>
    <x v="1655"/>
    <x v="1"/>
    <x v="9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x v="3479"/>
    <n v="1430114384"/>
    <b v="0"/>
    <n v="10"/>
    <b v="1"/>
    <s v="theater/plays"/>
    <n v="1.5820000000000001"/>
    <x v="2587"/>
    <x v="1"/>
    <x v="9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x v="3480"/>
    <n v="1442794397"/>
    <b v="0"/>
    <n v="35"/>
    <b v="1"/>
    <s v="theater/plays"/>
    <n v="1.0526894736842105"/>
    <x v="2588"/>
    <x v="1"/>
    <x v="9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x v="3481"/>
    <n v="1406580436"/>
    <b v="0"/>
    <n v="29"/>
    <b v="1"/>
    <s v="theater/plays"/>
    <n v="1"/>
    <x v="2218"/>
    <x v="1"/>
    <x v="9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x v="3482"/>
    <n v="1479186575"/>
    <b v="0"/>
    <n v="13"/>
    <b v="1"/>
    <s v="theater/plays"/>
    <n v="1"/>
    <x v="2589"/>
    <x v="1"/>
    <x v="9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x v="3483"/>
    <n v="1412360309"/>
    <b v="0"/>
    <n v="72"/>
    <b v="1"/>
    <s v="theater/plays"/>
    <n v="1.0686"/>
    <x v="2590"/>
    <x v="1"/>
    <x v="9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x v="3484"/>
    <n v="1470169166"/>
    <b v="0"/>
    <n v="78"/>
    <b v="1"/>
    <s v="theater/plays"/>
    <n v="1.244"/>
    <x v="2591"/>
    <x v="1"/>
    <x v="9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x v="3485"/>
    <n v="1463852904"/>
    <b v="0"/>
    <n v="49"/>
    <b v="1"/>
    <s v="theater/plays"/>
    <n v="1.0870406189555126"/>
    <x v="2592"/>
    <x v="1"/>
    <x v="9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x v="3486"/>
    <n v="1459309704"/>
    <b v="0"/>
    <n v="42"/>
    <b v="1"/>
    <s v="theater/plays"/>
    <n v="1.0242424242424242"/>
    <x v="2593"/>
    <x v="1"/>
    <x v="9"/>
  </r>
  <r>
    <n v="3499"/>
    <x v="3497"/>
    <s v="Figure 8 Troupe's debut performance! A stunning piece of theatre written by premier female playwright Maria Irene Fornes."/>
    <x v="13"/>
    <n v="2110"/>
    <x v="0"/>
    <x v="0"/>
    <s v="USD"/>
    <x v="3487"/>
    <n v="1431046325"/>
    <b v="0"/>
    <n v="35"/>
    <b v="1"/>
    <s v="theater/plays"/>
    <n v="1.0549999999999999"/>
    <x v="2594"/>
    <x v="1"/>
    <x v="9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x v="3488"/>
    <n v="1455919438"/>
    <b v="0"/>
    <n v="42"/>
    <b v="1"/>
    <s v="theater/plays"/>
    <n v="1.0629999999999999"/>
    <x v="2595"/>
    <x v="1"/>
    <x v="9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x v="3489"/>
    <n v="1439835595"/>
    <b v="0"/>
    <n v="42"/>
    <b v="1"/>
    <s v="theater/plays"/>
    <n v="1.0066666666666666"/>
    <x v="2596"/>
    <x v="1"/>
    <x v="9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x v="3490"/>
    <n v="1456862924"/>
    <b v="0"/>
    <n v="31"/>
    <b v="1"/>
    <s v="theater/plays"/>
    <n v="1.054"/>
    <x v="2597"/>
    <x v="1"/>
    <x v="9"/>
  </r>
  <r>
    <n v="3503"/>
    <x v="3501"/>
    <s v="A group of Sicilian immigrants in New York struggle to deal with conflict from both within the family and from without."/>
    <x v="30"/>
    <n v="2689"/>
    <x v="0"/>
    <x v="1"/>
    <s v="GBP"/>
    <x v="3491"/>
    <n v="1466767728"/>
    <b v="0"/>
    <n v="38"/>
    <b v="1"/>
    <s v="theater/plays"/>
    <n v="1.0755999999999999"/>
    <x v="2598"/>
    <x v="1"/>
    <x v="9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x v="3492"/>
    <n v="1445363891"/>
    <b v="0"/>
    <n v="8"/>
    <b v="1"/>
    <s v="theater/plays"/>
    <n v="1"/>
    <x v="179"/>
    <x v="1"/>
    <x v="9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x v="3493"/>
    <n v="1398983245"/>
    <b v="0"/>
    <n v="39"/>
    <b v="1"/>
    <s v="theater/plays"/>
    <n v="1.0376000000000001"/>
    <x v="2599"/>
    <x v="1"/>
    <x v="9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x v="3494"/>
    <n v="1404927440"/>
    <b v="0"/>
    <n v="29"/>
    <b v="1"/>
    <s v="theater/plays"/>
    <n v="1.0149999999999999"/>
    <x v="2600"/>
    <x v="1"/>
    <x v="9"/>
  </r>
  <r>
    <n v="3507"/>
    <x v="3505"/>
    <s v="Please help our troupe bring our first project from planning to reality! Join us on one exciting ride!"/>
    <x v="3"/>
    <n v="10440"/>
    <x v="0"/>
    <x v="0"/>
    <s v="USD"/>
    <x v="3495"/>
    <n v="1462140537"/>
    <b v="0"/>
    <n v="72"/>
    <b v="1"/>
    <s v="theater/plays"/>
    <n v="1.044"/>
    <x v="1784"/>
    <x v="1"/>
    <x v="9"/>
  </r>
  <r>
    <n v="3508"/>
    <x v="3506"/>
    <s v="Roll The Dice Theatre Company revolves around taking risks in the game of life vicariously through beloved childhood games."/>
    <x v="213"/>
    <n v="180"/>
    <x v="0"/>
    <x v="1"/>
    <s v="GBP"/>
    <x v="3496"/>
    <n v="1460914253"/>
    <b v="0"/>
    <n v="15"/>
    <b v="1"/>
    <s v="theater/plays"/>
    <n v="1.8"/>
    <x v="1053"/>
    <x v="1"/>
    <x v="9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x v="3497"/>
    <n v="1415392666"/>
    <b v="0"/>
    <n v="33"/>
    <b v="1"/>
    <s v="theater/plays"/>
    <n v="1.0633333333333332"/>
    <x v="2601"/>
    <x v="1"/>
    <x v="9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x v="3498"/>
    <n v="1402584846"/>
    <b v="0"/>
    <n v="15"/>
    <b v="1"/>
    <s v="theater/plays"/>
    <n v="1.0055555555555555"/>
    <x v="2602"/>
    <x v="1"/>
    <x v="9"/>
  </r>
  <r>
    <n v="3511"/>
    <x v="3509"/>
    <s v="The world premiere of the first full-length play by Eve Leigh, at the intimate Finborough Theatre in London."/>
    <x v="15"/>
    <n v="1518"/>
    <x v="0"/>
    <x v="1"/>
    <s v="GBP"/>
    <x v="3499"/>
    <n v="1413406695"/>
    <b v="0"/>
    <n v="19"/>
    <b v="1"/>
    <s v="theater/plays"/>
    <n v="1.012"/>
    <x v="2603"/>
    <x v="1"/>
    <x v="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x v="3500"/>
    <n v="1424609592"/>
    <b v="0"/>
    <n v="17"/>
    <b v="1"/>
    <s v="theater/plays"/>
    <n v="1"/>
    <x v="2604"/>
    <x v="1"/>
    <x v="9"/>
  </r>
  <r>
    <n v="3513"/>
    <x v="3511"/>
    <s v="Brazos Valley TROUPE is taking an original work, Truth AND Consequences, to the Texas Nonprofit Theaters 2014 Youth Conference"/>
    <x v="70"/>
    <n v="3315"/>
    <x v="0"/>
    <x v="0"/>
    <s v="USD"/>
    <x v="3501"/>
    <n v="1400725112"/>
    <b v="0"/>
    <n v="44"/>
    <b v="1"/>
    <s v="theater/plays"/>
    <n v="1.1839285714285714"/>
    <x v="2605"/>
    <x v="1"/>
    <x v="9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x v="3502"/>
    <n v="1421439552"/>
    <b v="0"/>
    <n v="10"/>
    <b v="1"/>
    <s v="theater/plays"/>
    <n v="1.1000000000000001"/>
    <x v="698"/>
    <x v="1"/>
    <x v="9"/>
  </r>
  <r>
    <n v="3515"/>
    <x v="3513"/>
    <s v="We are casting an all-inclusive production of Shakespeare's Twelfth Night in a non-traditional performance space."/>
    <x v="9"/>
    <n v="3080"/>
    <x v="0"/>
    <x v="0"/>
    <s v="USD"/>
    <x v="3503"/>
    <n v="1430505171"/>
    <b v="0"/>
    <n v="46"/>
    <b v="1"/>
    <s v="theater/plays"/>
    <n v="1.0266666666666666"/>
    <x v="2606"/>
    <x v="1"/>
    <x v="9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x v="3504"/>
    <n v="1407197670"/>
    <b v="0"/>
    <n v="11"/>
    <b v="1"/>
    <s v="theater/plays"/>
    <n v="1"/>
    <x v="2607"/>
    <x v="1"/>
    <x v="9"/>
  </r>
  <r>
    <n v="3517"/>
    <x v="3515"/>
    <s v="Support an outstanding cast of actors to take on a professional production of a masterpiece of modern theatre"/>
    <x v="23"/>
    <n v="4000"/>
    <x v="0"/>
    <x v="1"/>
    <s v="GBP"/>
    <x v="3505"/>
    <n v="1401910634"/>
    <b v="0"/>
    <n v="13"/>
    <b v="1"/>
    <s v="theater/plays"/>
    <n v="1"/>
    <x v="2608"/>
    <x v="1"/>
    <x v="9"/>
  </r>
  <r>
    <n v="3518"/>
    <x v="3516"/>
    <s v="One play.  Two theaters.  See the story from both sides and then decide for yourself - who are the BEASTS OF BAVERLY GROVE?"/>
    <x v="15"/>
    <n v="1650.69"/>
    <x v="0"/>
    <x v="0"/>
    <s v="USD"/>
    <x v="3506"/>
    <n v="1410461299"/>
    <b v="0"/>
    <n v="33"/>
    <b v="1"/>
    <s v="theater/plays"/>
    <n v="1.10046"/>
    <x v="2609"/>
    <x v="1"/>
    <x v="9"/>
  </r>
  <r>
    <n v="3519"/>
    <x v="3517"/>
    <s v="Bookstory is a tiny puppet musical with some very big ideas that tells the story of the story in the digital age"/>
    <x v="13"/>
    <n v="2027"/>
    <x v="0"/>
    <x v="1"/>
    <s v="GBP"/>
    <x v="3507"/>
    <n v="1422886950"/>
    <b v="0"/>
    <n v="28"/>
    <b v="1"/>
    <s v="theater/plays"/>
    <n v="1.0135000000000001"/>
    <x v="2610"/>
    <x v="1"/>
    <x v="9"/>
  </r>
  <r>
    <n v="3520"/>
    <x v="3518"/>
    <s v="Help us to bring &quot;Protocols&quot; at the 2015 Camden Fringe. The most controversial play of the year."/>
    <x v="13"/>
    <n v="2015"/>
    <x v="0"/>
    <x v="1"/>
    <s v="GBP"/>
    <x v="3508"/>
    <n v="1439322412"/>
    <b v="0"/>
    <n v="21"/>
    <b v="1"/>
    <s v="theater/plays"/>
    <n v="1.0075000000000001"/>
    <x v="2611"/>
    <x v="1"/>
    <x v="9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x v="3509"/>
    <n v="1409388020"/>
    <b v="0"/>
    <n v="13"/>
    <b v="1"/>
    <s v="theater/plays"/>
    <n v="1.6942857142857144"/>
    <x v="2612"/>
    <x v="1"/>
    <x v="9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x v="3510"/>
    <n v="1439924246"/>
    <b v="0"/>
    <n v="34"/>
    <b v="1"/>
    <s v="theater/plays"/>
    <n v="1"/>
    <x v="2613"/>
    <x v="1"/>
    <x v="9"/>
  </r>
  <r>
    <n v="3523"/>
    <x v="3521"/>
    <s v="An old play about our world. Set in 1970s England, Magnificence is a gut-wrenching story of radicalisation, idealism and pity."/>
    <x v="23"/>
    <n v="4546"/>
    <x v="0"/>
    <x v="1"/>
    <s v="GBP"/>
    <x v="3511"/>
    <n v="1469871148"/>
    <b v="0"/>
    <n v="80"/>
    <b v="1"/>
    <s v="theater/plays"/>
    <n v="1.1365000000000001"/>
    <x v="2614"/>
    <x v="1"/>
    <x v="9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x v="3512"/>
    <n v="1409336373"/>
    <b v="0"/>
    <n v="74"/>
    <b v="1"/>
    <s v="theater/plays"/>
    <n v="1.0156000000000001"/>
    <x v="2615"/>
    <x v="1"/>
    <x v="9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x v="3453"/>
    <n v="1438188106"/>
    <b v="0"/>
    <n v="7"/>
    <b v="1"/>
    <s v="theater/plays"/>
    <n v="1.06"/>
    <x v="2616"/>
    <x v="1"/>
    <x v="9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x v="3513"/>
    <n v="1459411371"/>
    <b v="0"/>
    <n v="34"/>
    <b v="1"/>
    <s v="theater/plays"/>
    <n v="1.02"/>
    <x v="2617"/>
    <x v="1"/>
    <x v="9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x v="3514"/>
    <n v="1434069205"/>
    <b v="0"/>
    <n v="86"/>
    <b v="1"/>
    <s v="theater/plays"/>
    <n v="1.1691666666666667"/>
    <x v="2618"/>
    <x v="1"/>
    <x v="9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x v="3515"/>
    <n v="1483012918"/>
    <b v="0"/>
    <n v="37"/>
    <b v="1"/>
    <s v="theater/plays"/>
    <n v="1.0115151515151515"/>
    <x v="2619"/>
    <x v="1"/>
    <x v="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x v="3516"/>
    <n v="1434997018"/>
    <b v="0"/>
    <n v="18"/>
    <b v="1"/>
    <s v="theater/plays"/>
    <n v="1.32"/>
    <x v="2333"/>
    <x v="1"/>
    <x v="9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x v="3517"/>
    <n v="1457881057"/>
    <b v="0"/>
    <n v="22"/>
    <b v="1"/>
    <s v="theater/plays"/>
    <n v="1"/>
    <x v="179"/>
    <x v="1"/>
    <x v="9"/>
  </r>
  <r>
    <n v="3531"/>
    <x v="3529"/>
    <s v="A political comedy for a crazy election year"/>
    <x v="28"/>
    <n v="1280"/>
    <x v="0"/>
    <x v="0"/>
    <s v="USD"/>
    <x v="3518"/>
    <n v="1464709334"/>
    <b v="0"/>
    <n v="26"/>
    <b v="1"/>
    <s v="theater/plays"/>
    <n v="1.28"/>
    <x v="2620"/>
    <x v="1"/>
    <x v="9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x v="3519"/>
    <n v="1409667827"/>
    <b v="0"/>
    <n v="27"/>
    <b v="1"/>
    <s v="theater/plays"/>
    <n v="1.1895833333333334"/>
    <x v="2621"/>
    <x v="1"/>
    <x v="9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x v="3520"/>
    <n v="1444673767"/>
    <b v="0"/>
    <n v="8"/>
    <b v="1"/>
    <s v="theater/plays"/>
    <n v="1.262"/>
    <x v="2622"/>
    <x v="1"/>
    <x v="9"/>
  </r>
  <r>
    <n v="3534"/>
    <x v="3532"/>
    <s v="A Theatrical Prequel to Hell's Rebels, the current Pathfinder Adventure Path from Paizo Publishing"/>
    <x v="10"/>
    <n v="7810"/>
    <x v="0"/>
    <x v="0"/>
    <s v="USD"/>
    <x v="3521"/>
    <n v="1440687623"/>
    <b v="0"/>
    <n v="204"/>
    <b v="1"/>
    <s v="theater/plays"/>
    <n v="1.5620000000000001"/>
    <x v="2623"/>
    <x v="1"/>
    <x v="9"/>
  </r>
  <r>
    <n v="3535"/>
    <x v="3533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s v="theater/plays"/>
    <n v="1.0315000000000001"/>
    <x v="2624"/>
    <x v="1"/>
    <x v="9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x v="3522"/>
    <n v="1448040425"/>
    <b v="0"/>
    <n v="17"/>
    <b v="1"/>
    <s v="theater/plays"/>
    <n v="1.5333333333333334"/>
    <x v="2625"/>
    <x v="1"/>
    <x v="9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x v="3523"/>
    <n v="1413016216"/>
    <b v="0"/>
    <n v="28"/>
    <b v="1"/>
    <s v="theater/plays"/>
    <n v="1.8044444444444445"/>
    <x v="145"/>
    <x v="1"/>
    <x v="9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x v="3524"/>
    <n v="1469009140"/>
    <b v="0"/>
    <n v="83"/>
    <b v="1"/>
    <s v="theater/plays"/>
    <n v="1.2845"/>
    <x v="2626"/>
    <x v="1"/>
    <x v="9"/>
  </r>
  <r>
    <n v="3539"/>
    <x v="3537"/>
    <s v="A searing new play that takes  an unflinching look at the terrible costs of police shootings in the African American community."/>
    <x v="20"/>
    <n v="718"/>
    <x v="0"/>
    <x v="0"/>
    <s v="USD"/>
    <x v="3525"/>
    <n v="1471543722"/>
    <b v="0"/>
    <n v="13"/>
    <b v="1"/>
    <s v="theater/plays"/>
    <n v="1.1966666666666668"/>
    <x v="2627"/>
    <x v="1"/>
    <x v="9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x v="3526"/>
    <n v="1464307491"/>
    <b v="0"/>
    <n v="8"/>
    <b v="1"/>
    <s v="theater/plays"/>
    <n v="1.23"/>
    <x v="2628"/>
    <x v="1"/>
    <x v="9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x v="3527"/>
    <n v="1438882275"/>
    <b v="0"/>
    <n v="32"/>
    <b v="1"/>
    <s v="theater/plays"/>
    <n v="1.05"/>
    <x v="2629"/>
    <x v="1"/>
    <x v="9"/>
  </r>
  <r>
    <n v="3542"/>
    <x v="3540"/>
    <s v="Ancient Greece. Giddy, champagne soaked debauchery celebrating the Trojan War's end leads to a shocking and deadly surprise."/>
    <x v="62"/>
    <n v="5623"/>
    <x v="0"/>
    <x v="0"/>
    <s v="USD"/>
    <x v="3528"/>
    <n v="1404915822"/>
    <b v="0"/>
    <n v="85"/>
    <b v="1"/>
    <s v="theater/plays"/>
    <n v="1.0223636363636364"/>
    <x v="2630"/>
    <x v="1"/>
    <x v="9"/>
  </r>
  <r>
    <n v="3543"/>
    <x v="3541"/>
    <s v="A circus theater show. An escaped carousel horse and a beautiful wire dancer let the fantasies run wild."/>
    <x v="15"/>
    <n v="1570"/>
    <x v="0"/>
    <x v="12"/>
    <s v="EUR"/>
    <x v="3529"/>
    <n v="1432663659"/>
    <b v="0"/>
    <n v="29"/>
    <b v="1"/>
    <s v="theater/plays"/>
    <n v="1.0466666666666666"/>
    <x v="2631"/>
    <x v="1"/>
    <x v="9"/>
  </r>
  <r>
    <n v="3544"/>
    <x v="3542"/>
    <s v="Death &amp; Pretzels presents the world premiere of Paul Pasulka's Gruoch, or Lady Macbeth"/>
    <x v="30"/>
    <n v="2500"/>
    <x v="0"/>
    <x v="0"/>
    <s v="USD"/>
    <x v="3530"/>
    <n v="1423166257"/>
    <b v="0"/>
    <n v="24"/>
    <b v="1"/>
    <s v="theater/plays"/>
    <n v="1"/>
    <x v="2632"/>
    <x v="1"/>
    <x v="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x v="3531"/>
    <n v="1426188159"/>
    <b v="0"/>
    <n v="8"/>
    <b v="1"/>
    <s v="theater/plays"/>
    <n v="1.004"/>
    <x v="90"/>
    <x v="1"/>
    <x v="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x v="3532"/>
    <n v="1426002684"/>
    <b v="0"/>
    <n v="19"/>
    <b v="1"/>
    <s v="theater/plays"/>
    <n v="1.0227272727272727"/>
    <x v="2633"/>
    <x v="1"/>
    <x v="9"/>
  </r>
  <r>
    <n v="3547"/>
    <x v="3545"/>
    <s v="Help to bring this heart warming story of Ray Didinger's relationship with his boyhood hero Tommy McDonald to life."/>
    <x v="19"/>
    <n v="40043.25"/>
    <x v="0"/>
    <x v="0"/>
    <s v="USD"/>
    <x v="3533"/>
    <n v="1461117201"/>
    <b v="0"/>
    <n v="336"/>
    <b v="1"/>
    <s v="theater/plays"/>
    <n v="1.1440928571428572"/>
    <x v="2634"/>
    <x v="1"/>
    <x v="9"/>
  </r>
  <r>
    <n v="3548"/>
    <x v="3546"/>
    <s v="We're putting together a production of THE UNDERSTUDY by Theresa Rebeck and hope you'll help us share this story."/>
    <x v="190"/>
    <n v="2140"/>
    <x v="0"/>
    <x v="0"/>
    <s v="USD"/>
    <x v="3534"/>
    <n v="1455230214"/>
    <b v="0"/>
    <n v="13"/>
    <b v="1"/>
    <s v="theater/plays"/>
    <n v="1.019047619047619"/>
    <x v="2579"/>
    <x v="1"/>
    <x v="9"/>
  </r>
  <r>
    <n v="3549"/>
    <x v="3547"/>
    <s v="Help us bring to life tales of hardship, danger and community of extraordinary women working in WW1 munitions factories."/>
    <x v="28"/>
    <n v="1020"/>
    <x v="0"/>
    <x v="1"/>
    <s v="GBP"/>
    <x v="3535"/>
    <n v="1438939673"/>
    <b v="0"/>
    <n v="42"/>
    <b v="1"/>
    <s v="theater/plays"/>
    <n v="1.02"/>
    <x v="2635"/>
    <x v="1"/>
    <x v="9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x v="3536"/>
    <n v="1459632398"/>
    <b v="0"/>
    <n v="64"/>
    <b v="1"/>
    <s v="theater/plays"/>
    <n v="1.048"/>
    <x v="2636"/>
    <x v="1"/>
    <x v="9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x v="3537"/>
    <n v="1398342170"/>
    <b v="0"/>
    <n v="25"/>
    <b v="1"/>
    <s v="theater/plays"/>
    <n v="1.0183333333333333"/>
    <x v="2637"/>
    <x v="1"/>
    <x v="9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x v="3538"/>
    <n v="1401372324"/>
    <b v="0"/>
    <n v="20"/>
    <b v="1"/>
    <s v="theater/plays"/>
    <n v="1"/>
    <x v="2638"/>
    <x v="1"/>
    <x v="9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x v="3539"/>
    <n v="1436575280"/>
    <b v="0"/>
    <n v="104"/>
    <b v="1"/>
    <s v="theater/plays"/>
    <n v="1.0627272727272727"/>
    <x v="2639"/>
    <x v="1"/>
    <x v="9"/>
  </r>
  <r>
    <n v="3554"/>
    <x v="3552"/>
    <s v="MASKS is a dramedy dealing with what it means to be alive, the reliability of identity, and what it means to suffer."/>
    <x v="10"/>
    <n v="5671.11"/>
    <x v="0"/>
    <x v="0"/>
    <s v="USD"/>
    <x v="3540"/>
    <n v="1421025159"/>
    <b v="0"/>
    <n v="53"/>
    <b v="1"/>
    <s v="theater/plays"/>
    <n v="1.1342219999999998"/>
    <x v="2640"/>
    <x v="1"/>
    <x v="9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x v="3541"/>
    <n v="1476786994"/>
    <b v="0"/>
    <n v="14"/>
    <b v="1"/>
    <s v="theater/plays"/>
    <n v="1"/>
    <x v="1231"/>
    <x v="1"/>
    <x v="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x v="3542"/>
    <n v="1403105724"/>
    <b v="0"/>
    <n v="20"/>
    <b v="1"/>
    <s v="theater/plays"/>
    <n v="1.0045454545454546"/>
    <x v="2641"/>
    <x v="1"/>
    <x v="9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x v="3543"/>
    <n v="1396334311"/>
    <b v="0"/>
    <n v="558"/>
    <b v="1"/>
    <s v="theater/plays"/>
    <n v="1.0003599999999999"/>
    <x v="2642"/>
    <x v="1"/>
    <x v="9"/>
  </r>
  <r>
    <n v="3558"/>
    <x v="3556"/>
    <s v="We're making a show about sex. Because it's important, everyone wants to talk about it and it's at the start of everything."/>
    <x v="18"/>
    <n v="504"/>
    <x v="0"/>
    <x v="1"/>
    <s v="GBP"/>
    <x v="3544"/>
    <n v="1431718575"/>
    <b v="0"/>
    <n v="22"/>
    <b v="1"/>
    <s v="theater/plays"/>
    <n v="1.44"/>
    <x v="2643"/>
    <x v="1"/>
    <x v="9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x v="3545"/>
    <n v="1436408308"/>
    <b v="0"/>
    <n v="24"/>
    <b v="1"/>
    <s v="theater/plays"/>
    <n v="1.0349999999999999"/>
    <x v="2644"/>
    <x v="1"/>
    <x v="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x v="3546"/>
    <n v="1429651266"/>
    <b v="0"/>
    <n v="74"/>
    <b v="1"/>
    <s v="theater/plays"/>
    <n v="1.0843750000000001"/>
    <x v="2645"/>
    <x v="1"/>
    <x v="9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x v="3547"/>
    <n v="1437236378"/>
    <b v="0"/>
    <n v="54"/>
    <b v="1"/>
    <s v="theater/plays"/>
    <n v="1.024"/>
    <x v="2646"/>
    <x v="1"/>
    <x v="9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x v="3548"/>
    <n v="1457115427"/>
    <b v="0"/>
    <n v="31"/>
    <b v="1"/>
    <s v="theater/plays"/>
    <n v="1.4888888888888889"/>
    <x v="2647"/>
    <x v="1"/>
    <x v="9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x v="3549"/>
    <n v="1467648456"/>
    <b v="0"/>
    <n v="25"/>
    <b v="1"/>
    <s v="theater/plays"/>
    <n v="1.0549000000000002"/>
    <x v="2648"/>
    <x v="1"/>
    <x v="9"/>
  </r>
  <r>
    <n v="3564"/>
    <x v="3562"/>
    <s v="Multi Award-Winng play THE PILLOWMAN coming to the Arts Centre Theatre, Aberdeen"/>
    <x v="28"/>
    <n v="1005"/>
    <x v="0"/>
    <x v="1"/>
    <s v="GBP"/>
    <x v="3550"/>
    <n v="1440082649"/>
    <b v="0"/>
    <n v="17"/>
    <b v="1"/>
    <s v="theater/plays"/>
    <n v="1.0049999999999999"/>
    <x v="2649"/>
    <x v="1"/>
    <x v="9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x v="3551"/>
    <n v="1417456208"/>
    <b v="0"/>
    <n v="12"/>
    <b v="1"/>
    <s v="theater/plays"/>
    <n v="1.3055555555555556"/>
    <x v="2650"/>
    <x v="1"/>
    <x v="9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x v="3552"/>
    <n v="1419423083"/>
    <b v="0"/>
    <n v="38"/>
    <b v="1"/>
    <s v="theater/plays"/>
    <n v="1.0475000000000001"/>
    <x v="2651"/>
    <x v="1"/>
    <x v="9"/>
  </r>
  <r>
    <n v="3567"/>
    <x v="3565"/>
    <s v="First stage adaptation of Sarah Moore Fitzgerald's beautiful novel about Alzheimer's and time travel with a live folk score."/>
    <x v="28"/>
    <n v="1088"/>
    <x v="0"/>
    <x v="1"/>
    <s v="GBP"/>
    <x v="3553"/>
    <n v="1431372444"/>
    <b v="0"/>
    <n v="41"/>
    <b v="1"/>
    <s v="theater/plays"/>
    <n v="1.0880000000000001"/>
    <x v="2652"/>
    <x v="1"/>
    <x v="9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x v="3554"/>
    <n v="1408383994"/>
    <b v="0"/>
    <n v="19"/>
    <b v="1"/>
    <s v="theater/plays"/>
    <n v="1.1100000000000001"/>
    <x v="2653"/>
    <x v="1"/>
    <x v="9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x v="3555"/>
    <n v="1418142696"/>
    <b v="0"/>
    <n v="41"/>
    <b v="1"/>
    <s v="theater/plays"/>
    <n v="1.0047999999999999"/>
    <x v="2654"/>
    <x v="1"/>
    <x v="9"/>
  </r>
  <r>
    <n v="3570"/>
    <x v="3568"/>
    <s v="Theatre Machine presents an all-new adaptation of Maxim Gorky's classic of Russian theatre, The Lower Depths."/>
    <x v="13"/>
    <n v="2287"/>
    <x v="0"/>
    <x v="0"/>
    <s v="USD"/>
    <x v="3556"/>
    <n v="1417593483"/>
    <b v="0"/>
    <n v="26"/>
    <b v="1"/>
    <s v="theater/plays"/>
    <n v="1.1435"/>
    <x v="2655"/>
    <x v="1"/>
    <x v="9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x v="3557"/>
    <n v="1412109413"/>
    <b v="0"/>
    <n v="25"/>
    <b v="1"/>
    <s v="theater/plays"/>
    <n v="1.2206666666666666"/>
    <x v="2656"/>
    <x v="1"/>
    <x v="9"/>
  </r>
  <r>
    <n v="3572"/>
    <x v="3570"/>
    <s v="A darkly comic one woman show by Abram Rooney as part of The Camden Fringe 2015."/>
    <x v="2"/>
    <n v="500"/>
    <x v="0"/>
    <x v="1"/>
    <s v="GBP"/>
    <x v="3558"/>
    <n v="1432302082"/>
    <b v="0"/>
    <n v="9"/>
    <b v="1"/>
    <s v="theater/plays"/>
    <n v="1"/>
    <x v="2657"/>
    <x v="1"/>
    <x v="9"/>
  </r>
  <r>
    <n v="3573"/>
    <x v="3571"/>
    <s v="London based theatre makers collaborating to create a new show about the history of HipHop."/>
    <x v="9"/>
    <n v="3084"/>
    <x v="0"/>
    <x v="1"/>
    <s v="GBP"/>
    <x v="3559"/>
    <n v="1412845246"/>
    <b v="0"/>
    <n v="78"/>
    <b v="1"/>
    <s v="theater/plays"/>
    <n v="1.028"/>
    <x v="2658"/>
    <x v="1"/>
    <x v="9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x v="3560"/>
    <n v="1413326248"/>
    <b v="0"/>
    <n v="45"/>
    <b v="1"/>
    <s v="theater/plays"/>
    <n v="1.0612068965517241"/>
    <x v="2659"/>
    <x v="1"/>
    <x v="9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x v="3561"/>
    <n v="1468176527"/>
    <b v="0"/>
    <n v="102"/>
    <b v="1"/>
    <s v="theater/plays"/>
    <n v="1.0133000000000001"/>
    <x v="2660"/>
    <x v="1"/>
    <x v="9"/>
  </r>
  <r>
    <n v="3576"/>
    <x v="3574"/>
    <s v="Vote here for whatever show you want to see next year! No gimmick, no stretch goals, just a simple vote and a free ticket."/>
    <x v="213"/>
    <n v="100"/>
    <x v="0"/>
    <x v="0"/>
    <s v="USD"/>
    <x v="3562"/>
    <n v="1475759454"/>
    <b v="0"/>
    <n v="5"/>
    <b v="1"/>
    <s v="theater/plays"/>
    <n v="1"/>
    <x v="135"/>
    <x v="1"/>
    <x v="9"/>
  </r>
  <r>
    <n v="3577"/>
    <x v="3575"/>
    <s v="Our goal is to bring this story of one town's processing of tragedy and their own community identity to Utah County."/>
    <x v="20"/>
    <n v="780"/>
    <x v="0"/>
    <x v="0"/>
    <s v="USD"/>
    <x v="3563"/>
    <n v="1427741583"/>
    <b v="0"/>
    <n v="27"/>
    <b v="1"/>
    <s v="theater/plays"/>
    <n v="1.3"/>
    <x v="684"/>
    <x v="1"/>
    <x v="9"/>
  </r>
  <r>
    <n v="3578"/>
    <x v="3576"/>
    <s v="An unsparing, slightly surreal look at the effects of the private rented sector on two young women. Based on real events."/>
    <x v="15"/>
    <n v="1500.2"/>
    <x v="0"/>
    <x v="1"/>
    <s v="GBP"/>
    <x v="3564"/>
    <n v="1459445777"/>
    <b v="0"/>
    <n v="37"/>
    <b v="1"/>
    <s v="theater/plays"/>
    <n v="1.0001333333333333"/>
    <x v="2661"/>
    <x v="1"/>
    <x v="9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x v="3565"/>
    <n v="1456856256"/>
    <b v="0"/>
    <n v="14"/>
    <b v="1"/>
    <s v="theater/plays"/>
    <n v="1"/>
    <x v="680"/>
    <x v="1"/>
    <x v="9"/>
  </r>
  <r>
    <n v="3580"/>
    <x v="3578"/>
    <s v="Annabel Lost combines visual art and performance poetry to tell the story of two orphaned refugees, Quetzal and Rhime."/>
    <x v="42"/>
    <n v="1025"/>
    <x v="0"/>
    <x v="0"/>
    <s v="USD"/>
    <x v="3566"/>
    <n v="1421900022"/>
    <b v="0"/>
    <n v="27"/>
    <b v="1"/>
    <s v="theater/plays"/>
    <n v="1.1388888888888888"/>
    <x v="2662"/>
    <x v="1"/>
    <x v="9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x v="3567"/>
    <n v="1405509510"/>
    <b v="0"/>
    <n v="45"/>
    <b v="1"/>
    <s v="theater/plays"/>
    <n v="1"/>
    <x v="853"/>
    <x v="1"/>
    <x v="9"/>
  </r>
  <r>
    <n v="3582"/>
    <x v="3580"/>
    <s v="A contemporary American play touching on the scorching realities of growing up in the Millennial generation."/>
    <x v="28"/>
    <n v="2870"/>
    <x v="0"/>
    <x v="0"/>
    <s v="USD"/>
    <x v="3568"/>
    <n v="1458613082"/>
    <b v="0"/>
    <n v="49"/>
    <b v="1"/>
    <s v="theater/plays"/>
    <n v="2.87"/>
    <x v="2663"/>
    <x v="1"/>
    <x v="9"/>
  </r>
  <r>
    <n v="3583"/>
    <x v="3581"/>
    <s v="Bumbling architect Romeo and handsome contractor Mario meet their match while building a balcony for Verona, NJ siren, Juliet."/>
    <x v="9"/>
    <n v="3255"/>
    <x v="0"/>
    <x v="0"/>
    <s v="USD"/>
    <x v="3569"/>
    <n v="1455790405"/>
    <b v="0"/>
    <n v="24"/>
    <b v="1"/>
    <s v="theater/plays"/>
    <n v="1.085"/>
    <x v="956"/>
    <x v="1"/>
    <x v="9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x v="3570"/>
    <n v="1434180944"/>
    <b v="0"/>
    <n v="112"/>
    <b v="1"/>
    <s v="theater/plays"/>
    <n v="1.155"/>
    <x v="2664"/>
    <x v="1"/>
    <x v="9"/>
  </r>
  <r>
    <n v="3585"/>
    <x v="3583"/>
    <s v="The world premiere of a play, a true story about love, loss, and a man reaching back in time as the only way to move forward."/>
    <x v="104"/>
    <n v="4050"/>
    <x v="0"/>
    <x v="0"/>
    <s v="USD"/>
    <x v="3571"/>
    <n v="1416589890"/>
    <b v="0"/>
    <n v="23"/>
    <b v="1"/>
    <s v="theater/plays"/>
    <n v="1.1911764705882353"/>
    <x v="2665"/>
    <x v="1"/>
    <x v="9"/>
  </r>
  <r>
    <n v="3586"/>
    <x v="3584"/>
    <s v="See Theatre In A New Light"/>
    <x v="51"/>
    <n v="8207"/>
    <x v="0"/>
    <x v="0"/>
    <s v="USD"/>
    <x v="3572"/>
    <n v="1469465070"/>
    <b v="0"/>
    <n v="54"/>
    <b v="1"/>
    <s v="theater/plays"/>
    <n v="1.0942666666666667"/>
    <x v="2666"/>
    <x v="1"/>
    <x v="9"/>
  </r>
  <r>
    <n v="3587"/>
    <x v="3585"/>
    <s v="The GSA BA (Hons) Acting class of 2016 are taking a transfer of their GSA Production to The Cockpit Theatre in London"/>
    <x v="2"/>
    <n v="633"/>
    <x v="0"/>
    <x v="1"/>
    <s v="GBP"/>
    <x v="3573"/>
    <n v="1463144254"/>
    <b v="0"/>
    <n v="28"/>
    <b v="1"/>
    <s v="theater/plays"/>
    <n v="1.266"/>
    <x v="2667"/>
    <x v="1"/>
    <x v="9"/>
  </r>
  <r>
    <n v="3588"/>
    <x v="3586"/>
    <s v="Touring the fast-paced, playful and poignant story of three twenty-somethings in a mental-health support group."/>
    <x v="48"/>
    <n v="201"/>
    <x v="0"/>
    <x v="1"/>
    <s v="GBP"/>
    <x v="3574"/>
    <n v="1428436410"/>
    <b v="0"/>
    <n v="11"/>
    <b v="1"/>
    <s v="theater/plays"/>
    <n v="1.0049999999999999"/>
    <x v="2668"/>
    <x v="1"/>
    <x v="9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x v="3575"/>
    <n v="1430494347"/>
    <b v="0"/>
    <n v="62"/>
    <b v="1"/>
    <s v="theater/plays"/>
    <n v="1.2749999999999999"/>
    <x v="2669"/>
    <x v="1"/>
    <x v="9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x v="3576"/>
    <n v="1411200034"/>
    <b v="0"/>
    <n v="73"/>
    <b v="1"/>
    <s v="theater/plays"/>
    <n v="1.0005999999999999"/>
    <x v="2670"/>
    <x v="1"/>
    <x v="9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x v="3577"/>
    <n v="1419979544"/>
    <b v="0"/>
    <n v="18"/>
    <b v="1"/>
    <s v="theater/plays"/>
    <n v="1.75"/>
    <x v="2671"/>
    <x v="1"/>
    <x v="9"/>
  </r>
  <r>
    <n v="3592"/>
    <x v="3590"/>
    <s v="Sex. Fish. A COMET THAT DESTROYS THE WORLD. boom a play by Peter Sinn Nachtrieb- Feb 19-21 at The Bridge in NYC."/>
    <x v="13"/>
    <n v="2545"/>
    <x v="0"/>
    <x v="0"/>
    <s v="USD"/>
    <x v="3578"/>
    <n v="1418673307"/>
    <b v="0"/>
    <n v="35"/>
    <b v="1"/>
    <s v="theater/plays"/>
    <n v="1.2725"/>
    <x v="2672"/>
    <x v="1"/>
    <x v="9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x v="3579"/>
    <n v="1417469639"/>
    <b v="0"/>
    <n v="43"/>
    <b v="1"/>
    <s v="theater/plays"/>
    <n v="1.1063333333333334"/>
    <x v="2673"/>
    <x v="1"/>
    <x v="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x v="3580"/>
    <n v="1470792982"/>
    <b v="0"/>
    <n v="36"/>
    <b v="1"/>
    <s v="theater/plays"/>
    <n v="1.2593749999999999"/>
    <x v="2674"/>
    <x v="1"/>
    <x v="9"/>
  </r>
  <r>
    <n v="3595"/>
    <x v="3593"/>
    <s v="A new theatre company staging Will Eno's The Flu Season in Seattle"/>
    <x v="27"/>
    <n v="3081"/>
    <x v="0"/>
    <x v="0"/>
    <s v="USD"/>
    <x v="3581"/>
    <n v="1423959123"/>
    <b v="0"/>
    <n v="62"/>
    <b v="1"/>
    <s v="theater/plays"/>
    <n v="1.1850000000000001"/>
    <x v="2675"/>
    <x v="1"/>
    <x v="9"/>
  </r>
  <r>
    <n v="3596"/>
    <x v="3594"/>
    <s v="A play about the last eight years of the life of Egon Schiele, one of the most influential Austrian Expressionist artists."/>
    <x v="184"/>
    <n v="1185"/>
    <x v="0"/>
    <x v="5"/>
    <s v="CAD"/>
    <x v="3582"/>
    <n v="1407258582"/>
    <b v="0"/>
    <n v="15"/>
    <b v="1"/>
    <s v="theater/plays"/>
    <n v="1.0772727272727274"/>
    <x v="2676"/>
    <x v="1"/>
    <x v="9"/>
  </r>
  <r>
    <n v="3597"/>
    <x v="3595"/>
    <s v="&quot;I think that I have my own will. I can stop this, I tell myself. But it's not true.&quot;"/>
    <x v="30"/>
    <n v="2565"/>
    <x v="0"/>
    <x v="0"/>
    <s v="USD"/>
    <x v="3583"/>
    <n v="1455717790"/>
    <b v="0"/>
    <n v="33"/>
    <b v="1"/>
    <s v="theater/plays"/>
    <n v="1.026"/>
    <x v="2677"/>
    <x v="1"/>
    <x v="9"/>
  </r>
  <r>
    <n v="3598"/>
    <x v="3596"/>
    <s v="River City Theatre Company needs your support as we embark on our thirteenth production, CINDERELLA!"/>
    <x v="28"/>
    <n v="1101"/>
    <x v="0"/>
    <x v="0"/>
    <s v="USD"/>
    <x v="3584"/>
    <n v="1408129822"/>
    <b v="0"/>
    <n v="27"/>
    <b v="1"/>
    <s v="theater/plays"/>
    <n v="1.101"/>
    <x v="1148"/>
    <x v="1"/>
    <x v="9"/>
  </r>
  <r>
    <n v="3599"/>
    <x v="3597"/>
    <s v="Help Chrysalis get this production off the ground!  An original play, we only need $500 to get this production on its feet!"/>
    <x v="2"/>
    <n v="1010"/>
    <x v="0"/>
    <x v="0"/>
    <s v="USD"/>
    <x v="3585"/>
    <n v="1438715077"/>
    <b v="0"/>
    <n v="17"/>
    <b v="1"/>
    <s v="theater/plays"/>
    <n v="2.02"/>
    <x v="2678"/>
    <x v="1"/>
    <x v="9"/>
  </r>
  <r>
    <n v="3600"/>
    <x v="3598"/>
    <s v="The First Play From The Man Who Brought You The Black James Bond!"/>
    <x v="185"/>
    <n v="13"/>
    <x v="0"/>
    <x v="0"/>
    <s v="USD"/>
    <x v="3586"/>
    <n v="1473970964"/>
    <b v="0"/>
    <n v="4"/>
    <b v="1"/>
    <s v="theater/plays"/>
    <n v="1.3"/>
    <x v="2679"/>
    <x v="1"/>
    <x v="9"/>
  </r>
  <r>
    <n v="3601"/>
    <x v="3599"/>
    <s v="New play 'Pink Confetti' by Paul Roberts at The Courtyard Theatre produced by Etch and directed by Oliver Dawe."/>
    <x v="13"/>
    <n v="2087"/>
    <x v="0"/>
    <x v="1"/>
    <s v="GBP"/>
    <x v="3587"/>
    <n v="1418860682"/>
    <b v="0"/>
    <n v="53"/>
    <b v="1"/>
    <s v="theater/plays"/>
    <n v="1.0435000000000001"/>
    <x v="2680"/>
    <x v="1"/>
    <x v="9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x v="3588"/>
    <n v="1458336479"/>
    <b v="0"/>
    <n v="49"/>
    <b v="1"/>
    <s v="theater/plays"/>
    <n v="1.0004999999999999"/>
    <x v="2681"/>
    <x v="1"/>
    <x v="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x v="3589"/>
    <n v="1444164280"/>
    <b v="0"/>
    <n v="57"/>
    <b v="1"/>
    <s v="theater/plays"/>
    <n v="1.7066666666666668"/>
    <x v="2682"/>
    <x v="1"/>
    <x v="9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x v="3590"/>
    <n v="1461370956"/>
    <b v="0"/>
    <n v="69"/>
    <b v="1"/>
    <s v="theater/plays"/>
    <n v="1.1283333333333334"/>
    <x v="2683"/>
    <x v="1"/>
    <x v="9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x v="3591"/>
    <n v="1452798126"/>
    <b v="0"/>
    <n v="15"/>
    <b v="1"/>
    <s v="theater/plays"/>
    <n v="1.84"/>
    <x v="76"/>
    <x v="1"/>
    <x v="9"/>
  </r>
  <r>
    <n v="3606"/>
    <x v="3604"/>
    <s v="Support Swansea's youngest theatre company Critical Ambition, in their co-production of BLINK with Volcano and The Other Room."/>
    <x v="9"/>
    <n v="3908"/>
    <x v="0"/>
    <x v="1"/>
    <s v="GBP"/>
    <x v="3592"/>
    <n v="1468593057"/>
    <b v="0"/>
    <n v="64"/>
    <b v="1"/>
    <s v="theater/plays"/>
    <n v="1.3026666666666666"/>
    <x v="2684"/>
    <x v="1"/>
    <x v="9"/>
  </r>
  <r>
    <n v="3607"/>
    <x v="3605"/>
    <s v="'E15' is a verbatim project that looks at the story of the Focus E15 Campaign"/>
    <x v="131"/>
    <n v="580"/>
    <x v="0"/>
    <x v="1"/>
    <s v="GBP"/>
    <x v="3593"/>
    <n v="1448924882"/>
    <b v="0"/>
    <n v="20"/>
    <b v="1"/>
    <s v="theater/plays"/>
    <n v="1.0545454545454545"/>
    <x v="2109"/>
    <x v="1"/>
    <x v="9"/>
  </r>
  <r>
    <n v="3608"/>
    <x v="3606"/>
    <s v="Help us get the show on the road! Petrification is a new play about home, memory and identity and we need your help to tour."/>
    <x v="134"/>
    <n v="800"/>
    <x v="0"/>
    <x v="1"/>
    <s v="GBP"/>
    <x v="3594"/>
    <n v="1463418090"/>
    <b v="0"/>
    <n v="27"/>
    <b v="1"/>
    <s v="theater/plays"/>
    <n v="1"/>
    <x v="2685"/>
    <x v="1"/>
    <x v="9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x v="3595"/>
    <n v="1456789685"/>
    <b v="0"/>
    <n v="21"/>
    <b v="1"/>
    <s v="theater/plays"/>
    <n v="1.5331632653061225"/>
    <x v="2686"/>
    <x v="1"/>
    <x v="9"/>
  </r>
  <r>
    <n v="3610"/>
    <x v="3608"/>
    <s v="The Florence Company premieres its first stage play at the Chelsea Theatre in London with an original piece of writing"/>
    <x v="28"/>
    <n v="1623"/>
    <x v="0"/>
    <x v="1"/>
    <s v="GBP"/>
    <x v="3596"/>
    <n v="1437214936"/>
    <b v="0"/>
    <n v="31"/>
    <b v="1"/>
    <s v="theater/plays"/>
    <n v="1.623"/>
    <x v="2687"/>
    <x v="1"/>
    <x v="9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x v="3597"/>
    <n v="1425891201"/>
    <b v="0"/>
    <n v="51"/>
    <b v="1"/>
    <s v="theater/plays"/>
    <n v="1.36"/>
    <x v="590"/>
    <x v="1"/>
    <x v="9"/>
  </r>
  <r>
    <n v="3612"/>
    <x v="3610"/>
    <s v="A Harlem Hellfighter struggles to re-integrate into his community after heroically fighting for his country in WW1."/>
    <x v="10"/>
    <n v="7220"/>
    <x v="0"/>
    <x v="5"/>
    <s v="CAD"/>
    <x v="3598"/>
    <n v="1401470811"/>
    <b v="0"/>
    <n v="57"/>
    <b v="1"/>
    <s v="theater/plays"/>
    <n v="1.444"/>
    <x v="2688"/>
    <x v="1"/>
    <x v="9"/>
  </r>
  <r>
    <n v="3613"/>
    <x v="3611"/>
    <s v="a woman walks into a bar except she looks like a man and no one's serving drinks. one night only"/>
    <x v="21"/>
    <n v="1250"/>
    <x v="0"/>
    <x v="0"/>
    <s v="USD"/>
    <x v="3599"/>
    <n v="1401372574"/>
    <b v="0"/>
    <n v="20"/>
    <b v="1"/>
    <s v="theater/plays"/>
    <n v="1"/>
    <x v="372"/>
    <x v="1"/>
    <x v="9"/>
  </r>
  <r>
    <n v="3614"/>
    <x v="3438"/>
    <s v="A production of &quot;Gruesome Playground Injuries&quot; by Rajiv Joseph July 24th-August 9th at The Bakery in Denver, CO."/>
    <x v="30"/>
    <n v="2520"/>
    <x v="0"/>
    <x v="0"/>
    <s v="USD"/>
    <x v="3600"/>
    <n v="1432083616"/>
    <b v="0"/>
    <n v="71"/>
    <b v="1"/>
    <s v="theater/plays"/>
    <n v="1.008"/>
    <x v="2689"/>
    <x v="1"/>
    <x v="9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x v="3601"/>
    <n v="1447164896"/>
    <b v="0"/>
    <n v="72"/>
    <b v="1"/>
    <s v="theater/plays"/>
    <n v="1.0680000000000001"/>
    <x v="2690"/>
    <x v="1"/>
    <x v="9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x v="3602"/>
    <n v="1424213264"/>
    <b v="0"/>
    <n v="45"/>
    <b v="1"/>
    <s v="theater/plays"/>
    <n v="1.248"/>
    <x v="2691"/>
    <x v="1"/>
    <x v="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x v="3603"/>
    <n v="1486996729"/>
    <b v="0"/>
    <n v="51"/>
    <b v="1"/>
    <s v="theater/plays"/>
    <n v="1.1891891891891893"/>
    <x v="2692"/>
    <x v="1"/>
    <x v="9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x v="3604"/>
    <n v="1430751850"/>
    <b v="0"/>
    <n v="56"/>
    <b v="1"/>
    <s v="theater/plays"/>
    <n v="1.01"/>
    <x v="2693"/>
    <x v="1"/>
    <x v="9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x v="3605"/>
    <n v="1476760226"/>
    <b v="0"/>
    <n v="17"/>
    <b v="1"/>
    <s v="theater/plays"/>
    <n v="1.1299999999999999"/>
    <x v="1167"/>
    <x v="1"/>
    <x v="9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x v="3606"/>
    <n v="1422916261"/>
    <b v="0"/>
    <n v="197"/>
    <b v="1"/>
    <s v="theater/plays"/>
    <n v="1.0519047619047619"/>
    <x v="2694"/>
    <x v="1"/>
    <x v="9"/>
  </r>
  <r>
    <n v="3621"/>
    <x v="3618"/>
    <s v="Bare Theatre and Sonorous Road collaborate on the NC debut of  Allan Maule's gamer fantasy play that was extended in New York."/>
    <x v="9"/>
    <n v="3292"/>
    <x v="0"/>
    <x v="0"/>
    <s v="USD"/>
    <x v="3607"/>
    <n v="1473200844"/>
    <b v="0"/>
    <n v="70"/>
    <b v="1"/>
    <s v="theater/plays"/>
    <n v="1.0973333333333333"/>
    <x v="2695"/>
    <x v="1"/>
    <x v="9"/>
  </r>
  <r>
    <n v="3622"/>
    <x v="3619"/>
    <s v="5 actors. 39 characters. 1 epic adventure. Presented by the Cradle Theatre Company."/>
    <x v="28"/>
    <n v="1000.99"/>
    <x v="0"/>
    <x v="0"/>
    <s v="USD"/>
    <x v="3608"/>
    <n v="1409030371"/>
    <b v="0"/>
    <n v="21"/>
    <b v="1"/>
    <s v="theater/plays"/>
    <n v="1.00099"/>
    <x v="2696"/>
    <x v="1"/>
    <x v="9"/>
  </r>
  <r>
    <n v="3623"/>
    <x v="3620"/>
    <s v="An original play exploring the complications of romantic relationships in all forms."/>
    <x v="30"/>
    <n v="3000"/>
    <x v="0"/>
    <x v="0"/>
    <s v="USD"/>
    <x v="3609"/>
    <n v="1404841270"/>
    <b v="0"/>
    <n v="34"/>
    <b v="1"/>
    <s v="theater/plays"/>
    <n v="1.2"/>
    <x v="2697"/>
    <x v="1"/>
    <x v="9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n v="1466793290"/>
    <b v="0"/>
    <n v="39"/>
    <b v="1"/>
    <s v="theater/plays"/>
    <n v="1.0493333333333332"/>
    <x v="2698"/>
    <x v="1"/>
    <x v="9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x v="3611"/>
    <n v="1433259577"/>
    <b v="0"/>
    <n v="78"/>
    <b v="1"/>
    <s v="theater/plays"/>
    <n v="1.0266666666666666"/>
    <x v="2699"/>
    <x v="1"/>
    <x v="9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x v="3612"/>
    <n v="1406390457"/>
    <b v="0"/>
    <n v="48"/>
    <b v="1"/>
    <s v="theater/plays"/>
    <n v="1.0182500000000001"/>
    <x v="2700"/>
    <x v="1"/>
    <x v="9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x v="3613"/>
    <n v="1459446487"/>
    <b v="0"/>
    <n v="29"/>
    <b v="1"/>
    <s v="theater/plays"/>
    <n v="1"/>
    <x v="2701"/>
    <x v="1"/>
    <x v="9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x v="3614"/>
    <n v="1444852796"/>
    <b v="0"/>
    <n v="0"/>
    <b v="0"/>
    <s v="theater/musical"/>
    <n v="0"/>
    <x v="121"/>
    <x v="1"/>
    <x v="9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x v="3615"/>
    <n v="1457403364"/>
    <b v="0"/>
    <n v="2"/>
    <b v="0"/>
    <s v="theater/musical"/>
    <n v="1.9999999999999999E-6"/>
    <x v="120"/>
    <x v="1"/>
    <x v="9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x v="3616"/>
    <n v="1414700390"/>
    <b v="0"/>
    <n v="1"/>
    <b v="0"/>
    <s v="theater/musical"/>
    <n v="3.3333333333333332E-4"/>
    <x v="120"/>
    <x v="1"/>
    <x v="9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x v="3617"/>
    <n v="1409335497"/>
    <b v="0"/>
    <n v="59"/>
    <b v="0"/>
    <s v="theater/musical"/>
    <n v="0.51023391812865493"/>
    <x v="2702"/>
    <x v="1"/>
    <x v="9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x v="3618"/>
    <n v="1415053749"/>
    <b v="0"/>
    <n v="1"/>
    <b v="0"/>
    <s v="theater/musical"/>
    <n v="0.2"/>
    <x v="101"/>
    <x v="1"/>
    <x v="9"/>
  </r>
  <r>
    <n v="3633"/>
    <x v="3630"/>
    <s v="SMOKEY AND THE BANDIT: THE MUSICAL_x000a_The classic film, characters and music you love, on stage, LIVE!"/>
    <x v="10"/>
    <n v="1762"/>
    <x v="2"/>
    <x v="0"/>
    <s v="USD"/>
    <x v="3619"/>
    <n v="1475765867"/>
    <b v="0"/>
    <n v="31"/>
    <b v="0"/>
    <s v="theater/musical"/>
    <n v="0.35239999999999999"/>
    <x v="2703"/>
    <x v="1"/>
    <x v="9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x v="3620"/>
    <n v="1480219174"/>
    <b v="0"/>
    <n v="18"/>
    <b v="0"/>
    <s v="theater/musical"/>
    <n v="4.2466666666666666E-2"/>
    <x v="2704"/>
    <x v="1"/>
    <x v="9"/>
  </r>
  <r>
    <n v="3635"/>
    <x v="3632"/>
    <s v="Mary's Son is a pop opera about Jesus and the hope he brings to all people."/>
    <x v="8"/>
    <n v="1276"/>
    <x v="2"/>
    <x v="0"/>
    <s v="USD"/>
    <x v="3621"/>
    <n v="1458594676"/>
    <b v="0"/>
    <n v="10"/>
    <b v="0"/>
    <s v="theater/musical"/>
    <n v="0.36457142857142855"/>
    <x v="2705"/>
    <x v="1"/>
    <x v="9"/>
  </r>
  <r>
    <n v="3636"/>
    <x v="3633"/>
    <s v="The Brotherâ€™s of B-block is a musical play. A new take on &quot;OZ&quot; _x000a_The Wizard of OZ meets HBO's OZ."/>
    <x v="60"/>
    <n v="0"/>
    <x v="2"/>
    <x v="0"/>
    <s v="USD"/>
    <x v="3622"/>
    <n v="1439224829"/>
    <b v="0"/>
    <n v="0"/>
    <b v="0"/>
    <s v="theater/musical"/>
    <n v="0"/>
    <x v="121"/>
    <x v="1"/>
    <x v="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x v="3623"/>
    <n v="1417538935"/>
    <b v="0"/>
    <n v="14"/>
    <b v="0"/>
    <s v="theater/musical"/>
    <n v="0.30866666666666664"/>
    <x v="2706"/>
    <x v="1"/>
    <x v="9"/>
  </r>
  <r>
    <n v="3638"/>
    <x v="3635"/>
    <s v="A rock and roll journey that explores love, loss, redemption, duality and ascension."/>
    <x v="126"/>
    <n v="216"/>
    <x v="2"/>
    <x v="5"/>
    <s v="CAD"/>
    <x v="3624"/>
    <n v="1424275732"/>
    <b v="0"/>
    <n v="2"/>
    <b v="0"/>
    <s v="theater/musical"/>
    <n v="6.545454545454546E-2"/>
    <x v="1762"/>
    <x v="1"/>
    <x v="9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x v="3625"/>
    <n v="1470672906"/>
    <b v="0"/>
    <n v="1"/>
    <b v="0"/>
    <s v="theater/musical"/>
    <n v="4.0000000000000003E-5"/>
    <x v="120"/>
    <x v="1"/>
    <x v="9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x v="3626"/>
    <n v="1428691530"/>
    <b v="0"/>
    <n v="3"/>
    <b v="0"/>
    <s v="theater/musical"/>
    <n v="5.5E-2"/>
    <x v="1782"/>
    <x v="1"/>
    <x v="9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x v="3627"/>
    <n v="1410966179"/>
    <b v="0"/>
    <n v="0"/>
    <b v="0"/>
    <s v="theater/musical"/>
    <n v="0"/>
    <x v="121"/>
    <x v="1"/>
    <x v="9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x v="3628"/>
    <n v="1445369727"/>
    <b v="0"/>
    <n v="2"/>
    <b v="0"/>
    <s v="theater/musical"/>
    <n v="2.1428571428571429E-2"/>
    <x v="507"/>
    <x v="1"/>
    <x v="9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x v="3629"/>
    <n v="1444274839"/>
    <b v="0"/>
    <n v="0"/>
    <b v="0"/>
    <s v="theater/musical"/>
    <n v="0"/>
    <x v="121"/>
    <x v="1"/>
    <x v="9"/>
  </r>
  <r>
    <n v="3644"/>
    <x v="3641"/>
    <s v="We are the Saugerties High School drama club. Please help us create our musical to keep theater alive!"/>
    <x v="10"/>
    <n v="821"/>
    <x v="2"/>
    <x v="0"/>
    <s v="USD"/>
    <x v="3630"/>
    <n v="1454996887"/>
    <b v="0"/>
    <n v="12"/>
    <b v="0"/>
    <s v="theater/musical"/>
    <n v="0.16420000000000001"/>
    <x v="2707"/>
    <x v="1"/>
    <x v="9"/>
  </r>
  <r>
    <n v="3645"/>
    <x v="3642"/>
    <s v="This new musical comedy empowers women and girls of all ages to be themselves in their shoes, whatever shoes they choose."/>
    <x v="28"/>
    <n v="1"/>
    <x v="2"/>
    <x v="5"/>
    <s v="CAD"/>
    <x v="3631"/>
    <n v="1477178238"/>
    <b v="0"/>
    <n v="1"/>
    <b v="0"/>
    <s v="theater/musical"/>
    <n v="1E-3"/>
    <x v="120"/>
    <x v="1"/>
    <x v="9"/>
  </r>
  <r>
    <n v="3646"/>
    <x v="3643"/>
    <s v="Develop demo materials for new, true story of teen Revolutionary War heroes - for hybrid film/live stage musical"/>
    <x v="3"/>
    <n v="481"/>
    <x v="2"/>
    <x v="0"/>
    <s v="USD"/>
    <x v="3632"/>
    <n v="1431770802"/>
    <b v="0"/>
    <n v="8"/>
    <b v="0"/>
    <s v="theater/musical"/>
    <n v="4.8099999999999997E-2"/>
    <x v="2708"/>
    <x v="1"/>
    <x v="9"/>
  </r>
  <r>
    <n v="3647"/>
    <x v="3644"/>
    <s v="Zachariah Sheldon is a brilliant, darkly twisted brand new musical with music from Mark Newton and script by Anthony Wilkes"/>
    <x v="2"/>
    <n v="30"/>
    <x v="2"/>
    <x v="1"/>
    <s v="GBP"/>
    <x v="3633"/>
    <n v="1471370327"/>
    <b v="0"/>
    <n v="2"/>
    <b v="0"/>
    <s v="theater/musical"/>
    <n v="0.06"/>
    <x v="2"/>
    <x v="1"/>
    <x v="9"/>
  </r>
  <r>
    <n v="3648"/>
    <x v="3645"/>
    <s v="Help Moth Live! Support Moth and its artist collective to achieve its 2014/15 season."/>
    <x v="79"/>
    <n v="40153"/>
    <x v="0"/>
    <x v="0"/>
    <s v="USD"/>
    <x v="3634"/>
    <n v="1409900445"/>
    <b v="0"/>
    <n v="73"/>
    <b v="1"/>
    <s v="theater/plays"/>
    <n v="1.003825"/>
    <x v="2709"/>
    <x v="1"/>
    <x v="9"/>
  </r>
  <r>
    <n v="3649"/>
    <x v="3646"/>
    <s v="Monies raised will help offset production costs of  transportation of set and actors, theatre rental and advertising costs."/>
    <x v="47"/>
    <n v="780"/>
    <x v="0"/>
    <x v="5"/>
    <s v="CAD"/>
    <x v="3635"/>
    <n v="1400691994"/>
    <b v="0"/>
    <n v="8"/>
    <b v="1"/>
    <s v="theater/plays"/>
    <n v="1.04"/>
    <x v="1188"/>
    <x v="1"/>
    <x v="9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x v="3636"/>
    <n v="1452598184"/>
    <b v="0"/>
    <n v="17"/>
    <b v="1"/>
    <s v="theater/plays"/>
    <n v="1"/>
    <x v="2116"/>
    <x v="1"/>
    <x v="9"/>
  </r>
  <r>
    <n v="3651"/>
    <x v="3648"/>
    <s v="A Chicago staged reading of Jim Cartwright's 1992 play-with-music, &quot;The Rise and Fall of Little Voice.&quot;"/>
    <x v="2"/>
    <n v="520"/>
    <x v="0"/>
    <x v="0"/>
    <s v="USD"/>
    <x v="3637"/>
    <n v="1404833442"/>
    <b v="0"/>
    <n v="9"/>
    <b v="1"/>
    <s v="theater/plays"/>
    <n v="1.04"/>
    <x v="1377"/>
    <x v="1"/>
    <x v="9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x v="3638"/>
    <n v="1471188502"/>
    <b v="0"/>
    <n v="17"/>
    <b v="1"/>
    <s v="theater/plays"/>
    <n v="2.5066666666666668"/>
    <x v="2710"/>
    <x v="1"/>
    <x v="9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x v="3639"/>
    <n v="1436172207"/>
    <b v="0"/>
    <n v="33"/>
    <b v="1"/>
    <s v="theater/plays"/>
    <n v="1.0049999999999999"/>
    <x v="2711"/>
    <x v="1"/>
    <x v="9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x v="3640"/>
    <n v="1457690386"/>
    <b v="0"/>
    <n v="38"/>
    <b v="1"/>
    <s v="theater/plays"/>
    <n v="1.744"/>
    <x v="2712"/>
    <x v="1"/>
    <x v="9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x v="3641"/>
    <n v="1434654998"/>
    <b v="0"/>
    <n v="79"/>
    <b v="1"/>
    <s v="theater/plays"/>
    <n v="1.1626000000000001"/>
    <x v="2713"/>
    <x v="1"/>
    <x v="9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x v="3642"/>
    <n v="1483393836"/>
    <b v="0"/>
    <n v="46"/>
    <b v="1"/>
    <s v="theater/plays"/>
    <n v="1.0582"/>
    <x v="2714"/>
    <x v="1"/>
    <x v="9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x v="3643"/>
    <n v="1462806419"/>
    <b v="0"/>
    <n v="20"/>
    <b v="1"/>
    <s v="theater/plays"/>
    <n v="1.1074999999999999"/>
    <x v="2715"/>
    <x v="1"/>
    <x v="9"/>
  </r>
  <r>
    <n v="3658"/>
    <x v="3654"/>
    <s v="Life is hard when your own imaginary friend can't make time for you."/>
    <x v="15"/>
    <n v="1510"/>
    <x v="0"/>
    <x v="0"/>
    <s v="USD"/>
    <x v="3644"/>
    <n v="1400272580"/>
    <b v="0"/>
    <n v="20"/>
    <b v="1"/>
    <s v="theater/plays"/>
    <n v="1.0066666666666666"/>
    <x v="2716"/>
    <x v="1"/>
    <x v="9"/>
  </r>
  <r>
    <n v="3659"/>
    <x v="3655"/>
    <s v="We want you to analyze while we dramatize if people who romanticize can recognize true love in a disguise."/>
    <x v="9"/>
    <n v="3061"/>
    <x v="0"/>
    <x v="0"/>
    <s v="USD"/>
    <x v="3645"/>
    <n v="1424414350"/>
    <b v="0"/>
    <n v="13"/>
    <b v="1"/>
    <s v="theater/plays"/>
    <n v="1.0203333333333333"/>
    <x v="2717"/>
    <x v="1"/>
    <x v="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x v="3646"/>
    <n v="1417208925"/>
    <b v="0"/>
    <n v="22"/>
    <b v="1"/>
    <s v="theater/plays"/>
    <n v="1"/>
    <x v="2718"/>
    <x v="1"/>
    <x v="9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x v="3647"/>
    <n v="1458336672"/>
    <b v="0"/>
    <n v="36"/>
    <b v="1"/>
    <s v="theater/plays"/>
    <n v="1.1100000000000001"/>
    <x v="2719"/>
    <x v="1"/>
    <x v="9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x v="3648"/>
    <n v="1425187014"/>
    <b v="0"/>
    <n v="40"/>
    <b v="1"/>
    <s v="theater/plays"/>
    <n v="1.0142500000000001"/>
    <x v="2720"/>
    <x v="1"/>
    <x v="9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x v="3649"/>
    <n v="1477133430"/>
    <b v="0"/>
    <n v="9"/>
    <b v="1"/>
    <s v="theater/plays"/>
    <n v="1.04"/>
    <x v="438"/>
    <x v="1"/>
    <x v="9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x v="3650"/>
    <n v="1464847089"/>
    <b v="0"/>
    <n v="19"/>
    <b v="1"/>
    <s v="theater/plays"/>
    <n v="1.09375"/>
    <x v="2721"/>
    <x v="1"/>
    <x v="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x v="3651"/>
    <n v="1445109822"/>
    <b v="0"/>
    <n v="14"/>
    <b v="1"/>
    <s v="theater/plays"/>
    <n v="1.1516129032258065"/>
    <x v="2722"/>
    <x v="1"/>
    <x v="9"/>
  </r>
  <r>
    <n v="3666"/>
    <x v="3662"/>
    <s v="Artistic Internship @ Ojai Playwrights Conference"/>
    <x v="38"/>
    <n v="1200"/>
    <x v="0"/>
    <x v="0"/>
    <s v="USD"/>
    <x v="3652"/>
    <n v="1404337382"/>
    <b v="0"/>
    <n v="38"/>
    <b v="1"/>
    <s v="theater/plays"/>
    <n v="1"/>
    <x v="2723"/>
    <x v="1"/>
    <x v="9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x v="3653"/>
    <n v="1434669419"/>
    <b v="0"/>
    <n v="58"/>
    <b v="1"/>
    <s v="theater/plays"/>
    <n v="1.0317033333333334"/>
    <x v="2724"/>
    <x v="1"/>
    <x v="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x v="3654"/>
    <n v="1435670452"/>
    <b v="0"/>
    <n v="28"/>
    <b v="1"/>
    <s v="theater/plays"/>
    <n v="1.0349999999999999"/>
    <x v="2725"/>
    <x v="1"/>
    <x v="9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x v="3655"/>
    <n v="1431447137"/>
    <b v="0"/>
    <n v="17"/>
    <b v="1"/>
    <s v="theater/plays"/>
    <n v="1.3819999999999999"/>
    <x v="2726"/>
    <x v="1"/>
    <x v="9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x v="3656"/>
    <n v="1431951611"/>
    <b v="0"/>
    <n v="12"/>
    <b v="1"/>
    <s v="theater/plays"/>
    <n v="1.0954545454545455"/>
    <x v="2727"/>
    <x v="1"/>
    <x v="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x v="3657"/>
    <n v="1404140667"/>
    <b v="0"/>
    <n v="40"/>
    <b v="1"/>
    <s v="theater/plays"/>
    <n v="1.0085714285714287"/>
    <x v="2728"/>
    <x v="1"/>
    <x v="9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x v="3658"/>
    <n v="1409179384"/>
    <b v="0"/>
    <n v="57"/>
    <b v="1"/>
    <s v="theater/plays"/>
    <n v="1.0153333333333334"/>
    <x v="2729"/>
    <x v="1"/>
    <x v="9"/>
  </r>
  <r>
    <n v="3673"/>
    <x v="3669"/>
    <s v="Zoe is a teenage girl growing up in a deeply disturbing society. If those paid to protect her aren't listening, then who is?"/>
    <x v="23"/>
    <n v="4545"/>
    <x v="0"/>
    <x v="1"/>
    <s v="GBP"/>
    <x v="3659"/>
    <n v="1412233497"/>
    <b v="0"/>
    <n v="114"/>
    <b v="1"/>
    <s v="theater/plays"/>
    <n v="1.13625"/>
    <x v="2730"/>
    <x v="1"/>
    <x v="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x v="3660"/>
    <n v="1467752229"/>
    <b v="0"/>
    <n v="31"/>
    <b v="1"/>
    <s v="theater/plays"/>
    <n v="1"/>
    <x v="2731"/>
    <x v="1"/>
    <x v="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x v="3661"/>
    <n v="1462285182"/>
    <b v="0"/>
    <n v="3"/>
    <b v="1"/>
    <s v="theater/plays"/>
    <n v="1.4"/>
    <x v="463"/>
    <x v="1"/>
    <x v="9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x v="3662"/>
    <n v="1408995284"/>
    <b v="0"/>
    <n v="16"/>
    <b v="1"/>
    <s v="theater/plays"/>
    <n v="1.2875000000000001"/>
    <x v="2732"/>
    <x v="1"/>
    <x v="9"/>
  </r>
  <r>
    <n v="3677"/>
    <x v="3673"/>
    <s v="Goldfish Memory Productions seeks at least $12,000 to begin their first 3 professional projects."/>
    <x v="14"/>
    <n v="12348.5"/>
    <x v="0"/>
    <x v="0"/>
    <s v="USD"/>
    <x v="3663"/>
    <n v="1402580818"/>
    <b v="0"/>
    <n v="199"/>
    <b v="1"/>
    <s v="theater/plays"/>
    <n v="1.0290416666666666"/>
    <x v="2733"/>
    <x v="1"/>
    <x v="9"/>
  </r>
  <r>
    <n v="3678"/>
    <x v="3674"/>
    <s v="The Ugly Collective takes Some big Some bang to the Underbelly Venues at the Edinburgh Fringe!"/>
    <x v="13"/>
    <n v="2050"/>
    <x v="0"/>
    <x v="1"/>
    <s v="GBP"/>
    <x v="3664"/>
    <n v="1430052298"/>
    <b v="0"/>
    <n v="31"/>
    <b v="1"/>
    <s v="theater/plays"/>
    <n v="1.0249999999999999"/>
    <x v="2734"/>
    <x v="1"/>
    <x v="9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x v="3665"/>
    <n v="1401214581"/>
    <b v="0"/>
    <n v="30"/>
    <b v="1"/>
    <s v="theater/plays"/>
    <n v="1.101"/>
    <x v="2735"/>
    <x v="1"/>
    <x v="9"/>
  </r>
  <r>
    <n v="3680"/>
    <x v="3676"/>
    <s v="In The Dudleys! family memories are brought to life as a malfunctioning 8-bit video game. Press Start."/>
    <x v="9"/>
    <n v="3383"/>
    <x v="0"/>
    <x v="0"/>
    <s v="USD"/>
    <x v="3666"/>
    <n v="1473850434"/>
    <b v="0"/>
    <n v="34"/>
    <b v="1"/>
    <s v="theater/plays"/>
    <n v="1.1276666666666666"/>
    <x v="2736"/>
    <x v="1"/>
    <x v="9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x v="3667"/>
    <n v="1452008290"/>
    <b v="0"/>
    <n v="18"/>
    <b v="1"/>
    <s v="theater/plays"/>
    <n v="1.119"/>
    <x v="1050"/>
    <x v="1"/>
    <x v="9"/>
  </r>
  <r>
    <n v="3682"/>
    <x v="3678"/>
    <s v="My one-woman show invites audiences to join me on my path to pregnancy as I share my neuroses, challenges and revelations."/>
    <x v="9"/>
    <n v="4176"/>
    <x v="0"/>
    <x v="0"/>
    <s v="USD"/>
    <x v="3668"/>
    <n v="1399998418"/>
    <b v="0"/>
    <n v="67"/>
    <b v="1"/>
    <s v="theater/plays"/>
    <n v="1.3919999999999999"/>
    <x v="2737"/>
    <x v="1"/>
    <x v="9"/>
  </r>
  <r>
    <n v="3683"/>
    <x v="3679"/>
    <s v="A Krumpus Story is a dark holiday comedy for anyone who wants a little more spice in their holiday fare."/>
    <x v="8"/>
    <n v="3880"/>
    <x v="0"/>
    <x v="0"/>
    <s v="USD"/>
    <x v="3669"/>
    <n v="1474339696"/>
    <b v="0"/>
    <n v="66"/>
    <b v="1"/>
    <s v="theater/plays"/>
    <n v="1.1085714285714285"/>
    <x v="2738"/>
    <x v="1"/>
    <x v="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x v="3670"/>
    <n v="1438575586"/>
    <b v="0"/>
    <n v="23"/>
    <b v="1"/>
    <s v="theater/plays"/>
    <n v="1.3906666666666667"/>
    <x v="2739"/>
    <x v="1"/>
    <x v="9"/>
  </r>
  <r>
    <n v="3685"/>
    <x v="3681"/>
    <s v="Bare Theatre &amp; Cirque de Vol Studios are back for another outdoor adventure in the amphitheatre at Raleigh Little Theatre!"/>
    <x v="10"/>
    <n v="5285"/>
    <x v="0"/>
    <x v="0"/>
    <s v="USD"/>
    <x v="3671"/>
    <n v="1398348859"/>
    <b v="0"/>
    <n v="126"/>
    <b v="1"/>
    <s v="theater/plays"/>
    <n v="1.0569999999999999"/>
    <x v="17"/>
    <x v="1"/>
    <x v="9"/>
  </r>
  <r>
    <n v="3686"/>
    <x v="3682"/>
    <s v="This October, in association with Rogue Productions at FSU, I will be directing a production of Dog sees God."/>
    <x v="18"/>
    <n v="355"/>
    <x v="0"/>
    <x v="0"/>
    <s v="USD"/>
    <x v="3672"/>
    <n v="1439567660"/>
    <b v="0"/>
    <n v="6"/>
    <b v="1"/>
    <s v="theater/plays"/>
    <n v="1.0142857142857142"/>
    <x v="2740"/>
    <x v="1"/>
    <x v="9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x v="3673"/>
    <n v="1401254055"/>
    <b v="0"/>
    <n v="25"/>
    <b v="1"/>
    <s v="theater/plays"/>
    <n v="1.0024500000000001"/>
    <x v="2741"/>
    <x v="1"/>
    <x v="9"/>
  </r>
  <r>
    <n v="3688"/>
    <x v="3684"/>
    <s v="The Tulip Tree is a project I have been passionate about for 5 years. It is an unforgettable story that has never been told."/>
    <x v="9"/>
    <n v="3275"/>
    <x v="0"/>
    <x v="1"/>
    <s v="GBP"/>
    <x v="3674"/>
    <n v="1404932004"/>
    <b v="0"/>
    <n v="39"/>
    <b v="1"/>
    <s v="theater/plays"/>
    <n v="1.0916666666666666"/>
    <x v="2742"/>
    <x v="1"/>
    <x v="9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x v="3675"/>
    <n v="1432410639"/>
    <b v="0"/>
    <n v="62"/>
    <b v="1"/>
    <s v="theater/plays"/>
    <n v="1.1833333333333333"/>
    <x v="2743"/>
    <x v="1"/>
    <x v="9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x v="3676"/>
    <n v="1414506083"/>
    <b v="0"/>
    <n v="31"/>
    <b v="1"/>
    <s v="theater/plays"/>
    <n v="1.2"/>
    <x v="2744"/>
    <x v="1"/>
    <x v="9"/>
  </r>
  <r>
    <n v="3691"/>
    <x v="3687"/>
    <s v="World Premiere of last play written by Amiri Baraka"/>
    <x v="79"/>
    <n v="51184"/>
    <x v="0"/>
    <x v="0"/>
    <s v="USD"/>
    <x v="3677"/>
    <n v="1421426929"/>
    <b v="0"/>
    <n v="274"/>
    <b v="1"/>
    <s v="theater/plays"/>
    <n v="1.2796000000000001"/>
    <x v="2745"/>
    <x v="1"/>
    <x v="9"/>
  </r>
  <r>
    <n v="3692"/>
    <x v="3688"/>
    <s v="Help us independently produce two great comedies by Christopher Durang."/>
    <x v="28"/>
    <n v="1260"/>
    <x v="0"/>
    <x v="0"/>
    <s v="USD"/>
    <x v="3678"/>
    <n v="1410304179"/>
    <b v="0"/>
    <n v="17"/>
    <b v="1"/>
    <s v="theater/plays"/>
    <n v="1.26"/>
    <x v="2746"/>
    <x v="1"/>
    <x v="9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x v="3679"/>
    <n v="1446352529"/>
    <b v="0"/>
    <n v="14"/>
    <b v="1"/>
    <s v="theater/plays"/>
    <n v="1.2912912912912913"/>
    <x v="2747"/>
    <x v="1"/>
    <x v="9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x v="3680"/>
    <n v="1461985967"/>
    <b v="0"/>
    <n v="60"/>
    <b v="1"/>
    <s v="theater/plays"/>
    <n v="1.0742857142857143"/>
    <x v="2748"/>
    <x v="1"/>
    <x v="9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x v="3681"/>
    <n v="1419281610"/>
    <b v="0"/>
    <n v="33"/>
    <b v="1"/>
    <s v="theater/plays"/>
    <n v="1.00125"/>
    <x v="2749"/>
    <x v="1"/>
    <x v="9"/>
  </r>
  <r>
    <n v="3696"/>
    <x v="3692"/>
    <s v="We are 10 years old - please help us celebrate the last 10 years and secure our future for the next 10 years."/>
    <x v="13"/>
    <n v="3100"/>
    <x v="0"/>
    <x v="1"/>
    <s v="GBP"/>
    <x v="3682"/>
    <n v="1418654916"/>
    <b v="0"/>
    <n v="78"/>
    <b v="1"/>
    <s v="theater/plays"/>
    <n v="1.55"/>
    <x v="2750"/>
    <x v="1"/>
    <x v="9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x v="3683"/>
    <n v="1461064248"/>
    <b v="0"/>
    <n v="30"/>
    <b v="1"/>
    <s v="theater/plays"/>
    <n v="1.08"/>
    <x v="2751"/>
    <x v="1"/>
    <x v="9"/>
  </r>
  <r>
    <n v="3698"/>
    <x v="3694"/>
    <s v="Two great political plays, separated in authorship by four hundred years but united in their urgency."/>
    <x v="10"/>
    <n v="5526"/>
    <x v="0"/>
    <x v="0"/>
    <s v="USD"/>
    <x v="3684"/>
    <n v="1454354487"/>
    <b v="0"/>
    <n v="136"/>
    <b v="1"/>
    <s v="theater/plays"/>
    <n v="1.1052"/>
    <x v="2752"/>
    <x v="1"/>
    <x v="9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x v="3685"/>
    <n v="1410791216"/>
    <b v="0"/>
    <n v="40"/>
    <b v="1"/>
    <s v="theater/plays"/>
    <n v="1.008"/>
    <x v="2111"/>
    <x v="1"/>
    <x v="9"/>
  </r>
  <r>
    <n v="3700"/>
    <x v="3696"/>
    <s v="Help me produce the play I have written for my senior project!"/>
    <x v="2"/>
    <n v="606"/>
    <x v="0"/>
    <x v="0"/>
    <s v="USD"/>
    <x v="3686"/>
    <n v="1409493800"/>
    <b v="0"/>
    <n v="18"/>
    <b v="1"/>
    <s v="theater/plays"/>
    <n v="1.212"/>
    <x v="2417"/>
    <x v="1"/>
    <x v="9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x v="3687"/>
    <n v="1430830793"/>
    <b v="0"/>
    <n v="39"/>
    <b v="1"/>
    <s v="theater/plays"/>
    <n v="1.0033333333333334"/>
    <x v="2753"/>
    <x v="1"/>
    <x v="9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x v="3688"/>
    <n v="1464958484"/>
    <b v="0"/>
    <n v="21"/>
    <b v="1"/>
    <s v="theater/plays"/>
    <n v="1.0916666666666666"/>
    <x v="2754"/>
    <x v="1"/>
    <x v="9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x v="3689"/>
    <n v="1467720388"/>
    <b v="0"/>
    <n v="30"/>
    <b v="1"/>
    <s v="theater/plays"/>
    <n v="1.2342857142857142"/>
    <x v="2755"/>
    <x v="1"/>
    <x v="9"/>
  </r>
  <r>
    <n v="3704"/>
    <x v="3700"/>
    <s v="The award-winning Nottingham New Theatre presents an exciting experimental play about the multi-universe theory and love."/>
    <x v="43"/>
    <n v="409.01"/>
    <x v="0"/>
    <x v="1"/>
    <s v="GBP"/>
    <x v="3690"/>
    <n v="1459528394"/>
    <b v="0"/>
    <n v="27"/>
    <b v="1"/>
    <s v="theater/plays"/>
    <n v="1.3633666666666666"/>
    <x v="2756"/>
    <x v="1"/>
    <x v="9"/>
  </r>
  <r>
    <n v="3705"/>
    <x v="3701"/>
    <s v="The play satirizes the Chicago improvisation scene exposing the rules of the craft and the eccentricities of its participants"/>
    <x v="423"/>
    <n v="2925"/>
    <x v="0"/>
    <x v="0"/>
    <s v="USD"/>
    <x v="3691"/>
    <n v="1401714114"/>
    <b v="0"/>
    <n v="35"/>
    <b v="1"/>
    <s v="theater/plays"/>
    <n v="1.0346657233816767"/>
    <x v="1911"/>
    <x v="1"/>
    <x v="9"/>
  </r>
  <r>
    <n v="3706"/>
    <x v="3702"/>
    <s v="Our original dramatic adaption of this Mozart opera is staged to create visually stunning fun with live music."/>
    <x v="15"/>
    <n v="1820"/>
    <x v="0"/>
    <x v="0"/>
    <s v="USD"/>
    <x v="3692"/>
    <n v="1409262949"/>
    <b v="0"/>
    <n v="13"/>
    <b v="1"/>
    <s v="theater/plays"/>
    <n v="1.2133333333333334"/>
    <x v="2757"/>
    <x v="1"/>
    <x v="9"/>
  </r>
  <r>
    <n v="3707"/>
    <x v="3703"/>
    <s v="Support this collection of new plays by Kansas City writers and the artists who are bringing it to life!"/>
    <x v="28"/>
    <n v="1860"/>
    <x v="0"/>
    <x v="0"/>
    <s v="USD"/>
    <x v="3693"/>
    <n v="1467335378"/>
    <b v="0"/>
    <n v="23"/>
    <b v="1"/>
    <s v="theater/plays"/>
    <n v="1.86"/>
    <x v="2758"/>
    <x v="1"/>
    <x v="9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x v="3694"/>
    <n v="1403234686"/>
    <b v="0"/>
    <n v="39"/>
    <b v="1"/>
    <s v="theater/plays"/>
    <n v="3"/>
    <x v="2759"/>
    <x v="1"/>
    <x v="9"/>
  </r>
  <r>
    <n v="3709"/>
    <x v="3705"/>
    <s v="The filthily talented Ruby and Darling, take you on a raunch-tastic musical discovery of life with a vagina. #sayno"/>
    <x v="28"/>
    <n v="1082.5"/>
    <x v="0"/>
    <x v="1"/>
    <s v="GBP"/>
    <x v="3695"/>
    <n v="1401123546"/>
    <b v="0"/>
    <n v="35"/>
    <b v="1"/>
    <s v="theater/plays"/>
    <n v="1.0825"/>
    <x v="2760"/>
    <x v="1"/>
    <x v="9"/>
  </r>
  <r>
    <n v="3710"/>
    <x v="3706"/>
    <s v="A comedy about, life, death, men, women, and the power of a good Kegel."/>
    <x v="46"/>
    <n v="1835"/>
    <x v="0"/>
    <x v="0"/>
    <s v="USD"/>
    <x v="3696"/>
    <n v="1425908988"/>
    <b v="0"/>
    <n v="27"/>
    <b v="1"/>
    <s v="theater/plays"/>
    <n v="1.4115384615384616"/>
    <x v="2761"/>
    <x v="1"/>
    <x v="9"/>
  </r>
  <r>
    <n v="3711"/>
    <x v="3707"/>
    <s v="Two teachers and twenty kids bring one of Shakespeare's plays to life!"/>
    <x v="2"/>
    <n v="570"/>
    <x v="0"/>
    <x v="0"/>
    <s v="USD"/>
    <x v="3174"/>
    <n v="1400606573"/>
    <b v="0"/>
    <n v="21"/>
    <b v="1"/>
    <s v="theater/plays"/>
    <n v="1.1399999999999999"/>
    <x v="2762"/>
    <x v="1"/>
    <x v="9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x v="3697"/>
    <n v="1431230867"/>
    <b v="0"/>
    <n v="104"/>
    <b v="1"/>
    <s v="theater/plays"/>
    <n v="1.5373333333333334"/>
    <x v="2763"/>
    <x v="1"/>
    <x v="9"/>
  </r>
  <r>
    <n v="3713"/>
    <x v="3709"/>
    <s v="Matt Fotis's play, Nights on the Couch, was accepted to the 28th Annual Strawberry One Act Festival! Show your support!"/>
    <x v="13"/>
    <n v="2030"/>
    <x v="0"/>
    <x v="0"/>
    <s v="USD"/>
    <x v="3698"/>
    <n v="1463334166"/>
    <b v="0"/>
    <n v="19"/>
    <b v="1"/>
    <s v="theater/plays"/>
    <n v="1.0149999999999999"/>
    <x v="2764"/>
    <x v="1"/>
    <x v="9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x v="3699"/>
    <n v="1429881667"/>
    <b v="0"/>
    <n v="97"/>
    <b v="1"/>
    <s v="theater/plays"/>
    <n v="1.0235000000000001"/>
    <x v="2765"/>
    <x v="1"/>
    <x v="9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x v="3700"/>
    <n v="1422834819"/>
    <b v="0"/>
    <n v="27"/>
    <b v="1"/>
    <s v="theater/plays"/>
    <n v="1.0257142857142858"/>
    <x v="2766"/>
    <x v="1"/>
    <x v="9"/>
  </r>
  <r>
    <n v="3716"/>
    <x v="3712"/>
    <s v="I am raising money to pay for the rights to produce Sylvia by A.R. Gurney. The show will be a fundraiser for Wayside Waifs."/>
    <x v="134"/>
    <n v="1246"/>
    <x v="0"/>
    <x v="0"/>
    <s v="USD"/>
    <x v="3701"/>
    <n v="1450819109"/>
    <b v="0"/>
    <n v="24"/>
    <b v="1"/>
    <s v="theater/plays"/>
    <n v="1.5575000000000001"/>
    <x v="2767"/>
    <x v="1"/>
    <x v="9"/>
  </r>
  <r>
    <n v="3717"/>
    <x v="3713"/>
    <s v="A heart-warming comedy by award-winning writer about Love, Sex, Friendship of three old gay men in their 60s'!"/>
    <x v="23"/>
    <n v="4030"/>
    <x v="0"/>
    <x v="1"/>
    <s v="GBP"/>
    <x v="3702"/>
    <n v="1428526049"/>
    <b v="0"/>
    <n v="13"/>
    <b v="1"/>
    <s v="theater/plays"/>
    <n v="1.0075000000000001"/>
    <x v="2768"/>
    <x v="1"/>
    <x v="9"/>
  </r>
  <r>
    <n v="3718"/>
    <x v="3714"/>
    <s v="William Carlisle has the world at his feet but its weight on his shoulders. He is intelligent, articulate and fucked."/>
    <x v="2"/>
    <n v="1197"/>
    <x v="0"/>
    <x v="1"/>
    <s v="GBP"/>
    <x v="3703"/>
    <n v="1422465075"/>
    <b v="0"/>
    <n v="46"/>
    <b v="1"/>
    <s v="theater/plays"/>
    <n v="2.3940000000000001"/>
    <x v="2769"/>
    <x v="1"/>
    <x v="9"/>
  </r>
  <r>
    <n v="3719"/>
    <x v="3715"/>
    <s v="A new piece of physical theatre about love, regret and longing."/>
    <x v="48"/>
    <n v="420"/>
    <x v="0"/>
    <x v="1"/>
    <s v="GBP"/>
    <x v="3704"/>
    <n v="1432402266"/>
    <b v="0"/>
    <n v="4"/>
    <b v="1"/>
    <s v="theater/plays"/>
    <n v="2.1"/>
    <x v="2600"/>
    <x v="1"/>
    <x v="9"/>
  </r>
  <r>
    <n v="3720"/>
    <x v="3716"/>
    <s v="Breaking the American Indian stereotype in the American Theatre."/>
    <x v="126"/>
    <n v="3449"/>
    <x v="0"/>
    <x v="0"/>
    <s v="USD"/>
    <x v="3705"/>
    <n v="1433980206"/>
    <b v="0"/>
    <n v="40"/>
    <b v="1"/>
    <s v="theater/plays"/>
    <n v="1.0451515151515152"/>
    <x v="2770"/>
    <x v="1"/>
    <x v="9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x v="3706"/>
    <n v="1413412084"/>
    <b v="0"/>
    <n v="44"/>
    <b v="1"/>
    <s v="theater/plays"/>
    <n v="1.008"/>
    <x v="2771"/>
    <x v="1"/>
    <x v="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x v="3707"/>
    <n v="1452614847"/>
    <b v="0"/>
    <n v="35"/>
    <b v="1"/>
    <s v="theater/plays"/>
    <n v="1.1120000000000001"/>
    <x v="2772"/>
    <x v="1"/>
    <x v="9"/>
  </r>
  <r>
    <n v="3723"/>
    <x v="3719"/>
    <s v="Saltmine Theatre Company present Beauty and the Beast:"/>
    <x v="37"/>
    <n v="4592"/>
    <x v="0"/>
    <x v="1"/>
    <s v="GBP"/>
    <x v="3708"/>
    <n v="1414778662"/>
    <b v="0"/>
    <n v="63"/>
    <b v="1"/>
    <s v="theater/plays"/>
    <n v="1.0204444444444445"/>
    <x v="2773"/>
    <x v="1"/>
    <x v="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x v="3709"/>
    <n v="1459856860"/>
    <b v="0"/>
    <n v="89"/>
    <b v="1"/>
    <s v="theater/plays"/>
    <n v="1.0254767441860466"/>
    <x v="2774"/>
    <x v="1"/>
    <x v="9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x v="3710"/>
    <n v="1454366467"/>
    <b v="0"/>
    <n v="15"/>
    <b v="1"/>
    <s v="theater/plays"/>
    <n v="1.27"/>
    <x v="2775"/>
    <x v="1"/>
    <x v="9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x v="3711"/>
    <n v="1459567371"/>
    <b v="0"/>
    <n v="46"/>
    <b v="1"/>
    <s v="theater/plays"/>
    <n v="3.3870588235294119"/>
    <x v="2776"/>
    <x v="1"/>
    <x v="9"/>
  </r>
  <r>
    <n v="3727"/>
    <x v="3723"/>
    <s v="It's exactly what you think it is: a historical parody of your favorite sitcom about a bar and its psychiatrist spinoff!"/>
    <x v="13"/>
    <n v="2015"/>
    <x v="0"/>
    <x v="0"/>
    <s v="USD"/>
    <x v="3712"/>
    <n v="1474273294"/>
    <b v="0"/>
    <n v="33"/>
    <b v="1"/>
    <s v="theater/plays"/>
    <n v="1.0075000000000001"/>
    <x v="2777"/>
    <x v="1"/>
    <x v="9"/>
  </r>
  <r>
    <n v="3728"/>
    <x v="3724"/>
    <s v="Bare Bones Shakespeare's first season will start with a DFW school touring show: Romeo and Juliet."/>
    <x v="22"/>
    <n v="1862"/>
    <x v="2"/>
    <x v="0"/>
    <s v="USD"/>
    <x v="3713"/>
    <n v="1437365176"/>
    <b v="0"/>
    <n v="31"/>
    <b v="0"/>
    <s v="theater/plays"/>
    <n v="9.3100000000000002E-2"/>
    <x v="2778"/>
    <x v="1"/>
    <x v="9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x v="3714"/>
    <n v="1423198512"/>
    <b v="0"/>
    <n v="5"/>
    <b v="0"/>
    <s v="theater/plays"/>
    <n v="7.2400000000000006E-2"/>
    <x v="2779"/>
    <x v="1"/>
    <x v="9"/>
  </r>
  <r>
    <n v="3730"/>
    <x v="3726"/>
    <s v="&quot;MARK TWAIN IS HELL FOR THE COMPANY&quot; is an original theatrical production created and under development by Jeff Lowe."/>
    <x v="28"/>
    <n v="100"/>
    <x v="2"/>
    <x v="0"/>
    <s v="USD"/>
    <x v="3715"/>
    <n v="1437236159"/>
    <b v="0"/>
    <n v="1"/>
    <b v="0"/>
    <s v="theater/plays"/>
    <n v="0.1"/>
    <x v="101"/>
    <x v="1"/>
    <x v="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x v="3716"/>
    <n v="1418234646"/>
    <b v="0"/>
    <n v="12"/>
    <b v="0"/>
    <s v="theater/plays"/>
    <n v="0.11272727272727273"/>
    <x v="1270"/>
    <x v="1"/>
    <x v="9"/>
  </r>
  <r>
    <n v="3732"/>
    <x v="3728"/>
    <s v="Mijn solo voorstelling gaat over Elektra (Sophokles) en hoe zij als jongere alles beleeft en meemaakt!"/>
    <x v="16"/>
    <n v="131"/>
    <x v="2"/>
    <x v="9"/>
    <s v="EUR"/>
    <x v="3717"/>
    <n v="1416932133"/>
    <b v="0"/>
    <n v="4"/>
    <b v="0"/>
    <s v="theater/plays"/>
    <n v="0.15411764705882353"/>
    <x v="164"/>
    <x v="1"/>
    <x v="9"/>
  </r>
  <r>
    <n v="3733"/>
    <x v="3729"/>
    <s v="want to donate tickets to residents who live in the community that cant afford the 35.00 price of ticket"/>
    <x v="15"/>
    <n v="0"/>
    <x v="2"/>
    <x v="0"/>
    <s v="USD"/>
    <x v="3718"/>
    <n v="1428539708"/>
    <b v="0"/>
    <n v="0"/>
    <b v="0"/>
    <s v="theater/plays"/>
    <n v="0"/>
    <x v="121"/>
    <x v="1"/>
    <x v="9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x v="3719"/>
    <n v="1427405896"/>
    <b v="0"/>
    <n v="7"/>
    <b v="0"/>
    <s v="theater/plays"/>
    <n v="0.28466666666666668"/>
    <x v="2397"/>
    <x v="1"/>
    <x v="9"/>
  </r>
  <r>
    <n v="3735"/>
    <x v="3731"/>
    <s v="Young Actor's taking on a Jacobean tragedy. Family, betrayal, love, lust, sex and death."/>
    <x v="325"/>
    <n v="20"/>
    <x v="2"/>
    <x v="1"/>
    <s v="GBP"/>
    <x v="3720"/>
    <n v="1430239089"/>
    <b v="0"/>
    <n v="2"/>
    <b v="0"/>
    <s v="theater/plays"/>
    <n v="0.13333333333333333"/>
    <x v="119"/>
    <x v="1"/>
    <x v="9"/>
  </r>
  <r>
    <n v="3736"/>
    <x v="3732"/>
    <s v="Hot Dogs is a new play that tackles sexism in schools and addresses issues that current sex/relationship education fails to."/>
    <x v="15"/>
    <n v="10"/>
    <x v="2"/>
    <x v="1"/>
    <s v="GBP"/>
    <x v="3721"/>
    <n v="1423847093"/>
    <b v="0"/>
    <n v="1"/>
    <b v="0"/>
    <s v="theater/plays"/>
    <n v="6.6666666666666671E-3"/>
    <x v="119"/>
    <x v="1"/>
    <x v="9"/>
  </r>
  <r>
    <n v="3737"/>
    <x v="3476"/>
    <s v="The ASU Theatre and Shakespeare Club presents Measure For Measure directed by Jordyn Ochser."/>
    <x v="176"/>
    <n v="150"/>
    <x v="2"/>
    <x v="0"/>
    <s v="USD"/>
    <x v="3722"/>
    <n v="1445358903"/>
    <b v="0"/>
    <n v="4"/>
    <b v="0"/>
    <s v="theater/plays"/>
    <n v="0.21428571428571427"/>
    <x v="839"/>
    <x v="1"/>
    <x v="9"/>
  </r>
  <r>
    <n v="3738"/>
    <x v="3733"/>
    <s v="A filmic, fast-paced exploration of trust, making its debut at Camden People's Theatre this July."/>
    <x v="15"/>
    <n v="270"/>
    <x v="2"/>
    <x v="1"/>
    <s v="GBP"/>
    <x v="3723"/>
    <n v="1403562705"/>
    <b v="0"/>
    <n v="6"/>
    <b v="0"/>
    <s v="theater/plays"/>
    <n v="0.18"/>
    <x v="834"/>
    <x v="1"/>
    <x v="9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x v="3724"/>
    <n v="1467024468"/>
    <b v="0"/>
    <n v="8"/>
    <b v="0"/>
    <s v="theater/plays"/>
    <n v="0.20125000000000001"/>
    <x v="2780"/>
    <x v="1"/>
    <x v="9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x v="3725"/>
    <n v="1405217355"/>
    <b v="0"/>
    <n v="14"/>
    <b v="0"/>
    <s v="theater/plays"/>
    <n v="0.17899999999999999"/>
    <x v="2781"/>
    <x v="1"/>
    <x v="9"/>
  </r>
  <r>
    <n v="3741"/>
    <x v="3736"/>
    <s v="A small community with a love for theater would like to continue. Help the children of this community continue."/>
    <x v="22"/>
    <n v="0"/>
    <x v="2"/>
    <x v="0"/>
    <s v="USD"/>
    <x v="3726"/>
    <n v="1447797950"/>
    <b v="0"/>
    <n v="0"/>
    <b v="0"/>
    <s v="theater/plays"/>
    <n v="0"/>
    <x v="121"/>
    <x v="1"/>
    <x v="9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x v="3727"/>
    <n v="1407388144"/>
    <b v="0"/>
    <n v="4"/>
    <b v="0"/>
    <s v="theater/plays"/>
    <n v="0.02"/>
    <x v="384"/>
    <x v="1"/>
    <x v="9"/>
  </r>
  <r>
    <n v="3743"/>
    <x v="3738"/>
    <s v="I'm taking the Adventures of Huckleberry Finn puppet show down the Mississippi River!"/>
    <x v="41"/>
    <n v="0"/>
    <x v="2"/>
    <x v="0"/>
    <s v="USD"/>
    <x v="3728"/>
    <n v="1401814964"/>
    <b v="0"/>
    <n v="0"/>
    <b v="0"/>
    <s v="theater/plays"/>
    <n v="0"/>
    <x v="121"/>
    <x v="1"/>
    <x v="9"/>
  </r>
  <r>
    <n v="3744"/>
    <x v="3739"/>
    <s v="This summer, The Spotlight Players are celebrating Christmas in July with a presentation of Ken Ludwig's side splitting comedy."/>
    <x v="38"/>
    <n v="0"/>
    <x v="2"/>
    <x v="0"/>
    <s v="USD"/>
    <x v="3729"/>
    <n v="1401823952"/>
    <b v="0"/>
    <n v="0"/>
    <b v="0"/>
    <s v="theater/plays"/>
    <n v="0"/>
    <x v="121"/>
    <x v="1"/>
    <x v="9"/>
  </r>
  <r>
    <n v="3745"/>
    <x v="3740"/>
    <s v="Tyke wants to expand her puppet theater show to weekly online web shows and is looking for backers."/>
    <x v="213"/>
    <n v="10"/>
    <x v="2"/>
    <x v="0"/>
    <s v="USD"/>
    <x v="3730"/>
    <n v="1405097102"/>
    <b v="0"/>
    <n v="1"/>
    <b v="0"/>
    <s v="theater/plays"/>
    <n v="0.1"/>
    <x v="119"/>
    <x v="1"/>
    <x v="9"/>
  </r>
  <r>
    <n v="3746"/>
    <x v="3741"/>
    <s v="Generational curses CAN be broken...right?"/>
    <x v="0"/>
    <n v="202"/>
    <x v="2"/>
    <x v="0"/>
    <s v="USD"/>
    <x v="3731"/>
    <n v="1473326439"/>
    <b v="0"/>
    <n v="1"/>
    <b v="0"/>
    <s v="theater/plays"/>
    <n v="2.3764705882352941E-2"/>
    <x v="2782"/>
    <x v="1"/>
    <x v="9"/>
  </r>
  <r>
    <n v="3747"/>
    <x v="3742"/>
    <s v="The world premiere of an astonishing new play by acclaimed writer Atiha Sen Gupta."/>
    <x v="30"/>
    <n v="25"/>
    <x v="2"/>
    <x v="1"/>
    <s v="GBP"/>
    <x v="3732"/>
    <n v="1433833896"/>
    <b v="0"/>
    <n v="1"/>
    <b v="0"/>
    <s v="theater/plays"/>
    <n v="0.01"/>
    <x v="384"/>
    <x v="1"/>
    <x v="9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x v="3733"/>
    <n v="1453827436"/>
    <b v="0"/>
    <n v="52"/>
    <b v="1"/>
    <s v="theater/musical"/>
    <n v="1.0351999999999999"/>
    <x v="2783"/>
    <x v="1"/>
    <x v="9"/>
  </r>
  <r>
    <n v="3749"/>
    <x v="3744"/>
    <s v="A night of music, fellowship, and a reflection of my experiences over the past 4 years at Ball State University."/>
    <x v="2"/>
    <n v="525"/>
    <x v="0"/>
    <x v="0"/>
    <s v="USD"/>
    <x v="3734"/>
    <n v="1459220588"/>
    <b v="0"/>
    <n v="7"/>
    <b v="1"/>
    <s v="theater/musical"/>
    <n v="1.05"/>
    <x v="766"/>
    <x v="1"/>
    <x v="9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x v="3735"/>
    <n v="1421105608"/>
    <b v="0"/>
    <n v="28"/>
    <b v="1"/>
    <s v="theater/musical"/>
    <n v="1.0044999999999999"/>
    <x v="2784"/>
    <x v="1"/>
    <x v="9"/>
  </r>
  <r>
    <n v="3751"/>
    <x v="3746"/>
    <s v="I will be performing in TWO productions to kick off the 2016 season. NEED HELP TO FUND THESE GREAT SHOWS!"/>
    <x v="28"/>
    <n v="1326"/>
    <x v="0"/>
    <x v="0"/>
    <s v="USD"/>
    <x v="3736"/>
    <n v="1454460673"/>
    <b v="0"/>
    <n v="11"/>
    <b v="1"/>
    <s v="theater/musical"/>
    <n v="1.3260000000000001"/>
    <x v="2785"/>
    <x v="1"/>
    <x v="9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x v="3737"/>
    <n v="1473189335"/>
    <b v="0"/>
    <n v="15"/>
    <b v="1"/>
    <s v="theater/musical"/>
    <n v="1.1299999999999999"/>
    <x v="804"/>
    <x v="1"/>
    <x v="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x v="3738"/>
    <n v="1430768800"/>
    <b v="0"/>
    <n v="30"/>
    <b v="1"/>
    <s v="theater/musical"/>
    <n v="1.0334000000000001"/>
    <x v="2786"/>
    <x v="1"/>
    <x v="9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x v="3739"/>
    <n v="1403125737"/>
    <b v="0"/>
    <n v="27"/>
    <b v="1"/>
    <s v="theater/musical"/>
    <n v="1.2"/>
    <x v="2787"/>
    <x v="1"/>
    <x v="9"/>
  </r>
  <r>
    <n v="3755"/>
    <x v="3750"/>
    <s v="We have formed an innovative company that aims to create musical comedic performances suitable for a range of venues."/>
    <x v="131"/>
    <n v="713"/>
    <x v="0"/>
    <x v="1"/>
    <s v="GBP"/>
    <x v="3740"/>
    <n v="1458161307"/>
    <b v="0"/>
    <n v="28"/>
    <b v="1"/>
    <s v="theater/musical"/>
    <n v="1.2963636363636364"/>
    <x v="2788"/>
    <x v="1"/>
    <x v="9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x v="3741"/>
    <n v="1399923198"/>
    <b v="0"/>
    <n v="17"/>
    <b v="1"/>
    <s v="theater/musical"/>
    <n v="1.0111111111111111"/>
    <x v="2789"/>
    <x v="1"/>
    <x v="9"/>
  </r>
  <r>
    <n v="3757"/>
    <x v="3752"/>
    <s v="New Anti-Bullying Musical's cast of 30 kids is ready to &quot;speak up and reach out&quot; to the world by recording a show CD!"/>
    <x v="8"/>
    <n v="3798"/>
    <x v="0"/>
    <x v="0"/>
    <s v="USD"/>
    <x v="3742"/>
    <n v="1415737515"/>
    <b v="0"/>
    <n v="50"/>
    <b v="1"/>
    <s v="theater/musical"/>
    <n v="1.0851428571428572"/>
    <x v="2790"/>
    <x v="1"/>
    <x v="9"/>
  </r>
  <r>
    <n v="3758"/>
    <x v="3753"/>
    <s v="LUIGI'S LADIES: an original one-woman musical comedy"/>
    <x v="15"/>
    <n v="1535"/>
    <x v="0"/>
    <x v="0"/>
    <s v="USD"/>
    <x v="3743"/>
    <n v="1397819938"/>
    <b v="0"/>
    <n v="26"/>
    <b v="1"/>
    <s v="theater/musical"/>
    <n v="1.0233333333333334"/>
    <x v="2791"/>
    <x v="1"/>
    <x v="9"/>
  </r>
  <r>
    <n v="3759"/>
    <x v="3754"/>
    <s v="A production company specializing in small-scale musicals"/>
    <x v="23"/>
    <n v="4409.7700000000004"/>
    <x v="0"/>
    <x v="0"/>
    <s v="USD"/>
    <x v="3744"/>
    <n v="1435372553"/>
    <b v="0"/>
    <n v="88"/>
    <b v="1"/>
    <s v="theater/musical"/>
    <n v="1.1024425000000002"/>
    <x v="2792"/>
    <x v="1"/>
    <x v="9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x v="3745"/>
    <n v="1397133386"/>
    <b v="0"/>
    <n v="91"/>
    <b v="1"/>
    <s v="theater/musical"/>
    <n v="1.010154"/>
    <x v="2793"/>
    <x v="1"/>
    <x v="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x v="3746"/>
    <n v="1434625937"/>
    <b v="0"/>
    <n v="3"/>
    <b v="1"/>
    <s v="theater/musical"/>
    <n v="1"/>
    <x v="2794"/>
    <x v="1"/>
    <x v="9"/>
  </r>
  <r>
    <n v="3762"/>
    <x v="3757"/>
    <s v="We are trying to raise money to perform a musical we have written, called &quot;Iolite&quot;, at the Edinburgh Fringe in 2015."/>
    <x v="21"/>
    <n v="1328"/>
    <x v="0"/>
    <x v="1"/>
    <s v="GBP"/>
    <x v="3747"/>
    <n v="1436383889"/>
    <b v="0"/>
    <n v="28"/>
    <b v="1"/>
    <s v="theater/musical"/>
    <n v="1.0624"/>
    <x v="2795"/>
    <x v="1"/>
    <x v="9"/>
  </r>
  <r>
    <n v="3763"/>
    <x v="3758"/>
    <s v="A musical about two guys writing a musical about...two guys writing a musical."/>
    <x v="10"/>
    <n v="5000"/>
    <x v="0"/>
    <x v="0"/>
    <s v="USD"/>
    <x v="3748"/>
    <n v="1425319226"/>
    <b v="0"/>
    <n v="77"/>
    <b v="1"/>
    <s v="theater/musical"/>
    <n v="1"/>
    <x v="2796"/>
    <x v="1"/>
    <x v="9"/>
  </r>
  <r>
    <n v="3764"/>
    <x v="3759"/>
    <s v="Talented, hard-working performers for Into the Woods JR need your help in renting microphones for our show!"/>
    <x v="15"/>
    <n v="1500"/>
    <x v="0"/>
    <x v="0"/>
    <s v="USD"/>
    <x v="3749"/>
    <n v="1462824832"/>
    <b v="0"/>
    <n v="27"/>
    <b v="1"/>
    <s v="theater/musical"/>
    <n v="1"/>
    <x v="2657"/>
    <x v="1"/>
    <x v="9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x v="3750"/>
    <n v="1404153482"/>
    <b v="0"/>
    <n v="107"/>
    <b v="1"/>
    <s v="theater/musical"/>
    <n v="1.1345714285714286"/>
    <x v="2797"/>
    <x v="1"/>
    <x v="9"/>
  </r>
  <r>
    <n v="3766"/>
    <x v="3761"/>
    <s v="Trapped on a stalled New York subway, seven strangers realize it's not just the train that's stuck."/>
    <x v="3"/>
    <n v="10265.01"/>
    <x v="0"/>
    <x v="0"/>
    <s v="USD"/>
    <x v="3751"/>
    <n v="1401336045"/>
    <b v="0"/>
    <n v="96"/>
    <b v="1"/>
    <s v="theater/musical"/>
    <n v="1.0265010000000001"/>
    <x v="2798"/>
    <x v="1"/>
    <x v="9"/>
  </r>
  <r>
    <n v="3767"/>
    <x v="3762"/>
    <s v="A ragtag crew collaborating on a live performance for the first time, with music as their medium and NYC as their inspiration."/>
    <x v="13"/>
    <n v="2335"/>
    <x v="0"/>
    <x v="0"/>
    <s v="USD"/>
    <x v="3566"/>
    <n v="1423960097"/>
    <b v="0"/>
    <n v="56"/>
    <b v="1"/>
    <s v="theater/musical"/>
    <n v="1.1675"/>
    <x v="2799"/>
    <x v="1"/>
    <x v="9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x v="3752"/>
    <n v="1400002090"/>
    <b v="0"/>
    <n v="58"/>
    <b v="1"/>
    <s v="theater/musical"/>
    <n v="1.0765274999999999"/>
    <x v="2800"/>
    <x v="1"/>
    <x v="9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x v="3753"/>
    <n v="1458138079"/>
    <b v="0"/>
    <n v="15"/>
    <b v="1"/>
    <s v="theater/musical"/>
    <n v="1"/>
    <x v="2801"/>
    <x v="1"/>
    <x v="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x v="3754"/>
    <n v="1431642010"/>
    <b v="0"/>
    <n v="20"/>
    <b v="1"/>
    <s v="theater/musical"/>
    <n v="1"/>
    <x v="101"/>
    <x v="1"/>
    <x v="9"/>
  </r>
  <r>
    <n v="3771"/>
    <x v="3766"/>
    <s v="I would like to make a demo recording of six songs from COME OUT SWINGIN'!"/>
    <x v="28"/>
    <n v="1460"/>
    <x v="0"/>
    <x v="0"/>
    <s v="USD"/>
    <x v="3755"/>
    <n v="1462307652"/>
    <b v="0"/>
    <n v="38"/>
    <b v="1"/>
    <s v="theater/musical"/>
    <n v="1.46"/>
    <x v="2802"/>
    <x v="1"/>
    <x v="9"/>
  </r>
  <r>
    <n v="3772"/>
    <x v="3767"/>
    <s v="A dark comedy about two girls, one knee, and the 1994 Olympics. Help us make sure &quot;Tonya and Nancy&quot; rocks!"/>
    <x v="10"/>
    <n v="5510"/>
    <x v="0"/>
    <x v="0"/>
    <s v="USD"/>
    <x v="3756"/>
    <n v="1478616506"/>
    <b v="0"/>
    <n v="33"/>
    <b v="1"/>
    <s v="theater/musical"/>
    <n v="1.1020000000000001"/>
    <x v="2803"/>
    <x v="1"/>
    <x v="9"/>
  </r>
  <r>
    <n v="3773"/>
    <x v="3768"/>
    <s v="A dramatic hip-hopera, inspired from monologues written by the performers."/>
    <x v="10"/>
    <n v="5410"/>
    <x v="0"/>
    <x v="0"/>
    <s v="USD"/>
    <x v="3757"/>
    <n v="1476317247"/>
    <b v="0"/>
    <n v="57"/>
    <b v="1"/>
    <s v="theater/musical"/>
    <n v="1.0820000000000001"/>
    <x v="2804"/>
    <x v="1"/>
    <x v="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x v="3758"/>
    <n v="1427223655"/>
    <b v="0"/>
    <n v="25"/>
    <b v="1"/>
    <s v="theater/musical"/>
    <n v="1"/>
    <x v="101"/>
    <x v="1"/>
    <x v="9"/>
  </r>
  <r>
    <n v="3775"/>
    <x v="3770"/>
    <s v="Travis Kent joins forces with some of today's brightest contemporary composers for an evening full of firsts at 54 Below."/>
    <x v="13"/>
    <n v="2005"/>
    <x v="0"/>
    <x v="0"/>
    <s v="USD"/>
    <x v="3759"/>
    <n v="1426199843"/>
    <b v="0"/>
    <n v="14"/>
    <b v="1"/>
    <s v="theater/musical"/>
    <n v="1.0024999999999999"/>
    <x v="2805"/>
    <x v="1"/>
    <x v="9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x v="3760"/>
    <n v="1403599778"/>
    <b v="0"/>
    <n v="94"/>
    <b v="1"/>
    <s v="theater/musical"/>
    <n v="1.0671250000000001"/>
    <x v="2806"/>
    <x v="1"/>
    <x v="9"/>
  </r>
  <r>
    <n v="3777"/>
    <x v="3772"/>
    <s v="This musical adventure is a funny and heartwarming story of Mimi, a rebellious young girl who is spirited to Ghostlynd."/>
    <x v="13"/>
    <n v="2864"/>
    <x v="0"/>
    <x v="0"/>
    <s v="USD"/>
    <x v="3761"/>
    <n v="1409884821"/>
    <b v="0"/>
    <n v="59"/>
    <b v="1"/>
    <s v="theater/musical"/>
    <n v="1.4319999999999999"/>
    <x v="2807"/>
    <x v="1"/>
    <x v="9"/>
  </r>
  <r>
    <n v="3778"/>
    <x v="3773"/>
    <s v="Sponsor an AVENUE Q puppet for The Barn Players April 2015 production."/>
    <x v="262"/>
    <n v="2521"/>
    <x v="0"/>
    <x v="0"/>
    <s v="USD"/>
    <x v="3762"/>
    <n v="1418758780"/>
    <b v="0"/>
    <n v="36"/>
    <b v="1"/>
    <s v="theater/musical"/>
    <n v="1.0504166666666668"/>
    <x v="2808"/>
    <x v="1"/>
    <x v="9"/>
  </r>
  <r>
    <n v="3779"/>
    <x v="3774"/>
    <s v="A fresh, re-telling of the Jesus story for a new generation."/>
    <x v="36"/>
    <n v="15597"/>
    <x v="0"/>
    <x v="0"/>
    <s v="USD"/>
    <x v="3763"/>
    <n v="1456421940"/>
    <b v="0"/>
    <n v="115"/>
    <b v="1"/>
    <s v="theater/musical"/>
    <n v="1.0398000000000001"/>
    <x v="2809"/>
    <x v="1"/>
    <x v="9"/>
  </r>
  <r>
    <n v="3780"/>
    <x v="3775"/>
    <s v="Melissa Youth OnSTAGE (MYO) provides kids in North Collin County with the very best in youth theatre opportunities."/>
    <x v="30"/>
    <n v="3000"/>
    <x v="0"/>
    <x v="0"/>
    <s v="USD"/>
    <x v="3764"/>
    <n v="1433999785"/>
    <b v="0"/>
    <n v="30"/>
    <b v="1"/>
    <s v="theater/musical"/>
    <n v="1.2"/>
    <x v="101"/>
    <x v="1"/>
    <x v="9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x v="3765"/>
    <n v="1408050685"/>
    <b v="0"/>
    <n v="52"/>
    <b v="1"/>
    <s v="theater/musical"/>
    <n v="1.0966666666666667"/>
    <x v="2810"/>
    <x v="1"/>
    <x v="9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x v="3766"/>
    <n v="1466887297"/>
    <b v="0"/>
    <n v="27"/>
    <b v="1"/>
    <s v="theater/musical"/>
    <n v="1.0175000000000001"/>
    <x v="2811"/>
    <x v="1"/>
    <x v="9"/>
  </r>
  <r>
    <n v="3783"/>
    <x v="3778"/>
    <s v="Help fund Doro &amp; Diega's journey to the Orlando Fringe 2016. A brand new choose-your-own adventure musical!"/>
    <x v="38"/>
    <n v="1547"/>
    <x v="0"/>
    <x v="0"/>
    <s v="USD"/>
    <x v="3767"/>
    <n v="1455938520"/>
    <b v="0"/>
    <n v="24"/>
    <b v="1"/>
    <s v="theater/musical"/>
    <n v="1.2891666666666666"/>
    <x v="2812"/>
    <x v="1"/>
    <x v="9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x v="3768"/>
    <n v="1465601532"/>
    <b v="0"/>
    <n v="10"/>
    <b v="1"/>
    <s v="theater/musical"/>
    <n v="1.1499999999999999"/>
    <x v="2813"/>
    <x v="1"/>
    <x v="9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x v="3769"/>
    <n v="1467040769"/>
    <b v="0"/>
    <n v="30"/>
    <b v="1"/>
    <s v="theater/musical"/>
    <n v="1.5075000000000001"/>
    <x v="984"/>
    <x v="1"/>
    <x v="9"/>
  </r>
  <r>
    <n v="3786"/>
    <x v="3781"/>
    <s v="The brainchild of Coleman Peterson and Janice Gilbert.  The funding will be used to professionally record the songs."/>
    <x v="12"/>
    <n v="6658"/>
    <x v="0"/>
    <x v="0"/>
    <s v="USD"/>
    <x v="3770"/>
    <n v="1461718475"/>
    <b v="0"/>
    <n v="71"/>
    <b v="1"/>
    <s v="theater/musical"/>
    <n v="1.1096666666666666"/>
    <x v="2814"/>
    <x v="1"/>
    <x v="9"/>
  </r>
  <r>
    <n v="3787"/>
    <x v="3782"/>
    <s v="The Happiest Show on Earth is a Disney musical revue to benefit the Make-A-Wish foundation. Funds for production needed."/>
    <x v="18"/>
    <n v="351"/>
    <x v="0"/>
    <x v="0"/>
    <s v="USD"/>
    <x v="3514"/>
    <n v="1434113406"/>
    <b v="0"/>
    <n v="10"/>
    <b v="1"/>
    <s v="theater/musical"/>
    <n v="1.0028571428571429"/>
    <x v="2815"/>
    <x v="1"/>
    <x v="9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x v="3771"/>
    <n v="1448469719"/>
    <b v="0"/>
    <n v="1"/>
    <b v="0"/>
    <s v="theater/musical"/>
    <n v="6.6666666666666671E-3"/>
    <x v="130"/>
    <x v="1"/>
    <x v="9"/>
  </r>
  <r>
    <n v="3789"/>
    <x v="3784"/>
    <s v="This fabulous new play explores the little known love life of England's most famous romantic novelist, Jane Austen."/>
    <x v="424"/>
    <n v="116"/>
    <x v="2"/>
    <x v="1"/>
    <s v="GBP"/>
    <x v="3772"/>
    <n v="1431630618"/>
    <b v="0"/>
    <n v="4"/>
    <b v="0"/>
    <s v="theater/musical"/>
    <n v="3.267605633802817E-2"/>
    <x v="2109"/>
    <x v="1"/>
    <x v="9"/>
  </r>
  <r>
    <n v="3790"/>
    <x v="3785"/>
    <s v="As a non profit graduate student at Penn,my passion is the arts, we need support to fund our new CHILDREN's DINNER THEATRE"/>
    <x v="36"/>
    <n v="0"/>
    <x v="2"/>
    <x v="0"/>
    <s v="USD"/>
    <x v="3773"/>
    <n v="1477238423"/>
    <b v="0"/>
    <n v="0"/>
    <b v="0"/>
    <s v="theater/musical"/>
    <n v="0"/>
    <x v="121"/>
    <x v="1"/>
    <x v="9"/>
  </r>
  <r>
    <n v="3791"/>
    <x v="3786"/>
    <s v="Spin! is an original musical comedy-drama presented by Blue Palm Productions."/>
    <x v="15"/>
    <n v="0"/>
    <x v="2"/>
    <x v="0"/>
    <s v="USD"/>
    <x v="3774"/>
    <n v="1399480592"/>
    <b v="0"/>
    <n v="0"/>
    <b v="0"/>
    <s v="theater/musical"/>
    <n v="0"/>
    <x v="121"/>
    <x v="1"/>
    <x v="9"/>
  </r>
  <r>
    <n v="3792"/>
    <x v="3787"/>
    <s v="A cultural and historic journey through Puerto Rico's music and dance!"/>
    <x v="78"/>
    <n v="35"/>
    <x v="2"/>
    <x v="0"/>
    <s v="USD"/>
    <x v="3775"/>
    <n v="1434365022"/>
    <b v="0"/>
    <n v="2"/>
    <b v="0"/>
    <s v="theater/musical"/>
    <n v="2.8E-3"/>
    <x v="844"/>
    <x v="1"/>
    <x v="9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x v="3776"/>
    <n v="1416954729"/>
    <b v="0"/>
    <n v="24"/>
    <b v="0"/>
    <s v="theater/musical"/>
    <n v="0.59657142857142853"/>
    <x v="2816"/>
    <x v="1"/>
    <x v="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x v="3777"/>
    <n v="1431093354"/>
    <b v="0"/>
    <n v="1"/>
    <b v="0"/>
    <s v="theater/musical"/>
    <n v="0.01"/>
    <x v="73"/>
    <x v="1"/>
    <x v="9"/>
  </r>
  <r>
    <n v="3795"/>
    <x v="3790"/>
    <s v="Poppin Productions are currently entering the development stage of their very first production -  &quot;Duodeca&quot;."/>
    <x v="20"/>
    <n v="10"/>
    <x v="2"/>
    <x v="1"/>
    <s v="GBP"/>
    <x v="3778"/>
    <n v="1437042490"/>
    <b v="0"/>
    <n v="2"/>
    <b v="0"/>
    <s v="theater/musical"/>
    <n v="1.6666666666666666E-2"/>
    <x v="144"/>
    <x v="1"/>
    <x v="9"/>
  </r>
  <r>
    <n v="3796"/>
    <x v="3791"/>
    <s v="Part Psychological Thriller - Part Heartbreaking Drama - Part Spectacular Farce - 100% New American Musical Theatre"/>
    <x v="290"/>
    <n v="1"/>
    <x v="2"/>
    <x v="0"/>
    <s v="USD"/>
    <x v="3779"/>
    <n v="1479170556"/>
    <b v="0"/>
    <n v="1"/>
    <b v="0"/>
    <s v="theater/musical"/>
    <n v="4.4444444444444447E-5"/>
    <x v="120"/>
    <x v="1"/>
    <x v="9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x v="3780"/>
    <n v="1426972165"/>
    <b v="0"/>
    <n v="37"/>
    <b v="0"/>
    <s v="theater/musical"/>
    <n v="0.89666666666666661"/>
    <x v="2817"/>
    <x v="1"/>
    <x v="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x v="3781"/>
    <n v="1405099248"/>
    <b v="0"/>
    <n v="5"/>
    <b v="0"/>
    <s v="theater/musical"/>
    <n v="1.4642857142857143E-2"/>
    <x v="1536"/>
    <x v="1"/>
    <x v="9"/>
  </r>
  <r>
    <n v="3799"/>
    <x v="3794"/>
    <s v="An original musical on it's way to the stage in Minneapolis, MN. Feel free to ask any questions."/>
    <x v="3"/>
    <n v="402"/>
    <x v="2"/>
    <x v="0"/>
    <s v="USD"/>
    <x v="3782"/>
    <n v="1455142843"/>
    <b v="0"/>
    <n v="4"/>
    <b v="0"/>
    <s v="theater/musical"/>
    <n v="4.02E-2"/>
    <x v="984"/>
    <x v="1"/>
    <x v="9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x v="3783"/>
    <n v="1418146883"/>
    <b v="0"/>
    <n v="16"/>
    <b v="0"/>
    <s v="theater/musical"/>
    <n v="4.0045454545454544E-2"/>
    <x v="2818"/>
    <x v="1"/>
    <x v="9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x v="3784"/>
    <n v="1417536816"/>
    <b v="0"/>
    <n v="9"/>
    <b v="0"/>
    <s v="theater/musical"/>
    <n v="8.5199999999999998E-2"/>
    <x v="2819"/>
    <x v="1"/>
    <x v="9"/>
  </r>
  <r>
    <n v="3802"/>
    <x v="3797"/>
    <s v="A musical about how Shakespeare was inspired to write only his own plays after the co-authored play Henry VI was taken."/>
    <x v="9"/>
    <n v="0"/>
    <x v="2"/>
    <x v="0"/>
    <s v="USD"/>
    <x v="3785"/>
    <n v="1442890906"/>
    <b v="0"/>
    <n v="0"/>
    <b v="0"/>
    <s v="theater/musical"/>
    <n v="0"/>
    <x v="121"/>
    <x v="1"/>
    <x v="9"/>
  </r>
  <r>
    <n v="3803"/>
    <x v="3798"/>
    <s v="A fully orchestrated concept album of Benjamin Button the Musical!"/>
    <x v="14"/>
    <n v="2358"/>
    <x v="2"/>
    <x v="0"/>
    <s v="USD"/>
    <x v="3786"/>
    <n v="1454541568"/>
    <b v="0"/>
    <n v="40"/>
    <b v="0"/>
    <s v="theater/musical"/>
    <n v="0.19650000000000001"/>
    <x v="2820"/>
    <x v="1"/>
    <x v="9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x v="3787"/>
    <n v="1465172024"/>
    <b v="0"/>
    <n v="0"/>
    <b v="0"/>
    <s v="theater/musical"/>
    <n v="0"/>
    <x v="121"/>
    <x v="1"/>
    <x v="9"/>
  </r>
  <r>
    <n v="3805"/>
    <x v="3800"/>
    <s v="&quot;Sounds By The River&quot; tells the story of a Detroit composer through_x000a_his music, poetry, and dance."/>
    <x v="60"/>
    <n v="3"/>
    <x v="2"/>
    <x v="0"/>
    <s v="USD"/>
    <x v="3788"/>
    <n v="1406668640"/>
    <b v="0"/>
    <n v="2"/>
    <b v="0"/>
    <s v="theater/musical"/>
    <n v="2.0000000000000002E-5"/>
    <x v="1788"/>
    <x v="1"/>
    <x v="9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x v="3789"/>
    <n v="1402294381"/>
    <b v="0"/>
    <n v="1"/>
    <b v="0"/>
    <s v="theater/musical"/>
    <n v="6.6666666666666664E-4"/>
    <x v="144"/>
    <x v="1"/>
    <x v="9"/>
  </r>
  <r>
    <n v="3807"/>
    <x v="3802"/>
    <s v="A vibrant, street-wise, and musical performance that follows the lives of stories of the community of Washington Heights..."/>
    <x v="15"/>
    <n v="455"/>
    <x v="2"/>
    <x v="0"/>
    <s v="USD"/>
    <x v="3790"/>
    <n v="1427492939"/>
    <b v="0"/>
    <n v="9"/>
    <b v="0"/>
    <s v="theater/musical"/>
    <n v="0.30333333333333334"/>
    <x v="2821"/>
    <x v="1"/>
    <x v="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x v="3791"/>
    <n v="1424775219"/>
    <b v="0"/>
    <n v="24"/>
    <b v="1"/>
    <s v="theater/plays"/>
    <n v="1"/>
    <x v="694"/>
    <x v="1"/>
    <x v="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x v="3792"/>
    <n v="1402403907"/>
    <b v="0"/>
    <n v="38"/>
    <b v="1"/>
    <s v="theater/plays"/>
    <n v="1.0125"/>
    <x v="1352"/>
    <x v="1"/>
    <x v="9"/>
  </r>
  <r>
    <n v="3810"/>
    <x v="3805"/>
    <s v="Theater students of UMass present a large-scale theater collaboration that will revolutionize the way you see Shakespeare."/>
    <x v="15"/>
    <n v="1826"/>
    <x v="0"/>
    <x v="0"/>
    <s v="USD"/>
    <x v="3793"/>
    <n v="1424377358"/>
    <b v="0"/>
    <n v="26"/>
    <b v="1"/>
    <s v="theater/plays"/>
    <n v="1.2173333333333334"/>
    <x v="2822"/>
    <x v="1"/>
    <x v="9"/>
  </r>
  <r>
    <n v="3811"/>
    <x v="3806"/>
    <s v="The University of Exeter Shakespeare Society is touring its acclaimed show The Merchant of Venice to Stratford-upon-Avon!"/>
    <x v="49"/>
    <n v="825"/>
    <x v="0"/>
    <x v="1"/>
    <s v="GBP"/>
    <x v="3794"/>
    <n v="1461769373"/>
    <b v="0"/>
    <n v="19"/>
    <b v="1"/>
    <s v="theater/plays"/>
    <n v="3.3"/>
    <x v="2823"/>
    <x v="1"/>
    <x v="9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x v="2551"/>
    <n v="1429120908"/>
    <b v="0"/>
    <n v="11"/>
    <b v="1"/>
    <s v="theater/plays"/>
    <n v="1.0954999999999999"/>
    <x v="2824"/>
    <x v="1"/>
    <x v="9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x v="3795"/>
    <n v="1462603021"/>
    <b v="0"/>
    <n v="27"/>
    <b v="1"/>
    <s v="theater/plays"/>
    <n v="1.0095190476190474"/>
    <x v="2825"/>
    <x v="1"/>
    <x v="9"/>
  </r>
  <r>
    <n v="3814"/>
    <x v="3809"/>
    <s v="Wax Wings is proud to be presenting the premiere of EYES. SHUT DOOR OPEN, a new play by Boston playwright Cassie M. Seinuk."/>
    <x v="15"/>
    <n v="2102"/>
    <x v="0"/>
    <x v="0"/>
    <s v="USD"/>
    <x v="3532"/>
    <n v="1424727712"/>
    <b v="0"/>
    <n v="34"/>
    <b v="1"/>
    <s v="theater/plays"/>
    <n v="1.4013333333333333"/>
    <x v="2826"/>
    <x v="1"/>
    <x v="9"/>
  </r>
  <r>
    <n v="3815"/>
    <x v="3810"/>
    <s v="Come and help us make the Canterbury Shakespeare Festival a reality"/>
    <x v="28"/>
    <n v="1000.01"/>
    <x v="0"/>
    <x v="1"/>
    <s v="GBP"/>
    <x v="3796"/>
    <n v="1437545657"/>
    <b v="0"/>
    <n v="20"/>
    <b v="1"/>
    <s v="theater/plays"/>
    <n v="1.0000100000000001"/>
    <x v="2827"/>
    <x v="1"/>
    <x v="9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x v="3797"/>
    <n v="1403022823"/>
    <b v="0"/>
    <n v="37"/>
    <b v="1"/>
    <s v="theater/plays"/>
    <n v="1.19238"/>
    <x v="2828"/>
    <x v="1"/>
    <x v="9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x v="3798"/>
    <n v="1444236216"/>
    <b v="0"/>
    <n v="20"/>
    <b v="1"/>
    <s v="theater/plays"/>
    <n v="1.0725"/>
    <x v="2829"/>
    <x v="1"/>
    <x v="9"/>
  </r>
  <r>
    <n v="3818"/>
    <x v="3813"/>
    <s v="The Arthurian Order of Avalon is attempting to raise funds to put on the annual Human Chessboard in March 2015!"/>
    <x v="49"/>
    <n v="570"/>
    <x v="0"/>
    <x v="0"/>
    <s v="USD"/>
    <x v="3799"/>
    <n v="1423599182"/>
    <b v="0"/>
    <n v="10"/>
    <b v="1"/>
    <s v="theater/plays"/>
    <n v="2.2799999999999998"/>
    <x v="2830"/>
    <x v="1"/>
    <x v="9"/>
  </r>
  <r>
    <n v="3819"/>
    <x v="3814"/>
    <s v="Support this collection of new plays by Kansas City writers and the artists who are bringing it to life!"/>
    <x v="28"/>
    <n v="1064"/>
    <x v="0"/>
    <x v="0"/>
    <s v="USD"/>
    <x v="3800"/>
    <n v="1435554104"/>
    <b v="0"/>
    <n v="26"/>
    <b v="1"/>
    <s v="theater/plays"/>
    <n v="1.0640000000000001"/>
    <x v="2831"/>
    <x v="1"/>
    <x v="9"/>
  </r>
  <r>
    <n v="3820"/>
    <x v="3815"/>
    <s v="Tusentack Theatre is a professional theatre company providing opportunities to adults who access Mental Health Services."/>
    <x v="43"/>
    <n v="430"/>
    <x v="0"/>
    <x v="1"/>
    <s v="GBP"/>
    <x v="3801"/>
    <n v="1433518717"/>
    <b v="0"/>
    <n v="20"/>
    <b v="1"/>
    <s v="theater/plays"/>
    <n v="1.4333333333333333"/>
    <x v="2832"/>
    <x v="1"/>
    <x v="9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x v="3802"/>
    <n v="1449116407"/>
    <b v="0"/>
    <n v="46"/>
    <b v="1"/>
    <s v="theater/plays"/>
    <n v="1.0454285714285714"/>
    <x v="2833"/>
    <x v="1"/>
    <x v="9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x v="3803"/>
    <n v="1448136417"/>
    <b v="0"/>
    <n v="76"/>
    <b v="1"/>
    <s v="theater/plays"/>
    <n v="1.1002000000000001"/>
    <x v="2834"/>
    <x v="1"/>
    <x v="9"/>
  </r>
  <r>
    <n v="3823"/>
    <x v="3818"/>
    <s v="Feed, a new play by Garrett Markgraf (based on the novel by M.T. Anderson), Directed by Anna Marck at Oakland University."/>
    <x v="30"/>
    <n v="2650"/>
    <x v="0"/>
    <x v="0"/>
    <s v="USD"/>
    <x v="3804"/>
    <n v="1434405044"/>
    <b v="0"/>
    <n v="41"/>
    <b v="1"/>
    <s v="theater/plays"/>
    <n v="1.06"/>
    <x v="2835"/>
    <x v="1"/>
    <x v="9"/>
  </r>
  <r>
    <n v="3824"/>
    <x v="3819"/>
    <s v="the hardy presents a collaboration between Robbie Curran and Abram Rooney. Kemble House, 9th-14th August, every night at 8pm."/>
    <x v="49"/>
    <n v="270"/>
    <x v="0"/>
    <x v="1"/>
    <s v="GBP"/>
    <x v="3805"/>
    <n v="1469026903"/>
    <b v="0"/>
    <n v="7"/>
    <b v="1"/>
    <s v="theater/plays"/>
    <n v="1.08"/>
    <x v="2836"/>
    <x v="1"/>
    <x v="9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x v="3806"/>
    <n v="1432690814"/>
    <b v="0"/>
    <n v="49"/>
    <b v="1"/>
    <s v="theater/plays"/>
    <n v="1.0542"/>
    <x v="2837"/>
    <x v="1"/>
    <x v="9"/>
  </r>
  <r>
    <n v="3826"/>
    <x v="3821"/>
    <s v="This is the story about the Westons. One family who live with mental illness on a daily basis."/>
    <x v="20"/>
    <n v="715"/>
    <x v="0"/>
    <x v="1"/>
    <s v="GBP"/>
    <x v="3807"/>
    <n v="1428401394"/>
    <b v="0"/>
    <n v="26"/>
    <b v="1"/>
    <s v="theater/plays"/>
    <n v="1.1916666666666667"/>
    <x v="446"/>
    <x v="1"/>
    <x v="9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x v="3808"/>
    <n v="1422656201"/>
    <b v="0"/>
    <n v="65"/>
    <b v="1"/>
    <s v="theater/plays"/>
    <n v="1.5266666666666666"/>
    <x v="2838"/>
    <x v="1"/>
    <x v="9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x v="3809"/>
    <n v="1414845587"/>
    <b v="0"/>
    <n v="28"/>
    <b v="1"/>
    <s v="theater/plays"/>
    <n v="1"/>
    <x v="2839"/>
    <x v="1"/>
    <x v="9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x v="3810"/>
    <n v="1470948371"/>
    <b v="0"/>
    <n v="8"/>
    <b v="1"/>
    <s v="theater/plays"/>
    <n v="1.002"/>
    <x v="2840"/>
    <x v="1"/>
    <x v="9"/>
  </r>
  <r>
    <n v="3830"/>
    <x v="3825"/>
    <s v="The Aeon Theatre company is producing another original play by Parker Hale at the Manhattan Reportory Theatre"/>
    <x v="213"/>
    <n v="225"/>
    <x v="0"/>
    <x v="0"/>
    <s v="USD"/>
    <x v="3811"/>
    <n v="1463161611"/>
    <b v="0"/>
    <n v="3"/>
    <b v="1"/>
    <s v="theater/plays"/>
    <n v="2.25"/>
    <x v="766"/>
    <x v="1"/>
    <x v="9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x v="3812"/>
    <n v="1413404545"/>
    <b v="0"/>
    <n v="9"/>
    <b v="1"/>
    <s v="theater/plays"/>
    <n v="1.0602199999999999"/>
    <x v="2841"/>
    <x v="1"/>
    <x v="9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x v="3813"/>
    <n v="1452048335"/>
    <b v="0"/>
    <n v="9"/>
    <b v="1"/>
    <s v="theater/plays"/>
    <n v="1.0466666666666666"/>
    <x v="2842"/>
    <x v="1"/>
    <x v="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x v="3814"/>
    <n v="1416516972"/>
    <b v="0"/>
    <n v="20"/>
    <b v="1"/>
    <s v="theater/plays"/>
    <n v="1.1666666666666667"/>
    <x v="2843"/>
    <x v="1"/>
    <x v="9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x v="3815"/>
    <n v="1432032067"/>
    <b v="0"/>
    <n v="57"/>
    <b v="1"/>
    <s v="theater/plays"/>
    <n v="1.0903333333333334"/>
    <x v="2844"/>
    <x v="1"/>
    <x v="9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x v="3816"/>
    <n v="1459463808"/>
    <b v="0"/>
    <n v="8"/>
    <b v="1"/>
    <s v="theater/plays"/>
    <n v="1.6"/>
    <x v="379"/>
    <x v="1"/>
    <x v="9"/>
  </r>
  <r>
    <n v="3836"/>
    <x v="3831"/>
    <s v="&quot;The surveyor said the foundation was shaky&quot;. A woman finds what it means to rebuild her marriage."/>
    <x v="134"/>
    <n v="900"/>
    <x v="0"/>
    <x v="0"/>
    <s v="USD"/>
    <x v="3817"/>
    <n v="1467497652"/>
    <b v="0"/>
    <n v="14"/>
    <b v="1"/>
    <s v="theater/plays"/>
    <n v="1.125"/>
    <x v="2845"/>
    <x v="1"/>
    <x v="9"/>
  </r>
  <r>
    <n v="3837"/>
    <x v="3832"/>
    <s v="A high-flying French farce with the thrust of a well-tuned jet engine"/>
    <x v="13"/>
    <n v="2042"/>
    <x v="0"/>
    <x v="1"/>
    <s v="GBP"/>
    <x v="3818"/>
    <n v="1432837358"/>
    <b v="0"/>
    <n v="17"/>
    <b v="1"/>
    <s v="theater/plays"/>
    <n v="1.0209999999999999"/>
    <x v="2846"/>
    <x v="1"/>
    <x v="9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n v="1429722209"/>
    <b v="0"/>
    <n v="100"/>
    <b v="1"/>
    <s v="theater/plays"/>
    <n v="1.00824"/>
    <x v="2847"/>
    <x v="1"/>
    <x v="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x v="3820"/>
    <n v="1433042724"/>
    <b v="0"/>
    <n v="32"/>
    <b v="1"/>
    <s v="theater/plays"/>
    <n v="1.0125"/>
    <x v="2848"/>
    <x v="1"/>
    <x v="9"/>
  </r>
  <r>
    <n v="3840"/>
    <x v="3835"/>
    <s v="A gritty play looking at a modern day relationship, highlighting issues of mental health and abuse suffered by men."/>
    <x v="332"/>
    <n v="65"/>
    <x v="0"/>
    <x v="1"/>
    <s v="GBP"/>
    <x v="3821"/>
    <n v="1457023829"/>
    <b v="0"/>
    <n v="3"/>
    <b v="1"/>
    <s v="theater/plays"/>
    <n v="65"/>
    <x v="94"/>
    <x v="1"/>
    <x v="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x v="3822"/>
    <n v="1400698287"/>
    <b v="1"/>
    <n v="34"/>
    <b v="0"/>
    <s v="theater/plays"/>
    <n v="8.72E-2"/>
    <x v="2849"/>
    <x v="1"/>
    <x v="9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x v="3823"/>
    <n v="1397217052"/>
    <b v="1"/>
    <n v="23"/>
    <b v="0"/>
    <s v="theater/plays"/>
    <n v="0.21940000000000001"/>
    <x v="2850"/>
    <x v="1"/>
    <x v="9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x v="3824"/>
    <n v="1399427064"/>
    <b v="1"/>
    <n v="19"/>
    <b v="0"/>
    <s v="theater/plays"/>
    <n v="0.21299999999999999"/>
    <x v="2851"/>
    <x v="1"/>
    <x v="9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x v="3825"/>
    <n v="1399474134"/>
    <b v="1"/>
    <n v="50"/>
    <b v="0"/>
    <s v="theater/plays"/>
    <n v="0.41489795918367345"/>
    <x v="2852"/>
    <x v="1"/>
    <x v="9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x v="3826"/>
    <n v="1441119774"/>
    <b v="1"/>
    <n v="12"/>
    <b v="0"/>
    <s v="theater/plays"/>
    <n v="2.1049999999999999E-2"/>
    <x v="2853"/>
    <x v="1"/>
    <x v="9"/>
  </r>
  <r>
    <n v="3846"/>
    <x v="3841"/>
    <s v="My Insane Shakespeare. An original play by Arthur Elbakyan premiering October 13th at United Solo, New York City."/>
    <x v="39"/>
    <n v="189"/>
    <x v="2"/>
    <x v="0"/>
    <s v="USD"/>
    <x v="3827"/>
    <n v="1409721542"/>
    <b v="1"/>
    <n v="8"/>
    <b v="0"/>
    <s v="theater/plays"/>
    <n v="2.7E-2"/>
    <x v="2854"/>
    <x v="1"/>
    <x v="9"/>
  </r>
  <r>
    <n v="3847"/>
    <x v="3842"/>
    <s v="The production of the original play &quot;Madame X&quot; by Amanda Davison. Inspired by the painting by John Singer Sargent."/>
    <x v="124"/>
    <n v="1697"/>
    <x v="2"/>
    <x v="0"/>
    <s v="USD"/>
    <x v="3828"/>
    <n v="1433395391"/>
    <b v="1"/>
    <n v="9"/>
    <b v="0"/>
    <s v="theater/plays"/>
    <n v="0.16161904761904761"/>
    <x v="2855"/>
    <x v="1"/>
    <x v="9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x v="3829"/>
    <n v="1442604989"/>
    <b v="1"/>
    <n v="43"/>
    <b v="0"/>
    <s v="theater/plays"/>
    <n v="0.16376923076923078"/>
    <x v="2856"/>
    <x v="1"/>
    <x v="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x v="3830"/>
    <n v="1431455084"/>
    <b v="1"/>
    <n v="28"/>
    <b v="0"/>
    <s v="theater/plays"/>
    <n v="7.0433333333333334E-2"/>
    <x v="2857"/>
    <x v="1"/>
    <x v="9"/>
  </r>
  <r>
    <n v="3850"/>
    <x v="3845"/>
    <s v="V-Day is a global activist movement to end violence against women and girls."/>
    <x v="28"/>
    <n v="38"/>
    <x v="2"/>
    <x v="0"/>
    <s v="USD"/>
    <x v="3831"/>
    <n v="1417489143"/>
    <b v="1"/>
    <n v="4"/>
    <b v="0"/>
    <s v="theater/plays"/>
    <n v="3.7999999999999999E-2"/>
    <x v="2858"/>
    <x v="1"/>
    <x v="9"/>
  </r>
  <r>
    <n v="3851"/>
    <x v="3846"/>
    <s v="A play about the horrible choices we have to make every day. Should we take a risk, or take the road most travelled?"/>
    <x v="30"/>
    <n v="852"/>
    <x v="2"/>
    <x v="1"/>
    <s v="GBP"/>
    <x v="3832"/>
    <n v="1434537179"/>
    <b v="1"/>
    <n v="24"/>
    <b v="0"/>
    <s v="theater/plays"/>
    <n v="0.34079999999999999"/>
    <x v="2859"/>
    <x v="1"/>
    <x v="9"/>
  </r>
  <r>
    <n v="3852"/>
    <x v="3847"/>
    <s v="Writer/Director Lynette J. Blackwell presents the hilarious entangled love story of when evil and good attempt to coexist."/>
    <x v="3"/>
    <n v="20"/>
    <x v="2"/>
    <x v="0"/>
    <s v="USD"/>
    <x v="3833"/>
    <n v="1425270876"/>
    <b v="0"/>
    <n v="2"/>
    <b v="0"/>
    <s v="theater/plays"/>
    <n v="2E-3"/>
    <x v="119"/>
    <x v="1"/>
    <x v="9"/>
  </r>
  <r>
    <n v="3853"/>
    <x v="3848"/>
    <s v="A dose of One-woman &quot;Dramedy&quot; to cure those daily blues is just what the doctor ordered!"/>
    <x v="57"/>
    <n v="26"/>
    <x v="2"/>
    <x v="0"/>
    <s v="USD"/>
    <x v="3834"/>
    <n v="1406578178"/>
    <b v="0"/>
    <n v="2"/>
    <b v="0"/>
    <s v="theater/plays"/>
    <n v="2.5999999999999998E-4"/>
    <x v="31"/>
    <x v="1"/>
    <x v="9"/>
  </r>
  <r>
    <n v="3854"/>
    <x v="3849"/>
    <s v="A play dedicated to the 100th anniversary of the Armenian Genocide."/>
    <x v="34"/>
    <n v="1788"/>
    <x v="2"/>
    <x v="0"/>
    <s v="USD"/>
    <x v="3835"/>
    <n v="1428614058"/>
    <b v="0"/>
    <n v="20"/>
    <b v="0"/>
    <s v="theater/plays"/>
    <n v="0.16254545454545455"/>
    <x v="2860"/>
    <x v="1"/>
    <x v="9"/>
  </r>
  <r>
    <n v="3855"/>
    <x v="3850"/>
    <s v="TWO NEW DARK COMEDIES OPENING IN NYC THIS APRIL AND MAY BY CHRISTOPHER B. LATRO _x000a_ABOUT FAMILY, AMBITION, LOVE AND GREED"/>
    <x v="28"/>
    <n v="25"/>
    <x v="2"/>
    <x v="0"/>
    <s v="USD"/>
    <x v="3836"/>
    <n v="1424819871"/>
    <b v="0"/>
    <n v="1"/>
    <b v="0"/>
    <s v="theater/plays"/>
    <n v="2.5000000000000001E-2"/>
    <x v="384"/>
    <x v="1"/>
    <x v="9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x v="3837"/>
    <n v="1423245003"/>
    <b v="0"/>
    <n v="1"/>
    <b v="0"/>
    <s v="theater/plays"/>
    <n v="2.0000000000000001E-4"/>
    <x v="120"/>
    <x v="1"/>
    <x v="9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x v="3838"/>
    <n v="1404927690"/>
    <b v="0"/>
    <n v="4"/>
    <b v="0"/>
    <s v="theater/plays"/>
    <n v="5.1999999999999998E-2"/>
    <x v="178"/>
    <x v="1"/>
    <x v="9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x v="3839"/>
    <n v="1430734844"/>
    <b v="0"/>
    <n v="1"/>
    <b v="0"/>
    <s v="theater/plays"/>
    <n v="0.02"/>
    <x v="119"/>
    <x v="1"/>
    <x v="9"/>
  </r>
  <r>
    <n v="3859"/>
    <x v="3854"/>
    <s v="This is a play that will have each and everyone that sees it thinking about the dreams they had growing up. It's a dramady"/>
    <x v="30"/>
    <n v="1"/>
    <x v="2"/>
    <x v="0"/>
    <s v="USD"/>
    <x v="3840"/>
    <n v="1401485207"/>
    <b v="0"/>
    <n v="1"/>
    <b v="0"/>
    <s v="theater/plays"/>
    <n v="4.0000000000000002E-4"/>
    <x v="120"/>
    <x v="1"/>
    <x v="9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x v="3841"/>
    <n v="1405266710"/>
    <b v="0"/>
    <n v="13"/>
    <b v="0"/>
    <s v="theater/plays"/>
    <n v="0.17666666666666667"/>
    <x v="2861"/>
    <x v="1"/>
    <x v="9"/>
  </r>
  <r>
    <n v="3861"/>
    <x v="3856"/>
    <s v="THE COMING OF THE LORD!"/>
    <x v="13"/>
    <n v="100"/>
    <x v="2"/>
    <x v="0"/>
    <s v="USD"/>
    <x v="3842"/>
    <n v="1412258977"/>
    <b v="0"/>
    <n v="1"/>
    <b v="0"/>
    <s v="theater/plays"/>
    <n v="0.05"/>
    <x v="101"/>
    <x v="1"/>
    <x v="9"/>
  </r>
  <r>
    <n v="3862"/>
    <x v="3857"/>
    <s v="The hit immersive theatre experience of England comes to Corpus Christi!"/>
    <x v="51"/>
    <n v="1"/>
    <x v="2"/>
    <x v="0"/>
    <s v="USD"/>
    <x v="3843"/>
    <n v="1472451356"/>
    <b v="0"/>
    <n v="1"/>
    <b v="0"/>
    <s v="theater/plays"/>
    <n v="1.3333333333333334E-4"/>
    <x v="120"/>
    <x v="1"/>
    <x v="9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x v="3844"/>
    <n v="1441552305"/>
    <b v="0"/>
    <n v="0"/>
    <b v="0"/>
    <s v="theater/plays"/>
    <n v="0"/>
    <x v="121"/>
    <x v="1"/>
    <x v="9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x v="3845"/>
    <n v="1445203454"/>
    <b v="0"/>
    <n v="3"/>
    <b v="0"/>
    <s v="theater/plays"/>
    <n v="1.2E-2"/>
    <x v="135"/>
    <x v="1"/>
    <x v="9"/>
  </r>
  <r>
    <n v="3865"/>
    <x v="3860"/>
    <s v="Sissy Entertainment delivers a delicious cabaret that blends comedic monologue, song, and traditional sketch comedy."/>
    <x v="425"/>
    <n v="650"/>
    <x v="2"/>
    <x v="5"/>
    <s v="CAD"/>
    <x v="3846"/>
    <n v="1405957098"/>
    <b v="0"/>
    <n v="14"/>
    <b v="0"/>
    <s v="theater/plays"/>
    <n v="0.26937422295897223"/>
    <x v="2521"/>
    <x v="1"/>
    <x v="9"/>
  </r>
  <r>
    <n v="3866"/>
    <x v="3861"/>
    <s v="A funny, moving, witty piece about a girl, her oboe, and her dreams."/>
    <x v="13"/>
    <n v="11"/>
    <x v="2"/>
    <x v="0"/>
    <s v="USD"/>
    <x v="3847"/>
    <n v="1454453021"/>
    <b v="0"/>
    <n v="2"/>
    <b v="0"/>
    <s v="theater/plays"/>
    <n v="5.4999999999999997E-3"/>
    <x v="148"/>
    <x v="1"/>
    <x v="9"/>
  </r>
  <r>
    <n v="3867"/>
    <x v="3862"/>
    <s v="What do you know about Russian Culture? Our project helps the American children to find out about Russian literature."/>
    <x v="13"/>
    <n v="251"/>
    <x v="2"/>
    <x v="0"/>
    <s v="USD"/>
    <x v="3848"/>
    <n v="1463686339"/>
    <b v="0"/>
    <n v="5"/>
    <b v="0"/>
    <s v="theater/plays"/>
    <n v="0.1255"/>
    <x v="2862"/>
    <x v="1"/>
    <x v="9"/>
  </r>
  <r>
    <n v="3868"/>
    <x v="3863"/>
    <s v="New collection of music by Scott Evan Davis!"/>
    <x v="10"/>
    <n v="10"/>
    <x v="1"/>
    <x v="1"/>
    <s v="GBP"/>
    <x v="3849"/>
    <n v="1408031405"/>
    <b v="0"/>
    <n v="1"/>
    <b v="0"/>
    <s v="theater/musical"/>
    <n v="2E-3"/>
    <x v="119"/>
    <x v="1"/>
    <x v="9"/>
  </r>
  <r>
    <n v="3869"/>
    <x v="3864"/>
    <s v="A Musical about 3 women who pursue their Pleasure and end up finding themselves."/>
    <x v="426"/>
    <n v="452"/>
    <x v="1"/>
    <x v="0"/>
    <s v="USD"/>
    <x v="3850"/>
    <n v="1423761792"/>
    <b v="0"/>
    <n v="15"/>
    <b v="0"/>
    <s v="theater/musical"/>
    <n v="3.44748684310884E-2"/>
    <x v="2863"/>
    <x v="1"/>
    <x v="9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x v="3851"/>
    <n v="1401768478"/>
    <b v="0"/>
    <n v="10"/>
    <b v="0"/>
    <s v="theater/musical"/>
    <n v="0.15"/>
    <x v="1876"/>
    <x v="1"/>
    <x v="9"/>
  </r>
  <r>
    <n v="3871"/>
    <x v="3866"/>
    <s v="Our musical is finally ready to come to life, and we're raising funds to help make that happen!"/>
    <x v="15"/>
    <n v="40"/>
    <x v="1"/>
    <x v="0"/>
    <s v="USD"/>
    <x v="3852"/>
    <n v="1485629050"/>
    <b v="0"/>
    <n v="3"/>
    <b v="0"/>
    <s v="theater/musical"/>
    <n v="2.6666666666666668E-2"/>
    <x v="140"/>
    <x v="1"/>
    <x v="9"/>
  </r>
  <r>
    <n v="3872"/>
    <x v="3867"/>
    <s v="We are a brand new theatrical teen production company, and we need enough money to put on our first musical production."/>
    <x v="36"/>
    <n v="0"/>
    <x v="1"/>
    <x v="0"/>
    <s v="USD"/>
    <x v="3853"/>
    <n v="1435202996"/>
    <b v="0"/>
    <n v="0"/>
    <b v="0"/>
    <s v="theater/musical"/>
    <n v="0"/>
    <x v="121"/>
    <x v="1"/>
    <x v="9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x v="3854"/>
    <n v="1441730535"/>
    <b v="0"/>
    <n v="0"/>
    <b v="0"/>
    <s v="theater/musical"/>
    <n v="0"/>
    <x v="121"/>
    <x v="1"/>
    <x v="9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x v="3855"/>
    <n v="1420244622"/>
    <b v="0"/>
    <n v="0"/>
    <b v="0"/>
    <s v="theater/musical"/>
    <n v="0"/>
    <x v="121"/>
    <x v="1"/>
    <x v="9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x v="3856"/>
    <n v="1472804365"/>
    <b v="0"/>
    <n v="0"/>
    <b v="0"/>
    <s v="theater/musical"/>
    <n v="0"/>
    <x v="121"/>
    <x v="1"/>
    <x v="9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x v="3857"/>
    <n v="1451833128"/>
    <b v="0"/>
    <n v="46"/>
    <b v="0"/>
    <s v="theater/musical"/>
    <n v="0.52794871794871789"/>
    <x v="2864"/>
    <x v="1"/>
    <x v="9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x v="3858"/>
    <n v="1478621752"/>
    <b v="0"/>
    <n v="14"/>
    <b v="0"/>
    <s v="theater/musical"/>
    <n v="4.9639999999999997E-2"/>
    <x v="2865"/>
    <x v="1"/>
    <x v="9"/>
  </r>
  <r>
    <n v="3878"/>
    <x v="3873"/>
    <s v="Encouraging young males to engage in vocational development in the art of musical theater and related dance classes."/>
    <x v="102"/>
    <n v="10"/>
    <x v="1"/>
    <x v="0"/>
    <s v="USD"/>
    <x v="3859"/>
    <n v="1433014746"/>
    <b v="0"/>
    <n v="1"/>
    <b v="0"/>
    <s v="theater/musical"/>
    <n v="5.5555555555555556E-4"/>
    <x v="119"/>
    <x v="1"/>
    <x v="9"/>
  </r>
  <r>
    <n v="3879"/>
    <x v="3874"/>
    <s v="Theatre â€˜Portableâ€™ Royal is a portable, fully working, 40 seater theatre which will tour the UK and beyond!"/>
    <x v="36"/>
    <n v="0"/>
    <x v="1"/>
    <x v="1"/>
    <s v="GBP"/>
    <x v="3860"/>
    <n v="1419626396"/>
    <b v="0"/>
    <n v="0"/>
    <b v="0"/>
    <s v="theater/musical"/>
    <n v="0"/>
    <x v="121"/>
    <x v="1"/>
    <x v="9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x v="3792"/>
    <n v="1403724820"/>
    <b v="0"/>
    <n v="17"/>
    <b v="0"/>
    <s v="theater/musical"/>
    <n v="0.13066666666666665"/>
    <x v="2866"/>
    <x v="1"/>
    <x v="9"/>
  </r>
  <r>
    <n v="3881"/>
    <x v="3876"/>
    <s v="A musical journey coming to the Blue Venue at the 2017 Orlando Fringe Festival!"/>
    <x v="2"/>
    <n v="25"/>
    <x v="1"/>
    <x v="0"/>
    <s v="USD"/>
    <x v="3861"/>
    <n v="1484958399"/>
    <b v="0"/>
    <n v="1"/>
    <b v="0"/>
    <s v="theater/musical"/>
    <n v="0.05"/>
    <x v="384"/>
    <x v="1"/>
    <x v="9"/>
  </r>
  <r>
    <n v="3882"/>
    <x v="3877"/>
    <s v="A musical vision of the Faust tale... how he signed his soul to the devil Mephistopheles to find Lori, the love of his life."/>
    <x v="11"/>
    <n v="0"/>
    <x v="1"/>
    <x v="2"/>
    <s v="AUD"/>
    <x v="3862"/>
    <n v="1451950570"/>
    <b v="0"/>
    <n v="0"/>
    <b v="0"/>
    <s v="theater/musical"/>
    <n v="0"/>
    <x v="121"/>
    <x v="1"/>
    <x v="9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x v="3863"/>
    <n v="1407076069"/>
    <b v="0"/>
    <n v="0"/>
    <b v="0"/>
    <s v="theater/musical"/>
    <n v="0"/>
    <x v="121"/>
    <x v="1"/>
    <x v="9"/>
  </r>
  <r>
    <n v="3884"/>
    <x v="3879"/>
    <s v="The Group M3 is striving to give one of the poorest towns in the country hope again this Easter Holiday."/>
    <x v="3"/>
    <n v="0"/>
    <x v="1"/>
    <x v="0"/>
    <s v="USD"/>
    <x v="3864"/>
    <n v="1425322792"/>
    <b v="0"/>
    <n v="0"/>
    <b v="0"/>
    <s v="theater/musical"/>
    <n v="0"/>
    <x v="121"/>
    <x v="1"/>
    <x v="9"/>
  </r>
  <r>
    <n v="3885"/>
    <x v="3880"/>
    <s v="A LIVE musical spectacular theatrical experience of The Beatles recording sessions at Abbey Road Studios."/>
    <x v="427"/>
    <n v="0"/>
    <x v="1"/>
    <x v="0"/>
    <s v="USD"/>
    <x v="3865"/>
    <n v="1460242191"/>
    <b v="0"/>
    <n v="0"/>
    <b v="0"/>
    <s v="theater/musical"/>
    <n v="0"/>
    <x v="121"/>
    <x v="1"/>
    <x v="9"/>
  </r>
  <r>
    <n v="3886"/>
    <x v="3881"/>
    <n v="1"/>
    <x v="3"/>
    <n v="0"/>
    <x v="1"/>
    <x v="2"/>
    <s v="AUD"/>
    <x v="3866"/>
    <n v="1415683702"/>
    <b v="0"/>
    <n v="0"/>
    <b v="0"/>
    <s v="theater/musical"/>
    <n v="0"/>
    <x v="121"/>
    <x v="1"/>
    <x v="9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x v="3867"/>
    <n v="1426538129"/>
    <b v="0"/>
    <n v="2"/>
    <b v="0"/>
    <s v="theater/musical"/>
    <n v="1.7500000000000002E-2"/>
    <x v="844"/>
    <x v="1"/>
    <x v="9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x v="3868"/>
    <n v="1485522358"/>
    <b v="0"/>
    <n v="14"/>
    <b v="0"/>
    <s v="theater/plays"/>
    <n v="0.27100000000000002"/>
    <x v="2867"/>
    <x v="1"/>
    <x v="9"/>
  </r>
  <r>
    <n v="3889"/>
    <x v="3884"/>
    <s v="A romantic comedy about a girl trying to figure out what to do with her life and an angel who comes to help her."/>
    <x v="6"/>
    <n v="118"/>
    <x v="2"/>
    <x v="0"/>
    <s v="USD"/>
    <x v="3869"/>
    <n v="1417651630"/>
    <b v="0"/>
    <n v="9"/>
    <b v="0"/>
    <s v="theater/plays"/>
    <n v="1.4749999999999999E-2"/>
    <x v="2868"/>
    <x v="1"/>
    <x v="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x v="3870"/>
    <n v="1434478344"/>
    <b v="0"/>
    <n v="8"/>
    <b v="0"/>
    <s v="theater/plays"/>
    <n v="0.16826666666666668"/>
    <x v="2869"/>
    <x v="1"/>
    <x v="9"/>
  </r>
  <r>
    <n v="3891"/>
    <x v="3886"/>
    <s v="A comedy about a mime who dreams of becoming a stand up comedian."/>
    <x v="134"/>
    <n v="260"/>
    <x v="2"/>
    <x v="0"/>
    <s v="USD"/>
    <x v="3871"/>
    <n v="1424488244"/>
    <b v="0"/>
    <n v="7"/>
    <b v="0"/>
    <s v="theater/plays"/>
    <n v="0.32500000000000001"/>
    <x v="2351"/>
    <x v="1"/>
    <x v="9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x v="3872"/>
    <n v="1408203557"/>
    <b v="0"/>
    <n v="0"/>
    <b v="0"/>
    <s v="theater/plays"/>
    <n v="0"/>
    <x v="121"/>
    <x v="1"/>
    <x v="9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x v="3873"/>
    <n v="1400600840"/>
    <b v="0"/>
    <n v="84"/>
    <b v="0"/>
    <s v="theater/plays"/>
    <n v="0.2155"/>
    <x v="2870"/>
    <x v="1"/>
    <x v="9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x v="3874"/>
    <n v="1478386812"/>
    <b v="0"/>
    <n v="11"/>
    <b v="0"/>
    <s v="theater/plays"/>
    <n v="3.4666666666666665E-2"/>
    <x v="1331"/>
    <x v="1"/>
    <x v="9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x v="3875"/>
    <n v="1422424818"/>
    <b v="0"/>
    <n v="1"/>
    <b v="0"/>
    <s v="theater/plays"/>
    <n v="0.05"/>
    <x v="73"/>
    <x v="1"/>
    <x v="9"/>
  </r>
  <r>
    <n v="3896"/>
    <x v="3891"/>
    <s v="Yorick and Co. is a comedy about a struggling theatre company whose mysterious benefactor starts haunting the show!"/>
    <x v="183"/>
    <n v="170"/>
    <x v="2"/>
    <x v="0"/>
    <s v="USD"/>
    <x v="3876"/>
    <n v="1401770178"/>
    <b v="0"/>
    <n v="4"/>
    <b v="0"/>
    <s v="theater/plays"/>
    <n v="0.10625"/>
    <x v="665"/>
    <x v="1"/>
    <x v="9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x v="3877"/>
    <n v="1418158683"/>
    <b v="0"/>
    <n v="10"/>
    <b v="0"/>
    <s v="theater/plays"/>
    <n v="0.17599999999999999"/>
    <x v="895"/>
    <x v="1"/>
    <x v="9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x v="3878"/>
    <n v="1436355270"/>
    <b v="0"/>
    <n v="16"/>
    <b v="0"/>
    <s v="theater/plays"/>
    <n v="0.3256"/>
    <x v="1337"/>
    <x v="1"/>
    <x v="9"/>
  </r>
  <r>
    <n v="3899"/>
    <x v="3894"/>
    <s v="More than just a play, RAIN is an outreach to hurting people who feel disengaged or rejected by others."/>
    <x v="3"/>
    <n v="125"/>
    <x v="2"/>
    <x v="0"/>
    <s v="USD"/>
    <x v="3879"/>
    <n v="1406140561"/>
    <b v="0"/>
    <n v="2"/>
    <b v="0"/>
    <s v="theater/plays"/>
    <n v="1.2500000000000001E-2"/>
    <x v="372"/>
    <x v="1"/>
    <x v="9"/>
  </r>
  <r>
    <n v="3900"/>
    <x v="3895"/>
    <s v="HUB Theatre Group collaborates with local artists to present John Logan's RED to the community."/>
    <x v="30"/>
    <n v="135"/>
    <x v="2"/>
    <x v="0"/>
    <s v="USD"/>
    <x v="3880"/>
    <n v="1431396791"/>
    <b v="0"/>
    <n v="5"/>
    <b v="0"/>
    <s v="theater/plays"/>
    <n v="5.3999999999999999E-2"/>
    <x v="2871"/>
    <x v="1"/>
    <x v="9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x v="3881"/>
    <n v="1447098599"/>
    <b v="0"/>
    <n v="1"/>
    <b v="0"/>
    <s v="theater/plays"/>
    <n v="8.3333333333333332E-3"/>
    <x v="384"/>
    <x v="1"/>
    <x v="9"/>
  </r>
  <r>
    <n v="3902"/>
    <x v="3897"/>
    <s v="Love, Sex and Apps is a double bill exploring the way in which we are both connected and disconnected with those around us."/>
    <x v="9"/>
    <n v="1465"/>
    <x v="2"/>
    <x v="1"/>
    <s v="GBP"/>
    <x v="3882"/>
    <n v="1476962042"/>
    <b v="0"/>
    <n v="31"/>
    <b v="0"/>
    <s v="theater/plays"/>
    <n v="0.48833333333333334"/>
    <x v="2872"/>
    <x v="1"/>
    <x v="9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x v="3883"/>
    <n v="1435709765"/>
    <b v="0"/>
    <n v="0"/>
    <b v="0"/>
    <s v="theater/plays"/>
    <n v="0"/>
    <x v="121"/>
    <x v="1"/>
    <x v="9"/>
  </r>
  <r>
    <n v="3904"/>
    <x v="3899"/>
    <s v="A play that will cover 4000 years of black history."/>
    <x v="3"/>
    <n v="3"/>
    <x v="2"/>
    <x v="0"/>
    <s v="USD"/>
    <x v="3884"/>
    <n v="1427866200"/>
    <b v="0"/>
    <n v="2"/>
    <b v="0"/>
    <s v="theater/plays"/>
    <n v="2.9999999999999997E-4"/>
    <x v="1788"/>
    <x v="1"/>
    <x v="9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x v="3885"/>
    <n v="1430405903"/>
    <b v="0"/>
    <n v="7"/>
    <b v="0"/>
    <s v="theater/plays"/>
    <n v="0.11533333333333333"/>
    <x v="2873"/>
    <x v="1"/>
    <x v="9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x v="3886"/>
    <n v="1432072893"/>
    <b v="0"/>
    <n v="16"/>
    <b v="0"/>
    <s v="theater/plays"/>
    <n v="0.67333333333333334"/>
    <x v="2874"/>
    <x v="1"/>
    <x v="9"/>
  </r>
  <r>
    <n v="3907"/>
    <x v="3902"/>
    <s v="Burqa&amp;Rifle dramatizes the  encounter between two women -- a vigilante and a convert to Islam."/>
    <x v="28"/>
    <n v="153"/>
    <x v="2"/>
    <x v="0"/>
    <s v="USD"/>
    <x v="3887"/>
    <n v="1411587606"/>
    <b v="0"/>
    <n v="4"/>
    <b v="0"/>
    <s v="theater/plays"/>
    <n v="0.153"/>
    <x v="2875"/>
    <x v="1"/>
    <x v="9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x v="3888"/>
    <n v="1405307696"/>
    <b v="0"/>
    <n v="4"/>
    <b v="0"/>
    <s v="theater/plays"/>
    <n v="8.666666666666667E-2"/>
    <x v="1862"/>
    <x v="1"/>
    <x v="9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x v="3889"/>
    <n v="1407832642"/>
    <b v="0"/>
    <n v="4"/>
    <b v="0"/>
    <s v="theater/plays"/>
    <n v="2.2499999999999998E-3"/>
    <x v="1209"/>
    <x v="1"/>
    <x v="9"/>
  </r>
  <r>
    <n v="3910"/>
    <x v="3905"/>
    <s v="Join Sherlock Holmes and Dr. Watson as the first adventure together is dramatized live on-stage!  The game is afoot!"/>
    <x v="12"/>
    <n v="185"/>
    <x v="2"/>
    <x v="0"/>
    <s v="USD"/>
    <x v="3890"/>
    <n v="1439057397"/>
    <b v="0"/>
    <n v="3"/>
    <b v="0"/>
    <s v="theater/plays"/>
    <n v="3.0833333333333334E-2"/>
    <x v="2876"/>
    <x v="1"/>
    <x v="9"/>
  </r>
  <r>
    <n v="3911"/>
    <x v="3906"/>
    <s v="â€˜Ministers of Graceâ€™ imagines what the movie Ghostbusters would be like if written by William Shakespeare."/>
    <x v="6"/>
    <n v="2993"/>
    <x v="2"/>
    <x v="0"/>
    <s v="USD"/>
    <x v="3891"/>
    <n v="1414438177"/>
    <b v="0"/>
    <n v="36"/>
    <b v="0"/>
    <s v="theater/plays"/>
    <n v="0.37412499999999999"/>
    <x v="2877"/>
    <x v="1"/>
    <x v="9"/>
  </r>
  <r>
    <n v="3912"/>
    <x v="3907"/>
    <s v="Producing &amp; directing Jake's Women by Neil Simon opening July 9 and running through July 26 for Sonoma Arts Live"/>
    <x v="36"/>
    <n v="1"/>
    <x v="2"/>
    <x v="0"/>
    <s v="USD"/>
    <x v="3892"/>
    <n v="1424759330"/>
    <b v="0"/>
    <n v="1"/>
    <b v="0"/>
    <s v="theater/plays"/>
    <n v="6.666666666666667E-5"/>
    <x v="120"/>
    <x v="1"/>
    <x v="9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x v="3893"/>
    <n v="1446267849"/>
    <b v="0"/>
    <n v="7"/>
    <b v="0"/>
    <s v="theater/plays"/>
    <n v="0.1"/>
    <x v="2878"/>
    <x v="1"/>
    <x v="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x v="3894"/>
    <n v="1429558756"/>
    <b v="0"/>
    <n v="27"/>
    <b v="0"/>
    <s v="theater/plays"/>
    <n v="0.36359999999999998"/>
    <x v="2417"/>
    <x v="1"/>
    <x v="9"/>
  </r>
  <r>
    <n v="3915"/>
    <x v="3910"/>
    <s v="Following the enormous success of Hardcross, we are looking for new ways to bring this wonderful play to a wider audience."/>
    <x v="15"/>
    <n v="5"/>
    <x v="2"/>
    <x v="1"/>
    <s v="GBP"/>
    <x v="3895"/>
    <n v="1462232309"/>
    <b v="0"/>
    <n v="1"/>
    <b v="0"/>
    <s v="theater/plays"/>
    <n v="3.3333333333333335E-3"/>
    <x v="144"/>
    <x v="1"/>
    <x v="9"/>
  </r>
  <r>
    <n v="3916"/>
    <x v="3911"/>
    <s v="We're a small group of University students who need a little help making our final exam production the best product possible."/>
    <x v="13"/>
    <n v="0"/>
    <x v="2"/>
    <x v="8"/>
    <s v="DKK"/>
    <x v="3896"/>
    <n v="1462360752"/>
    <b v="0"/>
    <n v="0"/>
    <b v="0"/>
    <s v="theater/plays"/>
    <n v="0"/>
    <x v="121"/>
    <x v="1"/>
    <x v="9"/>
  </r>
  <r>
    <n v="3917"/>
    <x v="3912"/>
    <s v="We place the actors and script to the fore, with productions stripped down to barest level, aiming to make theatre accessible."/>
    <x v="8"/>
    <n v="10"/>
    <x v="2"/>
    <x v="1"/>
    <s v="GBP"/>
    <x v="3897"/>
    <n v="1407847161"/>
    <b v="0"/>
    <n v="1"/>
    <b v="0"/>
    <s v="theater/plays"/>
    <n v="2.8571428571428571E-3"/>
    <x v="119"/>
    <x v="1"/>
    <x v="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x v="3898"/>
    <n v="1406131023"/>
    <b v="0"/>
    <n v="3"/>
    <b v="0"/>
    <s v="theater/plays"/>
    <n v="2E-3"/>
    <x v="379"/>
    <x v="1"/>
    <x v="9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x v="3899"/>
    <n v="1450628773"/>
    <b v="0"/>
    <n v="3"/>
    <b v="0"/>
    <s v="theater/plays"/>
    <n v="1.7999999999999999E-2"/>
    <x v="180"/>
    <x v="1"/>
    <x v="9"/>
  </r>
  <r>
    <n v="3920"/>
    <x v="3915"/>
    <s v="An enthralling tale charting the ecstasies and tragedies behind the seven white masks of centenarian clown,Scaramouche Jones."/>
    <x v="30"/>
    <n v="135"/>
    <x v="2"/>
    <x v="1"/>
    <s v="GBP"/>
    <x v="3900"/>
    <n v="1476436660"/>
    <b v="0"/>
    <n v="3"/>
    <b v="0"/>
    <s v="theater/plays"/>
    <n v="5.3999999999999999E-2"/>
    <x v="834"/>
    <x v="1"/>
    <x v="9"/>
  </r>
  <r>
    <n v="3921"/>
    <x v="3916"/>
    <s v="CLTC are crowdfunding for our latest production - Joe Calarco's brilliant adaptation of Shakespeare's most loved tragedy."/>
    <x v="9"/>
    <n v="0"/>
    <x v="2"/>
    <x v="1"/>
    <s v="GBP"/>
    <x v="3901"/>
    <n v="1413291655"/>
    <b v="0"/>
    <n v="0"/>
    <b v="0"/>
    <s v="theater/plays"/>
    <n v="0"/>
    <x v="121"/>
    <x v="1"/>
    <x v="9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x v="3902"/>
    <n v="1421432810"/>
    <b v="0"/>
    <n v="6"/>
    <b v="0"/>
    <s v="theater/plays"/>
    <n v="8.1333333333333327E-2"/>
    <x v="2879"/>
    <x v="1"/>
    <x v="9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x v="3903"/>
    <n v="1426203071"/>
    <b v="0"/>
    <n v="17"/>
    <b v="0"/>
    <s v="theater/plays"/>
    <n v="0.12034782608695652"/>
    <x v="2880"/>
    <x v="1"/>
    <x v="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x v="3904"/>
    <n v="1401231722"/>
    <b v="0"/>
    <n v="40"/>
    <b v="0"/>
    <s v="theater/plays"/>
    <n v="0.15266666666666667"/>
    <x v="1378"/>
    <x v="1"/>
    <x v="9"/>
  </r>
  <r>
    <n v="3925"/>
    <x v="3920"/>
    <s v="Help Save High School Theater Program_x000a_Your donations will be used to purchase props, build sets, and costumes."/>
    <x v="325"/>
    <n v="15"/>
    <x v="2"/>
    <x v="0"/>
    <s v="USD"/>
    <x v="3905"/>
    <n v="1404161639"/>
    <b v="0"/>
    <n v="3"/>
    <b v="0"/>
    <s v="theater/plays"/>
    <n v="0.1"/>
    <x v="144"/>
    <x v="1"/>
    <x v="9"/>
  </r>
  <r>
    <n v="3926"/>
    <x v="3921"/>
    <s v="Producing syllabus-relevant theatre targeted to HSC students on the NSW Central Coast"/>
    <x v="10"/>
    <n v="15"/>
    <x v="2"/>
    <x v="2"/>
    <s v="AUD"/>
    <x v="3906"/>
    <n v="1417053748"/>
    <b v="0"/>
    <n v="1"/>
    <b v="0"/>
    <s v="theater/plays"/>
    <n v="3.0000000000000001E-3"/>
    <x v="2"/>
    <x v="1"/>
    <x v="9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x v="3907"/>
    <n v="1404973504"/>
    <b v="0"/>
    <n v="2"/>
    <b v="0"/>
    <s v="theater/plays"/>
    <n v="0.01"/>
    <x v="385"/>
    <x v="1"/>
    <x v="9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x v="3908"/>
    <n v="1442593427"/>
    <b v="0"/>
    <n v="7"/>
    <b v="0"/>
    <s v="theater/plays"/>
    <n v="0.13020000000000001"/>
    <x v="2881"/>
    <x v="1"/>
    <x v="9"/>
  </r>
  <r>
    <n v="3929"/>
    <x v="3924"/>
    <s v="We need to raise funds to bring this elaborate production to life with special FX makeup, highly detailed sets, and costumes."/>
    <x v="22"/>
    <n v="453"/>
    <x v="2"/>
    <x v="0"/>
    <s v="USD"/>
    <x v="3909"/>
    <n v="1471636265"/>
    <b v="0"/>
    <n v="14"/>
    <b v="0"/>
    <s v="theater/plays"/>
    <n v="2.265E-2"/>
    <x v="2882"/>
    <x v="1"/>
    <x v="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x v="3910"/>
    <n v="1457078868"/>
    <b v="0"/>
    <n v="0"/>
    <b v="0"/>
    <s v="theater/plays"/>
    <n v="0"/>
    <x v="121"/>
    <x v="1"/>
    <x v="9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x v="3911"/>
    <n v="1439350707"/>
    <b v="0"/>
    <n v="0"/>
    <b v="0"/>
    <s v="theater/plays"/>
    <n v="0"/>
    <x v="121"/>
    <x v="1"/>
    <x v="9"/>
  </r>
  <r>
    <n v="3932"/>
    <x v="3927"/>
    <s v="Audience tell stories from their life chooses the improv actors to re-enact the story on the spot via song, dance and theatrics."/>
    <x v="14"/>
    <n v="1"/>
    <x v="2"/>
    <x v="0"/>
    <s v="USD"/>
    <x v="3912"/>
    <n v="1455508964"/>
    <b v="0"/>
    <n v="1"/>
    <b v="0"/>
    <s v="theater/plays"/>
    <n v="8.3333333333333331E-5"/>
    <x v="120"/>
    <x v="1"/>
    <x v="9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x v="3913"/>
    <n v="1466205262"/>
    <b v="0"/>
    <n v="12"/>
    <b v="0"/>
    <s v="theater/plays"/>
    <n v="0.15742857142857142"/>
    <x v="2883"/>
    <x v="1"/>
    <x v="9"/>
  </r>
  <r>
    <n v="3934"/>
    <x v="3929"/>
    <s v="Lost youth and lost souls struggle to find meaning amid dingy basements, vanishing malls, and a bleak Midwestern summer."/>
    <x v="10"/>
    <n v="550"/>
    <x v="2"/>
    <x v="0"/>
    <s v="USD"/>
    <x v="3914"/>
    <n v="1439827639"/>
    <b v="0"/>
    <n v="12"/>
    <b v="0"/>
    <s v="theater/plays"/>
    <n v="0.11"/>
    <x v="2884"/>
    <x v="1"/>
    <x v="9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x v="3915"/>
    <n v="1438789546"/>
    <b v="0"/>
    <n v="23"/>
    <b v="0"/>
    <s v="theater/plays"/>
    <n v="0.43833333333333335"/>
    <x v="2885"/>
    <x v="1"/>
    <x v="9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x v="3916"/>
    <n v="1477981120"/>
    <b v="0"/>
    <n v="0"/>
    <b v="0"/>
    <s v="theater/plays"/>
    <n v="0"/>
    <x v="121"/>
    <x v="1"/>
    <x v="9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x v="3917"/>
    <n v="1465830560"/>
    <b v="0"/>
    <n v="10"/>
    <b v="0"/>
    <s v="theater/plays"/>
    <n v="0.86135181975736563"/>
    <x v="2886"/>
    <x v="1"/>
    <x v="9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x v="3918"/>
    <n v="1432763054"/>
    <b v="0"/>
    <n v="5"/>
    <b v="0"/>
    <s v="theater/plays"/>
    <n v="0.12196620583717357"/>
    <x v="2887"/>
    <x v="1"/>
    <x v="9"/>
  </r>
  <r>
    <n v="3939"/>
    <x v="3934"/>
    <s v="'Potter.' is a parody of the popular Harry Potter series allowing aspiring actors a chance to work in a professional production."/>
    <x v="10"/>
    <n v="5"/>
    <x v="2"/>
    <x v="2"/>
    <s v="AUD"/>
    <x v="3919"/>
    <n v="1412328979"/>
    <b v="0"/>
    <n v="1"/>
    <b v="0"/>
    <s v="theater/plays"/>
    <n v="1E-3"/>
    <x v="144"/>
    <x v="1"/>
    <x v="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x v="3920"/>
    <n v="1416311351"/>
    <b v="0"/>
    <n v="2"/>
    <b v="0"/>
    <s v="theater/plays"/>
    <n v="2.2000000000000001E-3"/>
    <x v="148"/>
    <x v="1"/>
    <x v="9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x v="3921"/>
    <n v="1414505137"/>
    <b v="0"/>
    <n v="2"/>
    <b v="0"/>
    <s v="theater/plays"/>
    <n v="9.0909090909090905E-3"/>
    <x v="384"/>
    <x v="1"/>
    <x v="9"/>
  </r>
  <r>
    <n v="3942"/>
    <x v="3937"/>
    <s v="In the 30's, two brothers, Benny and Phil, who go to the Arizona desert to be extras in a huge Biblical epic. Riotous comedy!"/>
    <x v="38"/>
    <n v="0"/>
    <x v="2"/>
    <x v="0"/>
    <s v="USD"/>
    <x v="3922"/>
    <n v="1429306914"/>
    <b v="0"/>
    <n v="0"/>
    <b v="0"/>
    <s v="theater/plays"/>
    <n v="0"/>
    <x v="121"/>
    <x v="1"/>
    <x v="9"/>
  </r>
  <r>
    <n v="3943"/>
    <x v="3938"/>
    <s v="Field Trip Theatre has  commissioned Alexandra Petri to write a world premiere play set in DC , &quot;The Scrum&quot;,"/>
    <x v="10"/>
    <n v="1782"/>
    <x v="2"/>
    <x v="0"/>
    <s v="USD"/>
    <x v="3923"/>
    <n v="1443811268"/>
    <b v="0"/>
    <n v="13"/>
    <b v="0"/>
    <s v="theater/plays"/>
    <n v="0.35639999999999999"/>
    <x v="2888"/>
    <x v="1"/>
    <x v="9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x v="3924"/>
    <n v="1438098875"/>
    <b v="0"/>
    <n v="0"/>
    <b v="0"/>
    <s v="theater/plays"/>
    <n v="0"/>
    <x v="121"/>
    <x v="1"/>
    <x v="9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x v="3925"/>
    <n v="1429125268"/>
    <b v="0"/>
    <n v="1"/>
    <b v="0"/>
    <s v="theater/plays"/>
    <n v="2.5000000000000001E-3"/>
    <x v="144"/>
    <x v="1"/>
    <x v="9"/>
  </r>
  <r>
    <n v="3946"/>
    <x v="3941"/>
    <s v="Dr. Mecurio's is an original work of fantasy designed and written for the stage."/>
    <x v="12"/>
    <n v="195"/>
    <x v="2"/>
    <x v="0"/>
    <s v="USD"/>
    <x v="3926"/>
    <n v="1422388822"/>
    <b v="0"/>
    <n v="5"/>
    <b v="0"/>
    <s v="theater/plays"/>
    <n v="3.2500000000000001E-2"/>
    <x v="498"/>
    <x v="1"/>
    <x v="9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x v="3927"/>
    <n v="1472786744"/>
    <b v="0"/>
    <n v="2"/>
    <b v="0"/>
    <s v="theater/plays"/>
    <n v="3.3666666666666664E-2"/>
    <x v="476"/>
    <x v="1"/>
    <x v="9"/>
  </r>
  <r>
    <n v="3948"/>
    <x v="3943"/>
    <s v="A group of 12 friends, separated by time, space, state borders and oceans want to head to London for the adventure of a lifetime."/>
    <x v="11"/>
    <n v="0"/>
    <x v="2"/>
    <x v="2"/>
    <s v="AUD"/>
    <x v="3928"/>
    <n v="1404892123"/>
    <b v="0"/>
    <n v="0"/>
    <b v="0"/>
    <s v="theater/plays"/>
    <n v="0"/>
    <x v="121"/>
    <x v="1"/>
    <x v="9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x v="3929"/>
    <n v="1421031221"/>
    <b v="0"/>
    <n v="32"/>
    <b v="0"/>
    <s v="theater/plays"/>
    <n v="0.15770000000000001"/>
    <x v="2889"/>
    <x v="1"/>
    <x v="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x v="3930"/>
    <n v="1457628680"/>
    <b v="0"/>
    <n v="1"/>
    <b v="0"/>
    <s v="theater/plays"/>
    <n v="6.2500000000000003E-3"/>
    <x v="384"/>
    <x v="1"/>
    <x v="9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x v="3931"/>
    <n v="1457120942"/>
    <b v="0"/>
    <n v="1"/>
    <b v="0"/>
    <s v="theater/plays"/>
    <n v="5.0000000000000004E-6"/>
    <x v="120"/>
    <x v="1"/>
    <x v="9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x v="3932"/>
    <n v="1440701890"/>
    <b v="0"/>
    <n v="1"/>
    <b v="0"/>
    <s v="theater/plays"/>
    <n v="9.6153846153846159E-4"/>
    <x v="384"/>
    <x v="1"/>
    <x v="9"/>
  </r>
  <r>
    <n v="3953"/>
    <x v="3948"/>
    <s v="Actors and actresses are needed to help me create a stage play. A stage play needs to be adapted from the book I wrote."/>
    <x v="430"/>
    <n v="0"/>
    <x v="2"/>
    <x v="0"/>
    <s v="USD"/>
    <x v="3933"/>
    <n v="1467162586"/>
    <b v="0"/>
    <n v="0"/>
    <b v="0"/>
    <s v="theater/plays"/>
    <n v="0"/>
    <x v="121"/>
    <x v="1"/>
    <x v="9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x v="3934"/>
    <n v="1400168264"/>
    <b v="0"/>
    <n v="0"/>
    <b v="0"/>
    <s v="theater/plays"/>
    <n v="0"/>
    <x v="121"/>
    <x v="1"/>
    <x v="9"/>
  </r>
  <r>
    <n v="3955"/>
    <x v="3950"/>
    <s v="FHE High School Theatre Booster Fund Raiser for Costumes --Fall Play Snow Queen and Spring Musical Once on this Island"/>
    <x v="257"/>
    <n v="425"/>
    <x v="2"/>
    <x v="0"/>
    <s v="USD"/>
    <x v="3935"/>
    <n v="1446150141"/>
    <b v="0"/>
    <n v="8"/>
    <b v="0"/>
    <s v="theater/plays"/>
    <n v="0.24285714285714285"/>
    <x v="97"/>
    <x v="1"/>
    <x v="9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x v="3936"/>
    <n v="1459203727"/>
    <b v="0"/>
    <n v="0"/>
    <b v="0"/>
    <s v="theater/plays"/>
    <n v="0"/>
    <x v="121"/>
    <x v="1"/>
    <x v="9"/>
  </r>
  <r>
    <n v="3957"/>
    <x v="3952"/>
    <s v="A play about something, or maybe nothing. Four actors depicting all 9 seasons of Seinfeld in 90 minutes."/>
    <x v="89"/>
    <n v="7"/>
    <x v="2"/>
    <x v="0"/>
    <s v="USD"/>
    <x v="3937"/>
    <n v="1464045954"/>
    <b v="0"/>
    <n v="1"/>
    <b v="0"/>
    <s v="theater/plays"/>
    <n v="2.5000000000000001E-4"/>
    <x v="589"/>
    <x v="1"/>
    <x v="9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x v="3938"/>
    <n v="1403822912"/>
    <b v="0"/>
    <n v="16"/>
    <b v="0"/>
    <s v="theater/plays"/>
    <n v="0.32050000000000001"/>
    <x v="2890"/>
    <x v="1"/>
    <x v="9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x v="3939"/>
    <n v="1409338556"/>
    <b v="0"/>
    <n v="12"/>
    <b v="0"/>
    <s v="theater/plays"/>
    <n v="0.24333333333333335"/>
    <x v="838"/>
    <x v="1"/>
    <x v="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x v="3940"/>
    <n v="1449260256"/>
    <b v="0"/>
    <n v="4"/>
    <b v="0"/>
    <s v="theater/plays"/>
    <n v="1.4999999999999999E-2"/>
    <x v="798"/>
    <x v="1"/>
    <x v="9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x v="3941"/>
    <n v="1397683410"/>
    <b v="0"/>
    <n v="2"/>
    <b v="0"/>
    <s v="theater/plays"/>
    <n v="4.1999999999999997E-3"/>
    <x v="689"/>
    <x v="1"/>
    <x v="9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x v="3942"/>
    <n v="1446562494"/>
    <b v="0"/>
    <n v="3"/>
    <b v="0"/>
    <s v="theater/plays"/>
    <n v="3.214285714285714E-2"/>
    <x v="2"/>
    <x v="1"/>
    <x v="9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x v="3943"/>
    <n v="1445226117"/>
    <b v="0"/>
    <n v="0"/>
    <b v="0"/>
    <s v="theater/plays"/>
    <n v="0"/>
    <x v="121"/>
    <x v="1"/>
    <x v="9"/>
  </r>
  <r>
    <n v="3964"/>
    <x v="3959"/>
    <s v="&quot;MAMA'Z BA-B&quot; is the story of Marcus Williams who struggles to find a place for himself as a young black male."/>
    <x v="13"/>
    <n v="126"/>
    <x v="2"/>
    <x v="0"/>
    <s v="USD"/>
    <x v="3944"/>
    <n v="1424279986"/>
    <b v="0"/>
    <n v="3"/>
    <b v="0"/>
    <s v="theater/plays"/>
    <n v="6.3E-2"/>
    <x v="840"/>
    <x v="1"/>
    <x v="9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x v="3945"/>
    <n v="1455428380"/>
    <b v="0"/>
    <n v="4"/>
    <b v="0"/>
    <s v="theater/plays"/>
    <n v="0.14249999999999999"/>
    <x v="371"/>
    <x v="1"/>
    <x v="9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x v="3946"/>
    <n v="1402506278"/>
    <b v="0"/>
    <n v="2"/>
    <b v="0"/>
    <s v="theater/plays"/>
    <n v="6.0000000000000001E-3"/>
    <x v="381"/>
    <x v="1"/>
    <x v="9"/>
  </r>
  <r>
    <n v="3967"/>
    <x v="3962"/>
    <s v="Ramsay Wise is painting the backdrops for the Maplewood Barn Theatre's summer 2017 production. He needs canvas and paint."/>
    <x v="180"/>
    <n v="410"/>
    <x v="2"/>
    <x v="0"/>
    <s v="USD"/>
    <x v="3947"/>
    <n v="1486191507"/>
    <b v="0"/>
    <n v="10"/>
    <b v="0"/>
    <s v="theater/plays"/>
    <n v="0.2411764705882353"/>
    <x v="2239"/>
    <x v="1"/>
    <x v="9"/>
  </r>
  <r>
    <n v="3968"/>
    <x v="3963"/>
    <s v="&quot;On the breast of her gown, in fine red cloth, appeared the letter A.&quot; But what about the rest of the alphabet?"/>
    <x v="10"/>
    <n v="527"/>
    <x v="2"/>
    <x v="0"/>
    <s v="USD"/>
    <x v="3948"/>
    <n v="1458761673"/>
    <b v="0"/>
    <n v="11"/>
    <b v="0"/>
    <s v="theater/plays"/>
    <n v="0.10539999999999999"/>
    <x v="2891"/>
    <x v="1"/>
    <x v="9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x v="3949"/>
    <n v="1471638646"/>
    <b v="0"/>
    <n v="6"/>
    <b v="0"/>
    <s v="theater/plays"/>
    <n v="7.4690265486725665E-2"/>
    <x v="2892"/>
    <x v="1"/>
    <x v="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n v="1458333811"/>
    <b v="0"/>
    <n v="2"/>
    <b v="0"/>
    <s v="theater/plays"/>
    <n v="7.3333333333333334E-4"/>
    <x v="148"/>
    <x v="1"/>
    <x v="9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x v="3951"/>
    <n v="1403355126"/>
    <b v="0"/>
    <n v="6"/>
    <b v="0"/>
    <s v="theater/plays"/>
    <n v="9.7142857142857135E-3"/>
    <x v="2893"/>
    <x v="1"/>
    <x v="9"/>
  </r>
  <r>
    <n v="3972"/>
    <x v="3967"/>
    <s v="We're a horror based theatre company in Oklahoma City beginning our first season of shows."/>
    <x v="28"/>
    <n v="211"/>
    <x v="2"/>
    <x v="0"/>
    <s v="USD"/>
    <x v="3952"/>
    <n v="1418002634"/>
    <b v="0"/>
    <n v="8"/>
    <b v="0"/>
    <s v="theater/plays"/>
    <n v="0.21099999999999999"/>
    <x v="2894"/>
    <x v="1"/>
    <x v="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x v="3953"/>
    <n v="1460219110"/>
    <b v="0"/>
    <n v="37"/>
    <b v="0"/>
    <s v="theater/plays"/>
    <n v="0.78100000000000003"/>
    <x v="2895"/>
    <x v="1"/>
    <x v="9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x v="3954"/>
    <n v="1462280848"/>
    <b v="0"/>
    <n v="11"/>
    <b v="0"/>
    <s v="theater/plays"/>
    <n v="0.32"/>
    <x v="2896"/>
    <x v="1"/>
    <x v="9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x v="3955"/>
    <n v="1465850898"/>
    <b v="0"/>
    <n v="0"/>
    <b v="0"/>
    <s v="theater/plays"/>
    <n v="0"/>
    <x v="121"/>
    <x v="1"/>
    <x v="9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x v="3956"/>
    <n v="1405024561"/>
    <b v="0"/>
    <n v="10"/>
    <b v="0"/>
    <s v="theater/plays"/>
    <n v="0.47692307692307695"/>
    <x v="2897"/>
    <x v="1"/>
    <x v="9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x v="3957"/>
    <n v="1466621732"/>
    <b v="0"/>
    <n v="6"/>
    <b v="0"/>
    <s v="theater/plays"/>
    <n v="1.4500000000000001E-2"/>
    <x v="2898"/>
    <x v="1"/>
    <x v="9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x v="3958"/>
    <n v="1417533953"/>
    <b v="0"/>
    <n v="8"/>
    <b v="0"/>
    <s v="theater/plays"/>
    <n v="0.107"/>
    <x v="1295"/>
    <x v="1"/>
    <x v="9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x v="3959"/>
    <n v="1425678057"/>
    <b v="0"/>
    <n v="6"/>
    <b v="0"/>
    <s v="theater/plays"/>
    <n v="1.8333333333333333E-2"/>
    <x v="1782"/>
    <x v="1"/>
    <x v="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x v="3960"/>
    <n v="1401978147"/>
    <b v="0"/>
    <n v="7"/>
    <b v="0"/>
    <s v="theater/plays"/>
    <n v="0.18"/>
    <x v="2845"/>
    <x v="1"/>
    <x v="9"/>
  </r>
  <r>
    <n v="3981"/>
    <x v="3357"/>
    <s v="A Theatrical Production Celebrating the Lebanese Culture and the Human Spirit in Time of War."/>
    <x v="11"/>
    <n v="1225"/>
    <x v="2"/>
    <x v="0"/>
    <s v="USD"/>
    <x v="3961"/>
    <n v="1463545149"/>
    <b v="0"/>
    <n v="7"/>
    <b v="0"/>
    <s v="theater/plays"/>
    <n v="4.0833333333333333E-2"/>
    <x v="638"/>
    <x v="1"/>
    <x v="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x v="3962"/>
    <n v="1431113180"/>
    <b v="0"/>
    <n v="5"/>
    <b v="0"/>
    <s v="theater/plays"/>
    <n v="0.2"/>
    <x v="447"/>
    <x v="1"/>
    <x v="9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x v="3963"/>
    <n v="1397854356"/>
    <b v="0"/>
    <n v="46"/>
    <b v="0"/>
    <s v="theater/plays"/>
    <n v="0.34802513464991025"/>
    <x v="2899"/>
    <x v="1"/>
    <x v="9"/>
  </r>
  <r>
    <n v="3984"/>
    <x v="3978"/>
    <s v="Novus Theatre bring you their new show 'Fantastic Mr Fox'. We hope to improve the pay for our cast and crew through Kickstarter."/>
    <x v="15"/>
    <n v="95"/>
    <x v="2"/>
    <x v="1"/>
    <s v="GBP"/>
    <x v="3964"/>
    <n v="1412809644"/>
    <b v="0"/>
    <n v="10"/>
    <b v="0"/>
    <s v="theater/plays"/>
    <n v="6.3333333333333339E-2"/>
    <x v="2858"/>
    <x v="1"/>
    <x v="9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n v="1454173120"/>
    <b v="0"/>
    <n v="19"/>
    <b v="0"/>
    <s v="theater/plays"/>
    <n v="0.32050000000000001"/>
    <x v="2900"/>
    <x v="1"/>
    <x v="9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x v="3966"/>
    <n v="1460034594"/>
    <b v="0"/>
    <n v="13"/>
    <b v="0"/>
    <s v="theater/plays"/>
    <n v="9.7600000000000006E-2"/>
    <x v="2901"/>
    <x v="1"/>
    <x v="9"/>
  </r>
  <r>
    <n v="3987"/>
    <x v="3981"/>
    <s v="Write Now 5 is a new writing festival in south east London promoting new work from emerging playwrights."/>
    <x v="44"/>
    <n v="151"/>
    <x v="2"/>
    <x v="1"/>
    <s v="GBP"/>
    <x v="3967"/>
    <n v="1399414290"/>
    <b v="0"/>
    <n v="13"/>
    <b v="0"/>
    <s v="theater/plays"/>
    <n v="0.3775"/>
    <x v="2902"/>
    <x v="1"/>
    <x v="9"/>
  </r>
  <r>
    <n v="3988"/>
    <x v="3982"/>
    <s v="An evening of of stories based both in myth and truth."/>
    <x v="15"/>
    <n v="32"/>
    <x v="2"/>
    <x v="0"/>
    <s v="USD"/>
    <x v="3968"/>
    <n v="1439517413"/>
    <b v="0"/>
    <n v="4"/>
    <b v="0"/>
    <s v="theater/plays"/>
    <n v="2.1333333333333333E-2"/>
    <x v="1797"/>
    <x v="1"/>
    <x v="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x v="3969"/>
    <n v="1444413581"/>
    <b v="0"/>
    <n v="0"/>
    <b v="0"/>
    <s v="theater/plays"/>
    <n v="0"/>
    <x v="121"/>
    <x v="1"/>
    <x v="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x v="3970"/>
    <n v="1454342893"/>
    <b v="0"/>
    <n v="3"/>
    <b v="0"/>
    <s v="theater/plays"/>
    <n v="4.1818181818181817E-2"/>
    <x v="1581"/>
    <x v="1"/>
    <x v="9"/>
  </r>
  <r>
    <n v="3991"/>
    <x v="3985"/>
    <s v="North Texas first actor-driven theatre company needs your help"/>
    <x v="2"/>
    <n v="100"/>
    <x v="2"/>
    <x v="0"/>
    <s v="USD"/>
    <x v="3971"/>
    <n v="1430494082"/>
    <b v="0"/>
    <n v="1"/>
    <b v="0"/>
    <s v="theater/plays"/>
    <n v="0.2"/>
    <x v="101"/>
    <x v="1"/>
    <x v="9"/>
  </r>
  <r>
    <n v="3992"/>
    <x v="3986"/>
    <s v="A richly textured and intellectually powerful social commentary about family, community and America."/>
    <x v="3"/>
    <n v="541"/>
    <x v="2"/>
    <x v="0"/>
    <s v="USD"/>
    <x v="3972"/>
    <n v="1444689259"/>
    <b v="0"/>
    <n v="9"/>
    <b v="0"/>
    <s v="theater/plays"/>
    <n v="5.4100000000000002E-2"/>
    <x v="2903"/>
    <x v="1"/>
    <x v="9"/>
  </r>
  <r>
    <n v="3993"/>
    <x v="3987"/>
    <s v="I am seeking to turn my collection of urban poetry into a stage play. My desire is to inspire victims to heal."/>
    <x v="63"/>
    <n v="3"/>
    <x v="2"/>
    <x v="0"/>
    <s v="USD"/>
    <x v="3973"/>
    <n v="1428957912"/>
    <b v="0"/>
    <n v="1"/>
    <b v="0"/>
    <s v="theater/plays"/>
    <n v="6.0000000000000002E-5"/>
    <x v="366"/>
    <x v="1"/>
    <x v="9"/>
  </r>
  <r>
    <n v="3994"/>
    <x v="3988"/>
    <s v="Is Henson willing to dare risk a theatrical speaking tour of his North Pole adventures...and more?"/>
    <x v="13"/>
    <n v="5"/>
    <x v="2"/>
    <x v="0"/>
    <s v="USD"/>
    <x v="3974"/>
    <n v="1403169690"/>
    <b v="0"/>
    <n v="1"/>
    <b v="0"/>
    <s v="theater/plays"/>
    <n v="2.5000000000000001E-3"/>
    <x v="144"/>
    <x v="1"/>
    <x v="9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x v="3975"/>
    <n v="1421339077"/>
    <b v="0"/>
    <n v="4"/>
    <b v="0"/>
    <s v="theater/plays"/>
    <n v="0.35"/>
    <x v="844"/>
    <x v="1"/>
    <x v="9"/>
  </r>
  <r>
    <n v="3996"/>
    <x v="3990"/>
    <s v="The African tale of Anansi the Spider is that of a trickster who often uses cleverness and harmless jokes to get what he wants."/>
    <x v="9"/>
    <n v="497"/>
    <x v="2"/>
    <x v="0"/>
    <s v="USD"/>
    <x v="3976"/>
    <n v="1415341464"/>
    <b v="0"/>
    <n v="17"/>
    <b v="0"/>
    <s v="theater/plays"/>
    <n v="0.16566666666666666"/>
    <x v="2904"/>
    <x v="1"/>
    <x v="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x v="3977"/>
    <n v="1425633821"/>
    <b v="0"/>
    <n v="0"/>
    <b v="0"/>
    <s v="theater/plays"/>
    <n v="0"/>
    <x v="121"/>
    <x v="1"/>
    <x v="9"/>
  </r>
  <r>
    <n v="3998"/>
    <x v="3992"/>
    <s v="Forsaken Angels, a powerful new play by William Leary, author of DCMTA's Best Of 2014 Play Masquerade."/>
    <x v="21"/>
    <n v="715"/>
    <x v="2"/>
    <x v="0"/>
    <s v="USD"/>
    <x v="3978"/>
    <n v="1424992026"/>
    <b v="0"/>
    <n v="12"/>
    <b v="0"/>
    <s v="theater/plays"/>
    <n v="0.57199999999999995"/>
    <x v="2905"/>
    <x v="1"/>
    <x v="9"/>
  </r>
  <r>
    <n v="3999"/>
    <x v="3993"/>
    <s v="If tables had ears what tales would they tell? Sins of Seven Tables, a modern take on the 7 Deadlies, are they still sins?"/>
    <x v="39"/>
    <n v="1156"/>
    <x v="2"/>
    <x v="0"/>
    <s v="USD"/>
    <x v="3979"/>
    <n v="1406058798"/>
    <b v="0"/>
    <n v="14"/>
    <b v="0"/>
    <s v="theater/plays"/>
    <n v="0.16514285714285715"/>
    <x v="2906"/>
    <x v="1"/>
    <x v="9"/>
  </r>
  <r>
    <n v="4000"/>
    <x v="3994"/>
    <s v="An Enticing Trip into the World of Assisted Dying"/>
    <x v="6"/>
    <n v="10"/>
    <x v="2"/>
    <x v="0"/>
    <s v="USD"/>
    <x v="3980"/>
    <n v="1457450958"/>
    <b v="0"/>
    <n v="1"/>
    <b v="0"/>
    <s v="theater/plays"/>
    <n v="1.25E-3"/>
    <x v="119"/>
    <x v="1"/>
    <x v="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s v="theater/plays"/>
    <n v="0.3775"/>
    <x v="2882"/>
    <x v="1"/>
    <x v="9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x v="3981"/>
    <n v="1409187761"/>
    <b v="0"/>
    <n v="4"/>
    <b v="0"/>
    <s v="theater/plays"/>
    <n v="1.84E-2"/>
    <x v="2117"/>
    <x v="1"/>
    <x v="9"/>
  </r>
  <r>
    <n v="4003"/>
    <x v="3997"/>
    <s v="&quot;MAMA'Z BA-B&quot; is the story of Marcus Williams who struggles to find a place for himself as a young black male."/>
    <x v="13"/>
    <n v="201"/>
    <x v="2"/>
    <x v="0"/>
    <s v="USD"/>
    <x v="3982"/>
    <n v="1421417147"/>
    <b v="0"/>
    <n v="2"/>
    <b v="0"/>
    <s v="theater/plays"/>
    <n v="0.10050000000000001"/>
    <x v="984"/>
    <x v="1"/>
    <x v="9"/>
  </r>
  <r>
    <n v="4004"/>
    <x v="3998"/>
    <s v="Help Launch The Queen Into South Florida!"/>
    <x v="2"/>
    <n v="1"/>
    <x v="2"/>
    <x v="0"/>
    <s v="USD"/>
    <x v="3983"/>
    <n v="1410148457"/>
    <b v="0"/>
    <n v="1"/>
    <b v="0"/>
    <s v="theater/plays"/>
    <n v="2E-3"/>
    <x v="120"/>
    <x v="1"/>
    <x v="9"/>
  </r>
  <r>
    <n v="4005"/>
    <x v="3999"/>
    <s v="Help us bring more Art to the Community. It's our second production, Fences by August Wilson. Help us make it a success!"/>
    <x v="9"/>
    <n v="40"/>
    <x v="2"/>
    <x v="0"/>
    <s v="USD"/>
    <x v="3984"/>
    <n v="1408648985"/>
    <b v="0"/>
    <n v="2"/>
    <b v="0"/>
    <s v="theater/plays"/>
    <n v="1.3333333333333334E-2"/>
    <x v="135"/>
    <x v="1"/>
    <x v="9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x v="3985"/>
    <n v="1453487587"/>
    <b v="0"/>
    <n v="1"/>
    <b v="0"/>
    <s v="theater/plays"/>
    <n v="6.666666666666667E-5"/>
    <x v="453"/>
    <x v="1"/>
    <x v="9"/>
  </r>
  <r>
    <n v="4007"/>
    <x v="3988"/>
    <s v="Is the public ready to hear Matt's story? Is he willing to risk public speaking and the waning reputation among his own race?"/>
    <x v="13"/>
    <n v="5"/>
    <x v="2"/>
    <x v="0"/>
    <s v="USD"/>
    <x v="3986"/>
    <n v="1406572381"/>
    <b v="0"/>
    <n v="1"/>
    <b v="0"/>
    <s v="theater/plays"/>
    <n v="2.5000000000000001E-3"/>
    <x v="144"/>
    <x v="1"/>
    <x v="9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x v="3987"/>
    <n v="1435014507"/>
    <b v="0"/>
    <n v="4"/>
    <b v="0"/>
    <s v="theater/plays"/>
    <n v="0.06"/>
    <x v="2"/>
    <x v="1"/>
    <x v="9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x v="3988"/>
    <n v="1406825360"/>
    <b v="0"/>
    <n v="3"/>
    <b v="0"/>
    <s v="theater/plays"/>
    <n v="3.8860103626943004E-2"/>
    <x v="384"/>
    <x v="1"/>
    <x v="9"/>
  </r>
  <r>
    <n v="4010"/>
    <x v="4003"/>
    <s v="JUNTO Productions is proud to present our first production, the premiere of The Connection, a play by Jeffrey Paul."/>
    <x v="312"/>
    <n v="1742"/>
    <x v="2"/>
    <x v="0"/>
    <s v="USD"/>
    <x v="3989"/>
    <n v="1412879366"/>
    <b v="0"/>
    <n v="38"/>
    <b v="0"/>
    <s v="theater/plays"/>
    <n v="0.24194444444444443"/>
    <x v="2907"/>
    <x v="1"/>
    <x v="9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x v="3990"/>
    <n v="1419858278"/>
    <b v="0"/>
    <n v="4"/>
    <b v="0"/>
    <s v="theater/plays"/>
    <n v="7.5999999999999998E-2"/>
    <x v="2908"/>
    <x v="1"/>
    <x v="9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x v="3991"/>
    <n v="1427979849"/>
    <b v="0"/>
    <n v="0"/>
    <b v="0"/>
    <s v="theater/plays"/>
    <n v="0"/>
    <x v="121"/>
    <x v="1"/>
    <x v="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x v="3992"/>
    <n v="1421478823"/>
    <b v="0"/>
    <n v="2"/>
    <b v="0"/>
    <s v="theater/plays"/>
    <n v="1.2999999999999999E-2"/>
    <x v="31"/>
    <x v="1"/>
    <x v="9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x v="3993"/>
    <n v="1455861269"/>
    <b v="0"/>
    <n v="0"/>
    <b v="0"/>
    <s v="theater/plays"/>
    <n v="0"/>
    <x v="121"/>
    <x v="1"/>
    <x v="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x v="3994"/>
    <n v="1434739463"/>
    <b v="0"/>
    <n v="1"/>
    <b v="0"/>
    <s v="theater/plays"/>
    <n v="1.4285714285714287E-4"/>
    <x v="120"/>
    <x v="1"/>
    <x v="9"/>
  </r>
  <r>
    <n v="4016"/>
    <x v="4009"/>
    <s v="A new play and project exploring challenges faced by young adults struggling with mental health issues in contemporary Britain."/>
    <x v="2"/>
    <n v="70"/>
    <x v="2"/>
    <x v="1"/>
    <s v="GBP"/>
    <x v="3995"/>
    <n v="1408395400"/>
    <b v="0"/>
    <n v="7"/>
    <b v="0"/>
    <s v="theater/plays"/>
    <n v="0.14000000000000001"/>
    <x v="119"/>
    <x v="1"/>
    <x v="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x v="3996"/>
    <n v="1407254874"/>
    <b v="0"/>
    <n v="2"/>
    <b v="0"/>
    <s v="theater/plays"/>
    <n v="1.0500000000000001E-2"/>
    <x v="1859"/>
    <x v="1"/>
    <x v="9"/>
  </r>
  <r>
    <n v="4018"/>
    <x v="4011"/>
    <s v="Funding for a production of Time Please at the Brighton Fringe 2017... and beyond."/>
    <x v="15"/>
    <n v="130"/>
    <x v="2"/>
    <x v="1"/>
    <s v="GBP"/>
    <x v="3997"/>
    <n v="1473285108"/>
    <b v="0"/>
    <n v="4"/>
    <b v="0"/>
    <s v="theater/plays"/>
    <n v="8.666666666666667E-2"/>
    <x v="151"/>
    <x v="1"/>
    <x v="9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x v="3998"/>
    <n v="1455725596"/>
    <b v="0"/>
    <n v="4"/>
    <b v="0"/>
    <s v="theater/plays"/>
    <n v="8.2857142857142851E-3"/>
    <x v="1878"/>
    <x v="1"/>
    <x v="9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x v="3999"/>
    <n v="1424579699"/>
    <b v="0"/>
    <n v="3"/>
    <b v="0"/>
    <s v="theater/plays"/>
    <n v="0.16666666666666666"/>
    <x v="853"/>
    <x v="1"/>
    <x v="9"/>
  </r>
  <r>
    <n v="4021"/>
    <x v="4014"/>
    <s v="Help a group of actors end bigotry in Houston, TX by supporting a  full production of Angels in America."/>
    <x v="36"/>
    <n v="125"/>
    <x v="2"/>
    <x v="0"/>
    <s v="USD"/>
    <x v="4000"/>
    <n v="1409176358"/>
    <b v="0"/>
    <n v="2"/>
    <b v="0"/>
    <s v="theater/plays"/>
    <n v="8.3333333333333332E-3"/>
    <x v="372"/>
    <x v="1"/>
    <x v="9"/>
  </r>
  <r>
    <n v="4022"/>
    <x v="4015"/>
    <s v="Help us produce a video of the first Original Pronunciation Merchant of Venice."/>
    <x v="102"/>
    <n v="12521"/>
    <x v="2"/>
    <x v="0"/>
    <s v="USD"/>
    <x v="4001"/>
    <n v="1418824867"/>
    <b v="0"/>
    <n v="197"/>
    <b v="0"/>
    <s v="theater/plays"/>
    <n v="0.69561111111111107"/>
    <x v="2909"/>
    <x v="1"/>
    <x v="9"/>
  </r>
  <r>
    <n v="4023"/>
    <x v="4016"/>
    <s v="An original gospel stage play that explores the pain and hurt caused by those who struggle to forgive others!"/>
    <x v="39"/>
    <n v="0"/>
    <x v="2"/>
    <x v="0"/>
    <s v="USD"/>
    <x v="4002"/>
    <n v="1454975963"/>
    <b v="0"/>
    <n v="0"/>
    <b v="0"/>
    <s v="theater/plays"/>
    <n v="0"/>
    <x v="121"/>
    <x v="1"/>
    <x v="9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x v="4003"/>
    <n v="1438445097"/>
    <b v="0"/>
    <n v="1"/>
    <b v="0"/>
    <s v="theater/plays"/>
    <n v="1.2500000000000001E-2"/>
    <x v="119"/>
    <x v="1"/>
    <x v="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x v="4004"/>
    <n v="1432705336"/>
    <b v="0"/>
    <n v="4"/>
    <b v="0"/>
    <s v="theater/plays"/>
    <n v="0.05"/>
    <x v="372"/>
    <x v="1"/>
    <x v="9"/>
  </r>
  <r>
    <n v="4026"/>
    <x v="4019"/>
    <s v="This is a play that voices that stories of the black experience in America using spoken word, song and dance."/>
    <x v="23"/>
    <n v="0"/>
    <x v="2"/>
    <x v="0"/>
    <s v="USD"/>
    <x v="4005"/>
    <n v="1444059839"/>
    <b v="0"/>
    <n v="0"/>
    <b v="0"/>
    <s v="theater/plays"/>
    <n v="0"/>
    <x v="121"/>
    <x v="1"/>
    <x v="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x v="4006"/>
    <n v="1486077481"/>
    <b v="0"/>
    <n v="7"/>
    <b v="0"/>
    <s v="theater/plays"/>
    <n v="7.166666666666667E-2"/>
    <x v="2747"/>
    <x v="1"/>
    <x v="9"/>
  </r>
  <r>
    <n v="4028"/>
    <x v="4021"/>
    <s v="The 2014 Minnesota Fringe Festival brings the World Premiere of LightBright's one-act play, The Last King of the I.D.A."/>
    <x v="13"/>
    <n v="561"/>
    <x v="2"/>
    <x v="0"/>
    <s v="USD"/>
    <x v="4007"/>
    <n v="1399415500"/>
    <b v="0"/>
    <n v="11"/>
    <b v="0"/>
    <s v="theater/plays"/>
    <n v="0.28050000000000003"/>
    <x v="2722"/>
    <x v="1"/>
    <x v="9"/>
  </r>
  <r>
    <n v="4029"/>
    <x v="4022"/>
    <s v="A theater complex that educates as we entertain.  We will provide shows that inspire and theater classes that motivate."/>
    <x v="22"/>
    <n v="0"/>
    <x v="2"/>
    <x v="0"/>
    <s v="USD"/>
    <x v="4008"/>
    <n v="1447461370"/>
    <b v="0"/>
    <n v="0"/>
    <b v="0"/>
    <s v="theater/plays"/>
    <n v="0"/>
    <x v="121"/>
    <x v="1"/>
    <x v="9"/>
  </r>
  <r>
    <n v="4030"/>
    <x v="4023"/>
    <s v="The world's best and only tribute to Dean Martin and Jerry Lewis_x000a_ bringing back the Music, Laughter and the Love."/>
    <x v="30"/>
    <n v="400"/>
    <x v="2"/>
    <x v="0"/>
    <s v="USD"/>
    <x v="4009"/>
    <n v="1452008599"/>
    <b v="0"/>
    <n v="6"/>
    <b v="0"/>
    <s v="theater/plays"/>
    <n v="0.16"/>
    <x v="590"/>
    <x v="1"/>
    <x v="9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x v="4010"/>
    <n v="1414591364"/>
    <b v="0"/>
    <n v="0"/>
    <b v="0"/>
    <s v="theater/plays"/>
    <n v="0"/>
    <x v="121"/>
    <x v="1"/>
    <x v="9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x v="4011"/>
    <n v="1445023516"/>
    <b v="0"/>
    <n v="7"/>
    <b v="0"/>
    <s v="theater/plays"/>
    <n v="6.8287037037037035E-2"/>
    <x v="585"/>
    <x v="1"/>
    <x v="9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x v="4012"/>
    <n v="1472711224"/>
    <b v="0"/>
    <n v="94"/>
    <b v="0"/>
    <s v="theater/plays"/>
    <n v="0.25698702928870293"/>
    <x v="2910"/>
    <x v="1"/>
    <x v="9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x v="4013"/>
    <n v="1425509050"/>
    <b v="0"/>
    <n v="2"/>
    <b v="0"/>
    <s v="theater/plays"/>
    <n v="1.4814814814814815E-2"/>
    <x v="101"/>
    <x v="1"/>
    <x v="9"/>
  </r>
  <r>
    <n v="4035"/>
    <x v="4028"/>
    <s v="&quot;Stories are where you go to look for the truth of your own life.&quot; (Frank Delaney)"/>
    <x v="3"/>
    <n v="3685"/>
    <x v="2"/>
    <x v="0"/>
    <s v="USD"/>
    <x v="4014"/>
    <n v="1411333887"/>
    <b v="0"/>
    <n v="25"/>
    <b v="0"/>
    <s v="theater/plays"/>
    <n v="0.36849999999999999"/>
    <x v="2911"/>
    <x v="1"/>
    <x v="9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x v="4015"/>
    <n v="1402784964"/>
    <b v="0"/>
    <n v="17"/>
    <b v="0"/>
    <s v="theater/plays"/>
    <n v="0.47049999999999997"/>
    <x v="2912"/>
    <x v="1"/>
    <x v="9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x v="4016"/>
    <n v="1462585315"/>
    <b v="0"/>
    <n v="2"/>
    <b v="0"/>
    <s v="theater/plays"/>
    <n v="0.11428571428571428"/>
    <x v="379"/>
    <x v="1"/>
    <x v="9"/>
  </r>
  <r>
    <n v="4038"/>
    <x v="4031"/>
    <s v="We are vagina warriors ready to bring our message of human rights, empowerment and diversity to Main St. Lexington, NC."/>
    <x v="30"/>
    <n v="301"/>
    <x v="2"/>
    <x v="0"/>
    <s v="USD"/>
    <x v="4017"/>
    <n v="1408389010"/>
    <b v="0"/>
    <n v="4"/>
    <b v="0"/>
    <s v="theater/plays"/>
    <n v="0.12039999999999999"/>
    <x v="2913"/>
    <x v="1"/>
    <x v="9"/>
  </r>
  <r>
    <n v="4039"/>
    <x v="4032"/>
    <s v="Help stage an original One Act Play that brings awareness to Alzheimer's in its debut performance."/>
    <x v="2"/>
    <n v="300"/>
    <x v="2"/>
    <x v="0"/>
    <s v="USD"/>
    <x v="4018"/>
    <n v="1446048367"/>
    <b v="0"/>
    <n v="5"/>
    <b v="0"/>
    <s v="theater/plays"/>
    <n v="0.6"/>
    <x v="88"/>
    <x v="1"/>
    <x v="9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x v="4019"/>
    <n v="1432100004"/>
    <b v="0"/>
    <n v="2"/>
    <b v="0"/>
    <s v="theater/plays"/>
    <n v="0.3125"/>
    <x v="2914"/>
    <x v="1"/>
    <x v="9"/>
  </r>
  <r>
    <n v="4041"/>
    <x v="4034"/>
    <s v="A bold, colouful, vibrant play centred around the last remaining monarchy of Africa."/>
    <x v="10"/>
    <n v="21"/>
    <x v="2"/>
    <x v="1"/>
    <s v="GBP"/>
    <x v="4020"/>
    <n v="1467976954"/>
    <b v="0"/>
    <n v="2"/>
    <b v="0"/>
    <s v="theater/plays"/>
    <n v="4.1999999999999997E-3"/>
    <x v="689"/>
    <x v="1"/>
    <x v="9"/>
  </r>
  <r>
    <n v="4042"/>
    <x v="4035"/>
    <s v="Acting group and production for inner city youth, about inner city youth. The problems and stuation that they see everyday."/>
    <x v="3"/>
    <n v="21"/>
    <x v="2"/>
    <x v="0"/>
    <s v="USD"/>
    <x v="4021"/>
    <n v="1419213664"/>
    <b v="0"/>
    <n v="3"/>
    <b v="0"/>
    <s v="theater/plays"/>
    <n v="2.0999999999999999E-3"/>
    <x v="589"/>
    <x v="1"/>
    <x v="9"/>
  </r>
  <r>
    <n v="4043"/>
    <x v="4036"/>
    <s v="This could be my last play, need to bring my son out to see it before it's over.  Need to fly him here from BC"/>
    <x v="43"/>
    <n v="0"/>
    <x v="2"/>
    <x v="5"/>
    <s v="CAD"/>
    <x v="4022"/>
    <n v="1415228325"/>
    <b v="0"/>
    <n v="0"/>
    <b v="0"/>
    <s v="theater/plays"/>
    <n v="0"/>
    <x v="121"/>
    <x v="1"/>
    <x v="9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x v="4023"/>
    <n v="1426050982"/>
    <b v="0"/>
    <n v="4"/>
    <b v="0"/>
    <s v="theater/plays"/>
    <n v="0.375"/>
    <x v="701"/>
    <x v="1"/>
    <x v="9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x v="4024"/>
    <n v="1406004589"/>
    <b v="0"/>
    <n v="1"/>
    <b v="0"/>
    <s v="theater/plays"/>
    <n v="2.0000000000000001E-4"/>
    <x v="120"/>
    <x v="1"/>
    <x v="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x v="4025"/>
    <n v="1411400210"/>
    <b v="0"/>
    <n v="12"/>
    <b v="0"/>
    <s v="theater/plays"/>
    <n v="8.2142857142857142E-2"/>
    <x v="134"/>
    <x v="1"/>
    <x v="9"/>
  </r>
  <r>
    <n v="4047"/>
    <x v="4040"/>
    <s v="A conservative grandmother takes her hip-hop generation grandchildren through the history of Gospel music in one night..."/>
    <x v="10"/>
    <n v="110"/>
    <x v="2"/>
    <x v="0"/>
    <s v="USD"/>
    <x v="4026"/>
    <n v="1418862743"/>
    <b v="0"/>
    <n v="4"/>
    <b v="0"/>
    <s v="theater/plays"/>
    <n v="2.1999999999999999E-2"/>
    <x v="446"/>
    <x v="1"/>
    <x v="9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x v="4027"/>
    <n v="1457352787"/>
    <b v="0"/>
    <n v="91"/>
    <b v="0"/>
    <s v="theater/plays"/>
    <n v="0.17652941176470588"/>
    <x v="2915"/>
    <x v="1"/>
    <x v="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x v="4028"/>
    <n v="1434322815"/>
    <b v="0"/>
    <n v="1"/>
    <b v="0"/>
    <s v="theater/plays"/>
    <n v="8.0000000000000004E-4"/>
    <x v="587"/>
    <x v="1"/>
    <x v="9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x v="4029"/>
    <n v="1411485391"/>
    <b v="0"/>
    <n v="1"/>
    <b v="0"/>
    <s v="theater/plays"/>
    <n v="6.6666666666666664E-4"/>
    <x v="120"/>
    <x v="1"/>
    <x v="9"/>
  </r>
  <r>
    <n v="4051"/>
    <x v="4044"/>
    <s v="It is a heart-breaking life story of Wu family who tries to preserve the gem of Chinese Kun Opera through generations."/>
    <x v="2"/>
    <n v="0"/>
    <x v="2"/>
    <x v="0"/>
    <s v="USD"/>
    <x v="4030"/>
    <n v="1399058797"/>
    <b v="0"/>
    <n v="0"/>
    <b v="0"/>
    <s v="theater/plays"/>
    <n v="0"/>
    <x v="121"/>
    <x v="1"/>
    <x v="9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x v="4031"/>
    <n v="1408050316"/>
    <b v="0"/>
    <n v="13"/>
    <b v="0"/>
    <s v="theater/plays"/>
    <n v="0.37533333333333335"/>
    <x v="2916"/>
    <x v="1"/>
    <x v="9"/>
  </r>
  <r>
    <n v="4053"/>
    <x v="4046"/>
    <s v="'Time at the Bar!' is a play written by Kieran Mellish, a student at Loughborough University and member of LSU Stage Society."/>
    <x v="2"/>
    <n v="110"/>
    <x v="2"/>
    <x v="1"/>
    <s v="GBP"/>
    <x v="4032"/>
    <n v="1413477228"/>
    <b v="0"/>
    <n v="2"/>
    <b v="0"/>
    <s v="theater/plays"/>
    <n v="0.22"/>
    <x v="698"/>
    <x v="1"/>
    <x v="9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x v="4033"/>
    <n v="1472674285"/>
    <b v="0"/>
    <n v="0"/>
    <b v="0"/>
    <s v="theater/plays"/>
    <n v="0"/>
    <x v="121"/>
    <x v="1"/>
    <x v="9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x v="4034"/>
    <n v="1400600031"/>
    <b v="0"/>
    <n v="21"/>
    <b v="0"/>
    <s v="theater/plays"/>
    <n v="0.1762"/>
    <x v="2917"/>
    <x v="1"/>
    <x v="9"/>
  </r>
  <r>
    <n v="4056"/>
    <x v="4049"/>
    <s v="American Pride is a play centered on the Poetry of one Iraq War veteran, and follows her journey through war and back home."/>
    <x v="15"/>
    <n v="795"/>
    <x v="2"/>
    <x v="0"/>
    <s v="USD"/>
    <x v="4035"/>
    <n v="1465856639"/>
    <b v="0"/>
    <n v="9"/>
    <b v="0"/>
    <s v="theater/plays"/>
    <n v="0.53"/>
    <x v="2137"/>
    <x v="1"/>
    <x v="9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x v="4036"/>
    <n v="1446506080"/>
    <b v="0"/>
    <n v="6"/>
    <b v="0"/>
    <s v="theater/plays"/>
    <n v="0.22142857142857142"/>
    <x v="966"/>
    <x v="1"/>
    <x v="9"/>
  </r>
  <r>
    <n v="4058"/>
    <x v="4051"/>
    <s v="Help reveal the beauty of Islamic culture by launching this new adventure play celebrating Persian music, dance, and lore."/>
    <x v="192"/>
    <n v="95"/>
    <x v="2"/>
    <x v="0"/>
    <s v="USD"/>
    <x v="3268"/>
    <n v="1458178044"/>
    <b v="0"/>
    <n v="4"/>
    <b v="0"/>
    <s v="theater/plays"/>
    <n v="2.5333333333333333E-2"/>
    <x v="2918"/>
    <x v="1"/>
    <x v="9"/>
  </r>
  <r>
    <n v="4059"/>
    <x v="4052"/>
    <s v="A very Canadian children's play inspired by the tradition of British pantomimes like Aladdin, and the Nutcracker."/>
    <x v="3"/>
    <n v="250"/>
    <x v="2"/>
    <x v="5"/>
    <s v="CAD"/>
    <x v="4037"/>
    <n v="1408116152"/>
    <b v="0"/>
    <n v="7"/>
    <b v="0"/>
    <s v="theater/plays"/>
    <n v="2.5000000000000001E-2"/>
    <x v="680"/>
    <x v="1"/>
    <x v="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x v="4038"/>
    <n v="1400604056"/>
    <b v="0"/>
    <n v="5"/>
    <b v="0"/>
    <s v="theater/plays"/>
    <n v="2.8500000000000001E-2"/>
    <x v="2830"/>
    <x v="1"/>
    <x v="9"/>
  </r>
  <r>
    <n v="4061"/>
    <x v="4054"/>
    <s v="SKYLAR'S SYNDROME is a tremendous psychodrama by master playwright Gavin Kayner!"/>
    <x v="441"/>
    <n v="0"/>
    <x v="2"/>
    <x v="0"/>
    <s v="USD"/>
    <x v="4039"/>
    <n v="1456025023"/>
    <b v="0"/>
    <n v="0"/>
    <b v="0"/>
    <s v="theater/plays"/>
    <n v="0"/>
    <x v="121"/>
    <x v="1"/>
    <x v="9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x v="4040"/>
    <n v="1464889468"/>
    <b v="0"/>
    <n v="3"/>
    <b v="0"/>
    <s v="theater/plays"/>
    <n v="2.4500000000000001E-2"/>
    <x v="2919"/>
    <x v="1"/>
    <x v="9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x v="4041"/>
    <n v="1401294084"/>
    <b v="0"/>
    <n v="9"/>
    <b v="0"/>
    <s v="theater/plays"/>
    <n v="1.4210526315789474E-2"/>
    <x v="2"/>
    <x v="1"/>
    <x v="9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x v="4042"/>
    <n v="1427724426"/>
    <b v="0"/>
    <n v="6"/>
    <b v="0"/>
    <s v="theater/plays"/>
    <n v="0.1925"/>
    <x v="2920"/>
    <x v="1"/>
    <x v="9"/>
  </r>
  <r>
    <n v="4065"/>
    <x v="4058"/>
    <s v="A classical/ fantasy version of midsummers done by professionally trained actors in Tulsa!"/>
    <x v="23"/>
    <n v="27"/>
    <x v="2"/>
    <x v="0"/>
    <s v="USD"/>
    <x v="4043"/>
    <n v="1405291811"/>
    <b v="0"/>
    <n v="4"/>
    <b v="0"/>
    <s v="theater/plays"/>
    <n v="6.7499999999999999E-3"/>
    <x v="2921"/>
    <x v="1"/>
    <x v="9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x v="4044"/>
    <n v="1461027388"/>
    <b v="0"/>
    <n v="1"/>
    <b v="0"/>
    <s v="theater/plays"/>
    <n v="1.6666666666666668E-3"/>
    <x v="384"/>
    <x v="1"/>
    <x v="9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x v="4045"/>
    <n v="1439952550"/>
    <b v="0"/>
    <n v="17"/>
    <b v="0"/>
    <s v="theater/plays"/>
    <n v="0.60899999999999999"/>
    <x v="2922"/>
    <x v="1"/>
    <x v="9"/>
  </r>
  <r>
    <n v="4068"/>
    <x v="4061"/>
    <s v="Be a PRODUCER of the Original stage play BELLE DAME SANS MERCI by Michael Fenlason! :-) :-( !"/>
    <x v="442"/>
    <n v="34.950000000000003"/>
    <x v="2"/>
    <x v="0"/>
    <s v="USD"/>
    <x v="4046"/>
    <n v="1481756855"/>
    <b v="0"/>
    <n v="1"/>
    <b v="0"/>
    <s v="theater/plays"/>
    <n v="0.01"/>
    <x v="2923"/>
    <x v="1"/>
    <x v="9"/>
  </r>
  <r>
    <n v="4069"/>
    <x v="4062"/>
    <s v="'The Pendulum Swings' is a three-act dark comedy that sees Frank and Michael await their execution on Death Row."/>
    <x v="21"/>
    <n v="430"/>
    <x v="2"/>
    <x v="1"/>
    <s v="GBP"/>
    <x v="4047"/>
    <n v="1421596356"/>
    <b v="0"/>
    <n v="13"/>
    <b v="0"/>
    <s v="theater/plays"/>
    <n v="0.34399999999999997"/>
    <x v="2924"/>
    <x v="1"/>
    <x v="9"/>
  </r>
  <r>
    <n v="4070"/>
    <x v="4063"/>
    <s v="V-Day Southern Utah University 2015 and Second Studio Players presents: The Vagina Monologues"/>
    <x v="28"/>
    <n v="165"/>
    <x v="2"/>
    <x v="0"/>
    <s v="USD"/>
    <x v="4048"/>
    <n v="1422374420"/>
    <b v="0"/>
    <n v="6"/>
    <b v="0"/>
    <s v="theater/plays"/>
    <n v="0.16500000000000001"/>
    <x v="446"/>
    <x v="1"/>
    <x v="9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x v="4049"/>
    <n v="1480187931"/>
    <b v="0"/>
    <n v="0"/>
    <b v="0"/>
    <s v="theater/plays"/>
    <n v="0"/>
    <x v="121"/>
    <x v="1"/>
    <x v="9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x v="4050"/>
    <n v="1403462111"/>
    <b v="0"/>
    <n v="2"/>
    <b v="0"/>
    <s v="theater/plays"/>
    <n v="4.0000000000000001E-3"/>
    <x v="453"/>
    <x v="1"/>
    <x v="9"/>
  </r>
  <r>
    <n v="4073"/>
    <x v="4066"/>
    <s v="OTHELLO, directed by Daniel Echevarria. A tragedy that highlights political corruption and the madness that can come out of love."/>
    <x v="8"/>
    <n v="37"/>
    <x v="2"/>
    <x v="0"/>
    <s v="USD"/>
    <x v="4051"/>
    <n v="1426407426"/>
    <b v="0"/>
    <n v="2"/>
    <b v="0"/>
    <s v="theater/plays"/>
    <n v="1.0571428571428572E-2"/>
    <x v="2925"/>
    <x v="1"/>
    <x v="9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x v="4052"/>
    <n v="1444137375"/>
    <b v="0"/>
    <n v="21"/>
    <b v="0"/>
    <s v="theater/plays"/>
    <n v="0.26727272727272727"/>
    <x v="436"/>
    <x v="1"/>
    <x v="9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x v="4053"/>
    <n v="1400547969"/>
    <b v="0"/>
    <n v="13"/>
    <b v="0"/>
    <s v="theater/plays"/>
    <n v="0.28799999999999998"/>
    <x v="2926"/>
    <x v="1"/>
    <x v="9"/>
  </r>
  <r>
    <n v="4076"/>
    <x v="4069"/>
    <s v="A play to raise awareness about the effects of mental illness on a military family in the Cold War area."/>
    <x v="176"/>
    <n v="0"/>
    <x v="2"/>
    <x v="0"/>
    <s v="USD"/>
    <x v="4054"/>
    <n v="1411499149"/>
    <b v="0"/>
    <n v="0"/>
    <b v="0"/>
    <s v="theater/plays"/>
    <n v="0"/>
    <x v="121"/>
    <x v="1"/>
    <x v="9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x v="4055"/>
    <n v="1479747794"/>
    <b v="0"/>
    <n v="6"/>
    <b v="0"/>
    <s v="theater/plays"/>
    <n v="8.8999999999999996E-2"/>
    <x v="2927"/>
    <x v="1"/>
    <x v="9"/>
  </r>
  <r>
    <n v="4078"/>
    <x v="4071"/>
    <s v="Theatre Memoire are a High Wycombe based theatre company. Performing plays about multi-culturalism and interconectedness."/>
    <x v="49"/>
    <n v="0"/>
    <x v="2"/>
    <x v="1"/>
    <s v="GBP"/>
    <x v="4056"/>
    <n v="1482951242"/>
    <b v="0"/>
    <n v="0"/>
    <b v="0"/>
    <s v="theater/plays"/>
    <n v="0"/>
    <x v="121"/>
    <x v="1"/>
    <x v="9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x v="4057"/>
    <n v="1463783521"/>
    <b v="0"/>
    <n v="1"/>
    <b v="0"/>
    <s v="theater/plays"/>
    <n v="1.6666666666666668E-3"/>
    <x v="144"/>
    <x v="1"/>
    <x v="9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x v="4058"/>
    <n v="1463849116"/>
    <b v="0"/>
    <n v="0"/>
    <b v="0"/>
    <s v="theater/plays"/>
    <n v="0"/>
    <x v="121"/>
    <x v="1"/>
    <x v="9"/>
  </r>
  <r>
    <n v="4081"/>
    <x v="4074"/>
    <s v="AUTheatreWing is a student theatre association fostering the development of the dramatic arts at our university."/>
    <x v="443"/>
    <n v="350"/>
    <x v="2"/>
    <x v="0"/>
    <s v="USD"/>
    <x v="4059"/>
    <n v="1423231025"/>
    <b v="0"/>
    <n v="12"/>
    <b v="0"/>
    <s v="theater/plays"/>
    <n v="0.15737410071942445"/>
    <x v="2382"/>
    <x v="1"/>
    <x v="9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x v="4060"/>
    <n v="1446179553"/>
    <b v="0"/>
    <n v="2"/>
    <b v="0"/>
    <s v="theater/plays"/>
    <n v="0.02"/>
    <x v="1788"/>
    <x v="1"/>
    <x v="9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x v="4061"/>
    <n v="1450203416"/>
    <b v="0"/>
    <n v="6"/>
    <b v="0"/>
    <s v="theater/plays"/>
    <n v="0.21685714285714286"/>
    <x v="2928"/>
    <x v="1"/>
    <x v="9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x v="4062"/>
    <n v="1473416906"/>
    <b v="0"/>
    <n v="1"/>
    <b v="0"/>
    <s v="theater/plays"/>
    <n v="3.3333333333333335E-3"/>
    <x v="119"/>
    <x v="1"/>
    <x v="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x v="4063"/>
    <n v="1424701775"/>
    <b v="0"/>
    <n v="1"/>
    <b v="0"/>
    <s v="theater/plays"/>
    <n v="2.8571428571428571E-3"/>
    <x v="119"/>
    <x v="1"/>
    <x v="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x v="4064"/>
    <n v="1445985299"/>
    <b v="0"/>
    <n v="5"/>
    <b v="0"/>
    <s v="theater/plays"/>
    <n v="4.7E-2"/>
    <x v="2929"/>
    <x v="1"/>
    <x v="9"/>
  </r>
  <r>
    <n v="4087"/>
    <x v="4080"/>
    <s v="Comedy Stage Play"/>
    <x v="376"/>
    <n v="0"/>
    <x v="2"/>
    <x v="0"/>
    <s v="USD"/>
    <x v="4065"/>
    <n v="1466185786"/>
    <b v="0"/>
    <n v="0"/>
    <b v="0"/>
    <s v="theater/plays"/>
    <n v="0"/>
    <x v="121"/>
    <x v="1"/>
    <x v="9"/>
  </r>
  <r>
    <n v="4088"/>
    <x v="4081"/>
    <s v="Young persons theatre company working in deprived area seeking funding for children's theatrical production."/>
    <x v="13"/>
    <n v="216"/>
    <x v="2"/>
    <x v="1"/>
    <s v="GBP"/>
    <x v="4066"/>
    <n v="1418827324"/>
    <b v="0"/>
    <n v="3"/>
    <b v="0"/>
    <s v="theater/plays"/>
    <n v="0.108"/>
    <x v="2751"/>
    <x v="1"/>
    <x v="9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x v="4067"/>
    <n v="1430242488"/>
    <b v="0"/>
    <n v="8"/>
    <b v="0"/>
    <s v="theater/plays"/>
    <n v="4.8000000000000001E-2"/>
    <x v="180"/>
    <x v="1"/>
    <x v="9"/>
  </r>
  <r>
    <n v="4090"/>
    <x v="4083"/>
    <s v="A gripping re-enactment of a true breast cancer survival story, highlighted with inspiration and laughter!"/>
    <x v="28"/>
    <n v="32"/>
    <x v="2"/>
    <x v="0"/>
    <s v="USD"/>
    <x v="4068"/>
    <n v="1437754137"/>
    <b v="0"/>
    <n v="3"/>
    <b v="0"/>
    <s v="theater/plays"/>
    <n v="3.2000000000000001E-2"/>
    <x v="1592"/>
    <x v="1"/>
    <x v="9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x v="4069"/>
    <n v="1418818151"/>
    <b v="0"/>
    <n v="8"/>
    <b v="0"/>
    <s v="theater/plays"/>
    <n v="0.1275"/>
    <x v="157"/>
    <x v="1"/>
    <x v="9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x v="4070"/>
    <n v="1423024847"/>
    <b v="0"/>
    <n v="1"/>
    <b v="0"/>
    <s v="theater/plays"/>
    <n v="1.8181818181818181E-4"/>
    <x v="135"/>
    <x v="1"/>
    <x v="9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x v="4071"/>
    <n v="1435088093"/>
    <b v="0"/>
    <n v="4"/>
    <b v="0"/>
    <s v="theater/plays"/>
    <n v="2.4E-2"/>
    <x v="2"/>
    <x v="1"/>
    <x v="9"/>
  </r>
  <r>
    <n v="4094"/>
    <x v="4087"/>
    <s v="Live at the Speakeasy with Ryan Anderson is a local talk show! Showcasing local artist, special guest, and talented bands."/>
    <x v="13"/>
    <n v="730"/>
    <x v="2"/>
    <x v="0"/>
    <s v="USD"/>
    <x v="4072"/>
    <n v="1410141900"/>
    <b v="0"/>
    <n v="8"/>
    <b v="0"/>
    <s v="theater/plays"/>
    <n v="0.36499999999999999"/>
    <x v="2930"/>
    <x v="1"/>
    <x v="9"/>
  </r>
  <r>
    <n v="4095"/>
    <x v="4088"/>
    <s v="Proyecto teatral dirigido por MartÃ­n Acosta que habla y reflexiona sobre el amor y su naturaleza."/>
    <x v="11"/>
    <n v="800"/>
    <x v="2"/>
    <x v="14"/>
    <s v="MXN"/>
    <x v="4073"/>
    <n v="1479516350"/>
    <b v="0"/>
    <n v="1"/>
    <b v="0"/>
    <s v="theater/plays"/>
    <n v="2.6666666666666668E-2"/>
    <x v="2931"/>
    <x v="1"/>
    <x v="9"/>
  </r>
  <r>
    <n v="4096"/>
    <x v="4089"/>
    <s v="Theatre for Life believes in unlocking young people's creativity, developing self belief and creating positive opportunities."/>
    <x v="8"/>
    <n v="400"/>
    <x v="2"/>
    <x v="1"/>
    <s v="GBP"/>
    <x v="4074"/>
    <n v="1484484219"/>
    <b v="0"/>
    <n v="5"/>
    <b v="0"/>
    <s v="theater/plays"/>
    <n v="0.11428571428571428"/>
    <x v="2932"/>
    <x v="1"/>
    <x v="9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x v="4075"/>
    <n v="1449431237"/>
    <b v="0"/>
    <n v="0"/>
    <b v="0"/>
    <s v="theater/plays"/>
    <n v="0"/>
    <x v="121"/>
    <x v="1"/>
    <x v="9"/>
  </r>
  <r>
    <n v="4098"/>
    <x v="4091"/>
    <s v="Community Youth play, written by and performed by the youth about finding joy in the simple things in life"/>
    <x v="96"/>
    <n v="0"/>
    <x v="2"/>
    <x v="0"/>
    <s v="USD"/>
    <x v="4076"/>
    <n v="1462468797"/>
    <b v="0"/>
    <n v="0"/>
    <b v="0"/>
    <s v="theater/plays"/>
    <n v="0"/>
    <x v="121"/>
    <x v="1"/>
    <x v="9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x v="4077"/>
    <n v="1468959873"/>
    <b v="0"/>
    <n v="1"/>
    <b v="0"/>
    <s v="theater/plays"/>
    <n v="1.1111111111111112E-2"/>
    <x v="73"/>
    <x v="1"/>
    <x v="9"/>
  </r>
  <r>
    <n v="4100"/>
    <x v="4093"/>
    <s v="How does war change a family?  A peek into one family's kitchen as their soldier fights in Iraq."/>
    <x v="444"/>
    <n v="0"/>
    <x v="2"/>
    <x v="0"/>
    <s v="USD"/>
    <x v="4078"/>
    <n v="1413341990"/>
    <b v="0"/>
    <n v="0"/>
    <b v="0"/>
    <s v="theater/plays"/>
    <n v="0"/>
    <x v="121"/>
    <x v="1"/>
    <x v="9"/>
  </r>
  <r>
    <n v="4101"/>
    <x v="4094"/>
    <s v="This is a Comedic Story about a young boy who saw the image of the perfect woman and from that point searched for someone similar"/>
    <x v="20"/>
    <n v="0"/>
    <x v="2"/>
    <x v="0"/>
    <s v="USD"/>
    <x v="4079"/>
    <n v="1482788482"/>
    <b v="0"/>
    <n v="0"/>
    <b v="0"/>
    <s v="theater/plays"/>
    <n v="0"/>
    <x v="121"/>
    <x v="1"/>
    <x v="9"/>
  </r>
  <r>
    <n v="4102"/>
    <x v="4095"/>
    <s v="Local Community theater to get up and running in the Idaho Falls area. Something new, something different!"/>
    <x v="2"/>
    <n v="137"/>
    <x v="2"/>
    <x v="0"/>
    <s v="USD"/>
    <x v="4080"/>
    <n v="1460751673"/>
    <b v="0"/>
    <n v="6"/>
    <b v="0"/>
    <s v="theater/plays"/>
    <n v="0.27400000000000002"/>
    <x v="2933"/>
    <x v="1"/>
    <x v="9"/>
  </r>
  <r>
    <n v="4103"/>
    <x v="4096"/>
    <s v="Weather Men is a play, written by Nathan Black.  A comedy/drama that explores the question of 'why people stay together?'"/>
    <x v="28"/>
    <n v="100"/>
    <x v="2"/>
    <x v="0"/>
    <s v="USD"/>
    <x v="4081"/>
    <n v="1435953566"/>
    <b v="0"/>
    <n v="6"/>
    <b v="0"/>
    <s v="theater/plays"/>
    <n v="0.1"/>
    <x v="412"/>
    <x v="1"/>
    <x v="9"/>
  </r>
  <r>
    <n v="4104"/>
    <x v="4097"/>
    <s v="PETER PAN, written by Ebony Rattle, is a new retelling of the classic play by J.M. Barrie about a boy who refused to grow up."/>
    <x v="9"/>
    <n v="641"/>
    <x v="2"/>
    <x v="2"/>
    <s v="AUD"/>
    <x v="4082"/>
    <n v="1474958434"/>
    <b v="0"/>
    <n v="14"/>
    <b v="0"/>
    <s v="theater/plays"/>
    <n v="0.21366666666666667"/>
    <x v="2934"/>
    <x v="1"/>
    <x v="9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x v="4083"/>
    <n v="1479860109"/>
    <b v="0"/>
    <n v="6"/>
    <b v="0"/>
    <s v="theater/plays"/>
    <n v="6.9696969696969702E-2"/>
    <x v="2935"/>
    <x v="1"/>
    <x v="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x v="4084"/>
    <n v="1424221866"/>
    <b v="0"/>
    <n v="33"/>
    <b v="0"/>
    <s v="theater/plays"/>
    <n v="0.70599999999999996"/>
    <x v="2936"/>
    <x v="1"/>
    <x v="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x v="4085"/>
    <n v="1409608801"/>
    <b v="0"/>
    <n v="4"/>
    <b v="0"/>
    <s v="theater/plays"/>
    <n v="2.0500000000000001E-2"/>
    <x v="2270"/>
    <x v="1"/>
    <x v="9"/>
  </r>
  <r>
    <n v="4108"/>
    <x v="4101"/>
    <s v="We are producing and directing a stage play that will focus on relationships and the stereotypes/truths that prohibit growth."/>
    <x v="9"/>
    <n v="59"/>
    <x v="2"/>
    <x v="0"/>
    <s v="USD"/>
    <x v="4086"/>
    <n v="1485909937"/>
    <b v="0"/>
    <n v="1"/>
    <b v="0"/>
    <s v="theater/plays"/>
    <n v="1.9666666666666666E-2"/>
    <x v="585"/>
    <x v="1"/>
    <x v="9"/>
  </r>
  <r>
    <n v="4109"/>
    <x v="4102"/>
    <s v="Jack the Lad - a new play that explores how far the boundaries of friendship will stretch when morality and loyalties clash."/>
    <x v="2"/>
    <n v="0"/>
    <x v="2"/>
    <x v="1"/>
    <s v="GBP"/>
    <x v="4087"/>
    <n v="1446209804"/>
    <b v="0"/>
    <n v="0"/>
    <b v="0"/>
    <s v="theater/plays"/>
    <n v="0"/>
    <x v="121"/>
    <x v="1"/>
    <x v="9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x v="4088"/>
    <n v="1463929351"/>
    <b v="0"/>
    <n v="6"/>
    <b v="0"/>
    <s v="theater/plays"/>
    <n v="0.28666666666666668"/>
    <x v="2937"/>
    <x v="1"/>
    <x v="9"/>
  </r>
  <r>
    <n v="4111"/>
    <x v="4104"/>
    <s v="REBORN IN LOVE is the sequel to REBORN FROM ABOVE: A Tale of Eternal Love.  This is part two, of a One-Act play series."/>
    <x v="9"/>
    <n v="94"/>
    <x v="2"/>
    <x v="0"/>
    <s v="USD"/>
    <x v="4089"/>
    <n v="1422155740"/>
    <b v="0"/>
    <n v="6"/>
    <b v="0"/>
    <s v="theater/plays"/>
    <n v="3.1333333333333331E-2"/>
    <x v="2938"/>
    <x v="1"/>
    <x v="9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x v="4090"/>
    <n v="1454280186"/>
    <b v="0"/>
    <n v="1"/>
    <b v="0"/>
    <s v="theater/plays"/>
    <n v="4.0000000000000002E-4"/>
    <x v="120"/>
    <x v="1"/>
    <x v="9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x v="4091"/>
    <n v="1450619123"/>
    <b v="0"/>
    <n v="3"/>
    <b v="0"/>
    <s v="theater/plays"/>
    <n v="2E-3"/>
    <x v="120"/>
    <x v="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  <r>
    <m/>
    <m/>
    <m/>
    <x v="445"/>
    <m/>
    <x v="4"/>
    <m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74589-1863-0D4D-907D-8A2E9E517049}" name="PivotTable7" cacheId="23" applyNumberFormats="0" applyBorderFormats="0" applyFontFormats="0" applyPatternFormats="0" applyAlignmentFormats="0" applyWidthHeightFormats="1" dataCaption="Values" showMissing="0" updatedVersion="6" minRefreshableVersion="3" showDrill="0" showDataTips="0" useAutoFormatting="1" createdVersion="6" indent="0" compact="0" compactData="0" chartFormat="10">
  <location ref="A4:F15" firstHeaderRow="1" firstDataRow="2" firstDataCol="1" rowPageCount="1" colPageCount="1"/>
  <pivotFields count="18">
    <pivotField compact="0" outline="0" showAll="0"/>
    <pivotField dataField="1" compact="0" outline="0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11">
        <item x="6"/>
        <item x="5"/>
        <item x="4"/>
        <item x="3"/>
        <item x="8"/>
        <item x="7"/>
        <item x="2"/>
        <item x="1"/>
        <item x="0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A7062-D798-3747-ADEF-19D2DDA6DF54}" name="PivotTable10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4AEC6-FEA6-784D-83CD-BECC4644B360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h="1" x="3"/>
        <item x="0"/>
        <item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7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A9052B-1AB8-D645-BFDD-EF74EC00E849}" name="Table1" displayName="Table1" ref="A1:T4115" totalsRowShown="0" headerRowDxfId="6">
  <tableColumns count="20">
    <tableColumn id="1" xr3:uid="{361CD59C-04E8-094C-ACC8-42C5D85A8E8D}" name="Column1"/>
    <tableColumn id="2" xr3:uid="{F7428A27-80C6-6646-BCD2-FB0C74DA1DE9}" name="outcome" dataDxfId="5"/>
    <tableColumn id="3" xr3:uid="{0CC790B6-01C9-F748-9E28-B400B10B551A}" name="blurb" dataDxfId="4"/>
    <tableColumn id="4" xr3:uid="{94774AE2-A75A-7D43-8B93-3C0F7DC5DBAA}" name="goal"/>
    <tableColumn id="5" xr3:uid="{1065C0D2-290B-2043-97A2-EC7823BCE220}" name="pledged"/>
    <tableColumn id="6" xr3:uid="{4A86ECD9-28DE-6F43-B32F-1587899A942C}" name="state"/>
    <tableColumn id="7" xr3:uid="{CC8FAEC7-5E5B-3649-9EBB-0BD7B1C1CF27}" name="country"/>
    <tableColumn id="8" xr3:uid="{AD5A5ADF-0E61-8A4F-9BCD-AE61B1D8DB13}" name="currency"/>
    <tableColumn id="9" xr3:uid="{28633900-293B-B44E-AECB-059604FD89A8}" name="deadline"/>
    <tableColumn id="10" xr3:uid="{01514F81-3069-F24E-A203-8D6E45E67CFC}" name="launched_at"/>
    <tableColumn id="11" xr3:uid="{55C67652-FA34-F242-BCE6-41264C80F8DE}" name="staff_pick"/>
    <tableColumn id="12" xr3:uid="{9D6A6016-8057-C54E-9BAF-1941B72A37B6}" name="backers_count"/>
    <tableColumn id="13" xr3:uid="{1774E61E-0DDC-514B-A3E9-7A573C21F6F6}" name="spotlight"/>
    <tableColumn id="14" xr3:uid="{B778A963-5411-2F4C-A867-0F9A4A5D0411}" name="Category and Sub-Category"/>
    <tableColumn id="15" xr3:uid="{2C91D639-9C03-2947-A868-290526AC0BA4}" name="Percent Funded" dataDxfId="3">
      <calculatedColumnFormula>SUM(E2/D2)</calculatedColumnFormula>
    </tableColumn>
    <tableColumn id="16" xr3:uid="{FFEA6725-BF70-D64F-946C-73D575C5658C}" name="Average Donation" dataDxfId="2">
      <calculatedColumnFormula>SUM(E2/L2)</calculatedColumnFormula>
    </tableColumn>
    <tableColumn id="17" xr3:uid="{843971F3-5E90-D445-9666-CA61D58B9FEB}" name="Category">
      <calculatedColumnFormula>LEFT(N2, SEARCH("/",N2,1)-1)</calculatedColumnFormula>
    </tableColumn>
    <tableColumn id="18" xr3:uid="{415D36EA-3279-3143-A056-3C4B8035E566}" name="Sub-Category"/>
    <tableColumn id="21" xr3:uid="{D03BE763-AD07-B54C-8663-BE8280A65B52}" name="Date Created Conversion" dataDxfId="1">
      <calculatedColumnFormula>(((J2/60)/60)/24+DATE(1970,1,1))</calculatedColumnFormula>
    </tableColumn>
    <tableColumn id="22" xr3:uid="{911A5CF5-B495-6F49-82E7-E0DB236F8875}" name="Date Ended Conversion" dataDxfId="0">
      <calculatedColumnFormula>(((I2/60)/60)/24+DATE(1970,1,1))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C055-F0E5-0641-95F2-7ED0580C714A}">
  <sheetPr codeName="Sheet1"/>
  <dimension ref="A2:F15"/>
  <sheetViews>
    <sheetView zoomScale="133" workbookViewId="0">
      <selection activeCell="A5" sqref="A5"/>
    </sheetView>
  </sheetViews>
  <sheetFormatPr baseColWidth="10" defaultRowHeight="15" x14ac:dyDescent="0.2"/>
  <cols>
    <col min="1" max="1" width="15" customWidth="1"/>
    <col min="2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8" t="s">
        <v>8221</v>
      </c>
      <c r="B2" t="s">
        <v>8320</v>
      </c>
    </row>
    <row r="4" spans="1:6" x14ac:dyDescent="0.2">
      <c r="A4" s="8" t="s">
        <v>8365</v>
      </c>
      <c r="B4" s="8" t="s">
        <v>8216</v>
      </c>
    </row>
    <row r="5" spans="1:6" x14ac:dyDescent="0.2">
      <c r="A5" s="8" t="s">
        <v>8306</v>
      </c>
      <c r="B5" t="s">
        <v>8218</v>
      </c>
      <c r="C5" t="s">
        <v>8219</v>
      </c>
      <c r="D5" t="s">
        <v>8220</v>
      </c>
      <c r="E5" t="s">
        <v>8217</v>
      </c>
      <c r="F5" t="s">
        <v>8309</v>
      </c>
    </row>
    <row r="6" spans="1:6" x14ac:dyDescent="0.2">
      <c r="A6" t="s">
        <v>8311</v>
      </c>
      <c r="B6" s="10">
        <v>40</v>
      </c>
      <c r="C6" s="10">
        <v>180</v>
      </c>
      <c r="D6" s="10">
        <v>0</v>
      </c>
      <c r="E6" s="10">
        <v>300</v>
      </c>
      <c r="F6" s="10">
        <v>520</v>
      </c>
    </row>
    <row r="7" spans="1:6" x14ac:dyDescent="0.2">
      <c r="A7" t="s">
        <v>8312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t="s">
        <v>8313</v>
      </c>
      <c r="B8" s="10">
        <v>0</v>
      </c>
      <c r="C8" s="10">
        <v>140</v>
      </c>
      <c r="D8" s="10">
        <v>0</v>
      </c>
      <c r="E8" s="10">
        <v>80</v>
      </c>
      <c r="F8" s="10">
        <v>220</v>
      </c>
    </row>
    <row r="9" spans="1:6" x14ac:dyDescent="0.2">
      <c r="A9" t="s">
        <v>8314</v>
      </c>
      <c r="B9" s="10">
        <v>24</v>
      </c>
      <c r="C9" s="10">
        <v>0</v>
      </c>
      <c r="D9" s="10">
        <v>0</v>
      </c>
      <c r="E9" s="10">
        <v>0</v>
      </c>
      <c r="F9" s="10">
        <v>24</v>
      </c>
    </row>
    <row r="10" spans="1:6" x14ac:dyDescent="0.2">
      <c r="A10" t="s">
        <v>8315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t="s">
        <v>8316</v>
      </c>
      <c r="B11" s="10">
        <v>0</v>
      </c>
      <c r="C11" s="10">
        <v>117</v>
      </c>
      <c r="D11" s="10">
        <v>0</v>
      </c>
      <c r="E11" s="10">
        <v>103</v>
      </c>
      <c r="F11" s="10">
        <v>220</v>
      </c>
    </row>
    <row r="12" spans="1:6" x14ac:dyDescent="0.2">
      <c r="A12" t="s">
        <v>8317</v>
      </c>
      <c r="B12" s="10">
        <v>30</v>
      </c>
      <c r="C12" s="10">
        <v>127</v>
      </c>
      <c r="D12" s="10">
        <v>0</v>
      </c>
      <c r="E12" s="10">
        <v>80</v>
      </c>
      <c r="F12" s="10">
        <v>237</v>
      </c>
    </row>
    <row r="13" spans="1:6" x14ac:dyDescent="0.2">
      <c r="A13" t="s">
        <v>8318</v>
      </c>
      <c r="B13" s="10">
        <v>178</v>
      </c>
      <c r="C13" s="10">
        <v>213</v>
      </c>
      <c r="D13" s="10">
        <v>0</v>
      </c>
      <c r="E13" s="10">
        <v>209</v>
      </c>
      <c r="F13" s="10">
        <v>600</v>
      </c>
    </row>
    <row r="14" spans="1:6" x14ac:dyDescent="0.2">
      <c r="A14" t="s">
        <v>8319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t="s">
        <v>8309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90C1-0DBA-BF4F-AE07-5A620989BE40}">
  <sheetPr codeName="Sheet2"/>
  <dimension ref="A2:F47"/>
  <sheetViews>
    <sheetView topLeftCell="A7" workbookViewId="0">
      <selection activeCell="H34" sqref="H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8221</v>
      </c>
      <c r="B2" t="s">
        <v>8320</v>
      </c>
    </row>
    <row r="4" spans="1:6" x14ac:dyDescent="0.2">
      <c r="A4" s="8" t="s">
        <v>8321</v>
      </c>
      <c r="B4" s="8" t="s">
        <v>8310</v>
      </c>
    </row>
    <row r="5" spans="1:6" x14ac:dyDescent="0.2">
      <c r="A5" s="8" t="s">
        <v>8308</v>
      </c>
      <c r="B5" t="s">
        <v>8218</v>
      </c>
      <c r="C5" t="s">
        <v>8219</v>
      </c>
      <c r="D5" t="s">
        <v>8220</v>
      </c>
      <c r="E5" t="s">
        <v>8217</v>
      </c>
      <c r="F5" t="s">
        <v>8309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8330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8333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8324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8343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8328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8309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EBBC4-ADD0-4445-B25A-75A0BFAFC132}">
  <sheetPr codeName="Sheet3"/>
  <dimension ref="A1:E18"/>
  <sheetViews>
    <sheetView tabSelected="1" workbookViewId="0">
      <selection activeCell="B9" sqref="B9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8381</v>
      </c>
      <c r="B1" t="s">
        <v>8320</v>
      </c>
    </row>
    <row r="2" spans="1:5" x14ac:dyDescent="0.2">
      <c r="A2" s="8" t="s">
        <v>8382</v>
      </c>
      <c r="B2" t="s">
        <v>8320</v>
      </c>
    </row>
    <row r="4" spans="1:5" x14ac:dyDescent="0.2">
      <c r="A4" s="8" t="s">
        <v>8380</v>
      </c>
      <c r="B4" s="8" t="s">
        <v>8310</v>
      </c>
    </row>
    <row r="5" spans="1:5" x14ac:dyDescent="0.2">
      <c r="A5" s="8" t="s">
        <v>8308</v>
      </c>
      <c r="B5" t="s">
        <v>8218</v>
      </c>
      <c r="C5" t="s">
        <v>8219</v>
      </c>
      <c r="D5" t="s">
        <v>8217</v>
      </c>
      <c r="E5" t="s">
        <v>8309</v>
      </c>
    </row>
    <row r="6" spans="1:5" x14ac:dyDescent="0.2">
      <c r="A6" s="9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9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9" t="s">
        <v>8309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" zoomScaleNormal="55" workbookViewId="0">
      <selection activeCell="K28" sqref="K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5" customWidth="1"/>
    <col min="16" max="16" width="17.33203125" customWidth="1"/>
    <col min="17" max="17" width="12" customWidth="1"/>
    <col min="18" max="18" width="13.6640625" customWidth="1"/>
    <col min="19" max="19" width="22.6640625" customWidth="1"/>
    <col min="20" max="20" width="19.33203125" customWidth="1"/>
  </cols>
  <sheetData>
    <row r="1" spans="1:20" ht="16" x14ac:dyDescent="0.2">
      <c r="A1" s="1" t="s">
        <v>8322</v>
      </c>
      <c r="B1" s="2" t="s">
        <v>8364</v>
      </c>
      <c r="C1" s="2" t="s">
        <v>4108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6" t="s">
        <v>8304</v>
      </c>
      <c r="P1" s="1" t="s">
        <v>8305</v>
      </c>
      <c r="Q1" s="1" t="s">
        <v>8306</v>
      </c>
      <c r="R1" s="1" t="s">
        <v>8307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0</v>
      </c>
      <c r="C2" s="3" t="s">
        <v>4109</v>
      </c>
      <c r="D2">
        <v>8500</v>
      </c>
      <c r="E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SUM(E2/D2)</f>
        <v>1.3685882352941177</v>
      </c>
      <c r="P2" s="7">
        <f>SUM(E2/L2)</f>
        <v>63.917582417582416</v>
      </c>
      <c r="Q2" t="str">
        <f t="shared" ref="Q2:Q66" si="0">LEFT(N2, SEARCH("/",N2,1)-1)</f>
        <v>film &amp; video</v>
      </c>
      <c r="R2" t="str">
        <f>RIGHT(N2,LEN(N2)-SEARCH("/",N2,1))</f>
        <v>television</v>
      </c>
      <c r="S2" s="12">
        <f t="shared" ref="S2:S65" si="1">(((J2/60)/60)/24+DATE(1970,1,1))</f>
        <v>42177.007071759261</v>
      </c>
      <c r="T2" s="12">
        <f t="shared" ref="T2:T65" si="2">(((I2/60)/60)/24+DATE(1970,1,1))</f>
        <v>42208.125</v>
      </c>
    </row>
    <row r="3" spans="1:20" ht="32" x14ac:dyDescent="0.2">
      <c r="A3">
        <v>1</v>
      </c>
      <c r="B3" s="3" t="s">
        <v>1</v>
      </c>
      <c r="C3" s="3" t="s">
        <v>4110</v>
      </c>
      <c r="D3">
        <v>10275</v>
      </c>
      <c r="E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>SUM(E3/D3)</f>
        <v>1.4260827250608272</v>
      </c>
      <c r="P3" s="7">
        <f t="shared" ref="P3:P66" si="3">SUM(E3/L3)</f>
        <v>185.48101265822785</v>
      </c>
      <c r="Q3" t="str">
        <f t="shared" si="0"/>
        <v>film &amp; video</v>
      </c>
      <c r="R3" t="str">
        <f t="shared" ref="R3:R66" si="4">RIGHT(N3,LEN(N3)-SEARCH("/",N3,1))</f>
        <v>television</v>
      </c>
      <c r="S3" s="11">
        <f t="shared" si="1"/>
        <v>42766.600497685184</v>
      </c>
      <c r="T3" s="12">
        <f t="shared" si="2"/>
        <v>42796.600497685184</v>
      </c>
    </row>
    <row r="4" spans="1:20" ht="48" x14ac:dyDescent="0.2">
      <c r="A4">
        <v>2</v>
      </c>
      <c r="B4" s="3" t="s">
        <v>2</v>
      </c>
      <c r="C4" s="3" t="s">
        <v>4111</v>
      </c>
      <c r="D4">
        <v>500</v>
      </c>
      <c r="E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>SUM(E4/D4)</f>
        <v>1.05</v>
      </c>
      <c r="P4" s="7">
        <f t="shared" si="3"/>
        <v>15</v>
      </c>
      <c r="Q4" t="str">
        <f t="shared" si="0"/>
        <v>film &amp; video</v>
      </c>
      <c r="R4" t="str">
        <f t="shared" si="4"/>
        <v>television</v>
      </c>
      <c r="S4" s="11">
        <f t="shared" si="1"/>
        <v>42405.702349537038</v>
      </c>
      <c r="T4" s="12">
        <f t="shared" si="2"/>
        <v>42415.702349537038</v>
      </c>
    </row>
    <row r="5" spans="1:20" ht="32" x14ac:dyDescent="0.2">
      <c r="A5">
        <v>3</v>
      </c>
      <c r="B5" s="3" t="s">
        <v>3</v>
      </c>
      <c r="C5" s="3" t="s">
        <v>4112</v>
      </c>
      <c r="D5">
        <v>10000</v>
      </c>
      <c r="E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ref="O5:O68" si="5">SUM(E5/D5)</f>
        <v>1.0389999999999999</v>
      </c>
      <c r="P5" s="7">
        <f t="shared" si="3"/>
        <v>69.266666666666666</v>
      </c>
      <c r="Q5" t="str">
        <f t="shared" si="0"/>
        <v>film &amp; video</v>
      </c>
      <c r="R5" t="str">
        <f t="shared" si="4"/>
        <v>television</v>
      </c>
      <c r="S5" s="11">
        <f t="shared" si="1"/>
        <v>41828.515127314815</v>
      </c>
      <c r="T5" s="12">
        <f t="shared" si="2"/>
        <v>41858.515127314815</v>
      </c>
    </row>
    <row r="6" spans="1:20" ht="64" x14ac:dyDescent="0.2">
      <c r="A6">
        <v>4</v>
      </c>
      <c r="B6" s="3" t="s">
        <v>4</v>
      </c>
      <c r="C6" s="3" t="s">
        <v>4113</v>
      </c>
      <c r="D6">
        <v>44000</v>
      </c>
      <c r="E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5"/>
        <v>1.2299154545454545</v>
      </c>
      <c r="P6" s="7">
        <f t="shared" si="3"/>
        <v>190.55028169014085</v>
      </c>
      <c r="Q6" t="str">
        <f t="shared" si="0"/>
        <v>film &amp; video</v>
      </c>
      <c r="R6" t="str">
        <f t="shared" si="4"/>
        <v>television</v>
      </c>
      <c r="S6" s="11">
        <f t="shared" si="1"/>
        <v>42327.834247685183</v>
      </c>
      <c r="T6" s="12">
        <f t="shared" si="2"/>
        <v>42357.834247685183</v>
      </c>
    </row>
    <row r="7" spans="1:20" ht="48" x14ac:dyDescent="0.2">
      <c r="A7">
        <v>5</v>
      </c>
      <c r="B7" s="3" t="s">
        <v>5</v>
      </c>
      <c r="C7" s="3" t="s">
        <v>4114</v>
      </c>
      <c r="D7">
        <v>3999</v>
      </c>
      <c r="E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5"/>
        <v>1.0977744436109027</v>
      </c>
      <c r="P7" s="7">
        <f t="shared" si="3"/>
        <v>93.40425531914893</v>
      </c>
      <c r="Q7" t="str">
        <f t="shared" si="0"/>
        <v>film &amp; video</v>
      </c>
      <c r="R7" t="str">
        <f t="shared" si="4"/>
        <v>television</v>
      </c>
      <c r="S7" s="11">
        <f t="shared" si="1"/>
        <v>42563.932951388888</v>
      </c>
      <c r="T7" s="12">
        <f t="shared" si="2"/>
        <v>42580.232638888891</v>
      </c>
    </row>
    <row r="8" spans="1:20" ht="48" x14ac:dyDescent="0.2">
      <c r="A8">
        <v>6</v>
      </c>
      <c r="B8" s="3" t="s">
        <v>6</v>
      </c>
      <c r="C8" s="3" t="s">
        <v>4115</v>
      </c>
      <c r="D8">
        <v>8000</v>
      </c>
      <c r="E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5"/>
        <v>1.064875</v>
      </c>
      <c r="P8" s="7">
        <f t="shared" si="3"/>
        <v>146.87931034482759</v>
      </c>
      <c r="Q8" t="str">
        <f t="shared" si="0"/>
        <v>film &amp; video</v>
      </c>
      <c r="R8" t="str">
        <f t="shared" si="4"/>
        <v>television</v>
      </c>
      <c r="S8" s="11">
        <f t="shared" si="1"/>
        <v>41794.072337962964</v>
      </c>
      <c r="T8" s="12">
        <f t="shared" si="2"/>
        <v>41804.072337962964</v>
      </c>
    </row>
    <row r="9" spans="1:20" ht="48" x14ac:dyDescent="0.2">
      <c r="A9">
        <v>7</v>
      </c>
      <c r="B9" s="3" t="s">
        <v>7</v>
      </c>
      <c r="C9" s="3" t="s">
        <v>4116</v>
      </c>
      <c r="D9">
        <v>9000</v>
      </c>
      <c r="E9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5"/>
        <v>1.0122222222222221</v>
      </c>
      <c r="P9" s="7">
        <f t="shared" si="3"/>
        <v>159.82456140350877</v>
      </c>
      <c r="Q9" t="str">
        <f t="shared" si="0"/>
        <v>film &amp; video</v>
      </c>
      <c r="R9" t="str">
        <f t="shared" si="4"/>
        <v>television</v>
      </c>
      <c r="S9" s="11">
        <f t="shared" si="1"/>
        <v>42516.047071759262</v>
      </c>
      <c r="T9" s="12">
        <f t="shared" si="2"/>
        <v>42556.047071759262</v>
      </c>
    </row>
    <row r="10" spans="1:20" ht="16" x14ac:dyDescent="0.2">
      <c r="A10">
        <v>8</v>
      </c>
      <c r="B10" s="3" t="s">
        <v>8</v>
      </c>
      <c r="C10" s="3" t="s">
        <v>4117</v>
      </c>
      <c r="D10">
        <v>3500</v>
      </c>
      <c r="E10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5"/>
        <v>1.0004342857142856</v>
      </c>
      <c r="P10" s="7">
        <f t="shared" si="3"/>
        <v>291.79333333333335</v>
      </c>
      <c r="Q10" t="str">
        <f t="shared" si="0"/>
        <v>film &amp; video</v>
      </c>
      <c r="R10" t="str">
        <f t="shared" si="4"/>
        <v>television</v>
      </c>
      <c r="S10" s="11">
        <f t="shared" si="1"/>
        <v>42468.94458333333</v>
      </c>
      <c r="T10" s="12">
        <f t="shared" si="2"/>
        <v>42475.875</v>
      </c>
    </row>
    <row r="11" spans="1:20" ht="48" x14ac:dyDescent="0.2">
      <c r="A11">
        <v>9</v>
      </c>
      <c r="B11" s="3" t="s">
        <v>9</v>
      </c>
      <c r="C11" s="3" t="s">
        <v>4118</v>
      </c>
      <c r="D11">
        <v>500</v>
      </c>
      <c r="E11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5"/>
        <v>1.2599800000000001</v>
      </c>
      <c r="P11" s="7">
        <f t="shared" si="3"/>
        <v>31.499500000000001</v>
      </c>
      <c r="Q11" t="str">
        <f t="shared" si="0"/>
        <v>film &amp; video</v>
      </c>
      <c r="R11" t="str">
        <f t="shared" si="4"/>
        <v>television</v>
      </c>
      <c r="S11" s="11">
        <f t="shared" si="1"/>
        <v>42447.103518518517</v>
      </c>
      <c r="T11" s="12">
        <f t="shared" si="2"/>
        <v>42477.103518518517</v>
      </c>
    </row>
    <row r="12" spans="1:20" ht="48" x14ac:dyDescent="0.2">
      <c r="A12">
        <v>10</v>
      </c>
      <c r="B12" s="3" t="s">
        <v>10</v>
      </c>
      <c r="C12" s="3" t="s">
        <v>4119</v>
      </c>
      <c r="D12">
        <v>3000</v>
      </c>
      <c r="E1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5"/>
        <v>1.0049999999999999</v>
      </c>
      <c r="P12" s="7">
        <f t="shared" si="3"/>
        <v>158.68421052631578</v>
      </c>
      <c r="Q12" t="str">
        <f t="shared" si="0"/>
        <v>film &amp; video</v>
      </c>
      <c r="R12" t="str">
        <f t="shared" si="4"/>
        <v>television</v>
      </c>
      <c r="S12" s="11">
        <f t="shared" si="1"/>
        <v>41780.068043981482</v>
      </c>
      <c r="T12" s="12">
        <f t="shared" si="2"/>
        <v>41815.068043981482</v>
      </c>
    </row>
    <row r="13" spans="1:20" ht="48" x14ac:dyDescent="0.2">
      <c r="A13">
        <v>11</v>
      </c>
      <c r="B13" s="3" t="s">
        <v>11</v>
      </c>
      <c r="C13" s="3" t="s">
        <v>4120</v>
      </c>
      <c r="D13">
        <v>5000</v>
      </c>
      <c r="E1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5"/>
        <v>1.2050000000000001</v>
      </c>
      <c r="P13" s="7">
        <f t="shared" si="3"/>
        <v>80.333333333333329</v>
      </c>
      <c r="Q13" t="str">
        <f t="shared" si="0"/>
        <v>film &amp; video</v>
      </c>
      <c r="R13" t="str">
        <f t="shared" si="4"/>
        <v>television</v>
      </c>
      <c r="S13" s="11">
        <f t="shared" si="1"/>
        <v>42572.778495370367</v>
      </c>
      <c r="T13" s="12">
        <f t="shared" si="2"/>
        <v>42604.125</v>
      </c>
    </row>
    <row r="14" spans="1:20" ht="48" x14ac:dyDescent="0.2">
      <c r="A14">
        <v>12</v>
      </c>
      <c r="B14" s="3" t="s">
        <v>12</v>
      </c>
      <c r="C14" s="3" t="s">
        <v>4121</v>
      </c>
      <c r="D14">
        <v>30000</v>
      </c>
      <c r="E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5"/>
        <v>1.6529333333333334</v>
      </c>
      <c r="P14" s="7">
        <f t="shared" si="3"/>
        <v>59.961305925030231</v>
      </c>
      <c r="Q14" t="str">
        <f t="shared" si="0"/>
        <v>film &amp; video</v>
      </c>
      <c r="R14" t="str">
        <f t="shared" si="4"/>
        <v>television</v>
      </c>
      <c r="S14" s="11">
        <f t="shared" si="1"/>
        <v>41791.713252314818</v>
      </c>
      <c r="T14" s="12">
        <f t="shared" si="2"/>
        <v>41836.125</v>
      </c>
    </row>
    <row r="15" spans="1:20" ht="32" x14ac:dyDescent="0.2">
      <c r="A15">
        <v>13</v>
      </c>
      <c r="B15" s="3" t="s">
        <v>13</v>
      </c>
      <c r="C15" s="3" t="s">
        <v>4122</v>
      </c>
      <c r="D15">
        <v>3500</v>
      </c>
      <c r="E1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5"/>
        <v>1.5997142857142856</v>
      </c>
      <c r="P15" s="7">
        <f t="shared" si="3"/>
        <v>109.78431372549019</v>
      </c>
      <c r="Q15" t="str">
        <f t="shared" si="0"/>
        <v>film &amp; video</v>
      </c>
      <c r="R15" t="str">
        <f t="shared" si="4"/>
        <v>television</v>
      </c>
      <c r="S15" s="11">
        <f t="shared" si="1"/>
        <v>42508.677187499998</v>
      </c>
      <c r="T15" s="12">
        <f t="shared" si="2"/>
        <v>42544.852083333331</v>
      </c>
    </row>
    <row r="16" spans="1:20" ht="32" x14ac:dyDescent="0.2">
      <c r="A16">
        <v>14</v>
      </c>
      <c r="B16" s="3" t="s">
        <v>14</v>
      </c>
      <c r="C16" s="3" t="s">
        <v>4123</v>
      </c>
      <c r="D16">
        <v>6000</v>
      </c>
      <c r="E1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5"/>
        <v>1.0093333333333334</v>
      </c>
      <c r="P16" s="7">
        <f t="shared" si="3"/>
        <v>147.70731707317074</v>
      </c>
      <c r="Q16" t="str">
        <f t="shared" si="0"/>
        <v>film &amp; video</v>
      </c>
      <c r="R16" t="str">
        <f t="shared" si="4"/>
        <v>television</v>
      </c>
      <c r="S16" s="11">
        <f t="shared" si="1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15</v>
      </c>
      <c r="C17" s="3" t="s">
        <v>4124</v>
      </c>
      <c r="D17">
        <v>2000</v>
      </c>
      <c r="E1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5"/>
        <v>1.0660000000000001</v>
      </c>
      <c r="P17" s="7">
        <f t="shared" si="3"/>
        <v>21.755102040816325</v>
      </c>
      <c r="Q17" t="str">
        <f t="shared" si="0"/>
        <v>film &amp; video</v>
      </c>
      <c r="R17" t="str">
        <f t="shared" si="4"/>
        <v>television</v>
      </c>
      <c r="S17" s="11">
        <f t="shared" si="1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16</v>
      </c>
      <c r="C18" s="3" t="s">
        <v>4125</v>
      </c>
      <c r="D18">
        <v>12000</v>
      </c>
      <c r="E1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5"/>
        <v>1.0024166666666667</v>
      </c>
      <c r="P18" s="7">
        <f t="shared" si="3"/>
        <v>171.84285714285716</v>
      </c>
      <c r="Q18" t="str">
        <f t="shared" si="0"/>
        <v>film &amp; video</v>
      </c>
      <c r="R18" t="str">
        <f t="shared" si="4"/>
        <v>television</v>
      </c>
      <c r="S18" s="11">
        <f t="shared" si="1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17</v>
      </c>
      <c r="C19" s="3" t="s">
        <v>4126</v>
      </c>
      <c r="D19">
        <v>1500</v>
      </c>
      <c r="E19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5"/>
        <v>1.0066666666666666</v>
      </c>
      <c r="P19" s="7">
        <f t="shared" si="3"/>
        <v>41.944444444444443</v>
      </c>
      <c r="Q19" t="str">
        <f t="shared" si="0"/>
        <v>film &amp; video</v>
      </c>
      <c r="R19" t="str">
        <f t="shared" si="4"/>
        <v>television</v>
      </c>
      <c r="S19" s="11">
        <f t="shared" si="1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18</v>
      </c>
      <c r="C20" s="3" t="s">
        <v>4127</v>
      </c>
      <c r="D20">
        <v>30000</v>
      </c>
      <c r="E20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5"/>
        <v>1.0632110000000001</v>
      </c>
      <c r="P20" s="7">
        <f t="shared" si="3"/>
        <v>93.264122807017543</v>
      </c>
      <c r="Q20" t="str">
        <f t="shared" si="0"/>
        <v>film &amp; video</v>
      </c>
      <c r="R20" t="str">
        <f t="shared" si="4"/>
        <v>television</v>
      </c>
      <c r="S20" s="11">
        <f t="shared" si="1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19</v>
      </c>
      <c r="C21" s="3" t="s">
        <v>4128</v>
      </c>
      <c r="D21">
        <v>850</v>
      </c>
      <c r="E21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5"/>
        <v>1.4529411764705882</v>
      </c>
      <c r="P21" s="7">
        <f t="shared" si="3"/>
        <v>56.136363636363633</v>
      </c>
      <c r="Q21" t="str">
        <f t="shared" si="0"/>
        <v>film &amp; video</v>
      </c>
      <c r="R21" t="str">
        <f t="shared" si="4"/>
        <v>television</v>
      </c>
      <c r="S21" s="11">
        <f t="shared" si="1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20</v>
      </c>
      <c r="C22" s="3" t="s">
        <v>4129</v>
      </c>
      <c r="D22">
        <v>2000</v>
      </c>
      <c r="E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5"/>
        <v>1.002</v>
      </c>
      <c r="P22" s="7">
        <f t="shared" si="3"/>
        <v>80.16</v>
      </c>
      <c r="Q22" t="str">
        <f t="shared" si="0"/>
        <v>film &amp; video</v>
      </c>
      <c r="R22" t="str">
        <f t="shared" si="4"/>
        <v>television</v>
      </c>
      <c r="S22" s="11">
        <f t="shared" si="1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21</v>
      </c>
      <c r="C23" s="3" t="s">
        <v>4130</v>
      </c>
      <c r="D23">
        <v>18500</v>
      </c>
      <c r="E2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5"/>
        <v>1.0913513513513513</v>
      </c>
      <c r="P23" s="7">
        <f t="shared" si="3"/>
        <v>199.9009900990099</v>
      </c>
      <c r="Q23" t="str">
        <f t="shared" si="0"/>
        <v>film &amp; video</v>
      </c>
      <c r="R23" t="str">
        <f t="shared" si="4"/>
        <v>television</v>
      </c>
      <c r="S23" s="11">
        <f t="shared" si="1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22</v>
      </c>
      <c r="C24" s="3" t="s">
        <v>4131</v>
      </c>
      <c r="D24">
        <v>350</v>
      </c>
      <c r="E2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5"/>
        <v>1.1714285714285715</v>
      </c>
      <c r="P24" s="7">
        <f t="shared" si="3"/>
        <v>51.25</v>
      </c>
      <c r="Q24" t="str">
        <f t="shared" si="0"/>
        <v>film &amp; video</v>
      </c>
      <c r="R24" t="str">
        <f t="shared" si="4"/>
        <v>television</v>
      </c>
      <c r="S24" s="11">
        <f t="shared" si="1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23</v>
      </c>
      <c r="C25" s="3" t="s">
        <v>4132</v>
      </c>
      <c r="D25">
        <v>2000</v>
      </c>
      <c r="E2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5"/>
        <v>1.1850000000000001</v>
      </c>
      <c r="P25" s="7">
        <f t="shared" si="3"/>
        <v>103.04347826086956</v>
      </c>
      <c r="Q25" t="str">
        <f t="shared" si="0"/>
        <v>film &amp; video</v>
      </c>
      <c r="R25" t="str">
        <f t="shared" si="4"/>
        <v>television</v>
      </c>
      <c r="S25" s="11">
        <f t="shared" si="1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24</v>
      </c>
      <c r="C26" s="3" t="s">
        <v>4133</v>
      </c>
      <c r="D26">
        <v>35000</v>
      </c>
      <c r="E2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5"/>
        <v>1.0880768571428572</v>
      </c>
      <c r="P26" s="7">
        <f t="shared" si="3"/>
        <v>66.346149825783982</v>
      </c>
      <c r="Q26" t="str">
        <f t="shared" si="0"/>
        <v>film &amp; video</v>
      </c>
      <c r="R26" t="str">
        <f t="shared" si="4"/>
        <v>television</v>
      </c>
      <c r="S26" s="11">
        <f t="shared" si="1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25</v>
      </c>
      <c r="C27" s="3" t="s">
        <v>4134</v>
      </c>
      <c r="D27">
        <v>600</v>
      </c>
      <c r="E2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5"/>
        <v>1.3333333333333333</v>
      </c>
      <c r="P27" s="7">
        <f t="shared" si="3"/>
        <v>57.142857142857146</v>
      </c>
      <c r="Q27" t="str">
        <f t="shared" si="0"/>
        <v>film &amp; video</v>
      </c>
      <c r="R27" t="str">
        <f t="shared" si="4"/>
        <v>television</v>
      </c>
      <c r="S27" s="11">
        <f t="shared" si="1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26</v>
      </c>
      <c r="C28" s="3" t="s">
        <v>4135</v>
      </c>
      <c r="D28">
        <v>1250</v>
      </c>
      <c r="E2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5"/>
        <v>1.552</v>
      </c>
      <c r="P28" s="7">
        <f t="shared" si="3"/>
        <v>102.10526315789474</v>
      </c>
      <c r="Q28" t="str">
        <f t="shared" si="0"/>
        <v>film &amp; video</v>
      </c>
      <c r="R28" t="str">
        <f t="shared" si="4"/>
        <v>television</v>
      </c>
      <c r="S28" s="11">
        <f t="shared" si="1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27</v>
      </c>
      <c r="C29" s="3" t="s">
        <v>4136</v>
      </c>
      <c r="D29">
        <v>20000</v>
      </c>
      <c r="E29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5"/>
        <v>1.1172500000000001</v>
      </c>
      <c r="P29" s="7">
        <f t="shared" si="3"/>
        <v>148.96666666666667</v>
      </c>
      <c r="Q29" t="str">
        <f t="shared" si="0"/>
        <v>film &amp; video</v>
      </c>
      <c r="R29" t="str">
        <f t="shared" si="4"/>
        <v>television</v>
      </c>
      <c r="S29" s="11">
        <f t="shared" si="1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28</v>
      </c>
      <c r="C30" s="3" t="s">
        <v>4137</v>
      </c>
      <c r="D30">
        <v>12000</v>
      </c>
      <c r="E30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5"/>
        <v>1.0035000000000001</v>
      </c>
      <c r="P30" s="7">
        <f t="shared" si="3"/>
        <v>169.6056338028169</v>
      </c>
      <c r="Q30" t="str">
        <f t="shared" si="0"/>
        <v>film &amp; video</v>
      </c>
      <c r="R30" t="str">
        <f t="shared" si="4"/>
        <v>television</v>
      </c>
      <c r="S30" s="11">
        <f t="shared" si="1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29</v>
      </c>
      <c r="C31" s="3" t="s">
        <v>4138</v>
      </c>
      <c r="D31">
        <v>3000</v>
      </c>
      <c r="E31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5"/>
        <v>1.2333333333333334</v>
      </c>
      <c r="P31" s="7">
        <f t="shared" si="3"/>
        <v>31.623931623931625</v>
      </c>
      <c r="Q31" t="str">
        <f t="shared" si="0"/>
        <v>film &amp; video</v>
      </c>
      <c r="R31" t="str">
        <f t="shared" si="4"/>
        <v>television</v>
      </c>
      <c r="S31" s="11">
        <f t="shared" si="1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30</v>
      </c>
      <c r="C32" s="3" t="s">
        <v>4139</v>
      </c>
      <c r="D32">
        <v>4000</v>
      </c>
      <c r="E3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5"/>
        <v>1.0129975</v>
      </c>
      <c r="P32" s="7">
        <f t="shared" si="3"/>
        <v>76.45264150943396</v>
      </c>
      <c r="Q32" t="str">
        <f t="shared" si="0"/>
        <v>film &amp; video</v>
      </c>
      <c r="R32" t="str">
        <f t="shared" si="4"/>
        <v>television</v>
      </c>
      <c r="S32" s="11">
        <f t="shared" si="1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31</v>
      </c>
      <c r="C33" s="3" t="s">
        <v>4140</v>
      </c>
      <c r="D33">
        <v>13</v>
      </c>
      <c r="E3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5"/>
        <v>1</v>
      </c>
      <c r="P33" s="7">
        <f t="shared" si="3"/>
        <v>13</v>
      </c>
      <c r="Q33" t="str">
        <f t="shared" si="0"/>
        <v>film &amp; video</v>
      </c>
      <c r="R33" t="str">
        <f t="shared" si="4"/>
        <v>television</v>
      </c>
      <c r="S33" s="11">
        <f t="shared" si="1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32</v>
      </c>
      <c r="C34" s="3" t="s">
        <v>4141</v>
      </c>
      <c r="D34">
        <v>28450</v>
      </c>
      <c r="E3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5"/>
        <v>1.0024604569420035</v>
      </c>
      <c r="P34" s="7">
        <f t="shared" si="3"/>
        <v>320.44943820224717</v>
      </c>
      <c r="Q34" t="str">
        <f t="shared" si="0"/>
        <v>film &amp; video</v>
      </c>
      <c r="R34" t="str">
        <f t="shared" si="4"/>
        <v>television</v>
      </c>
      <c r="S34" s="11">
        <f t="shared" si="1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33</v>
      </c>
      <c r="C35" s="3" t="s">
        <v>4142</v>
      </c>
      <c r="D35">
        <v>5250</v>
      </c>
      <c r="E3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5"/>
        <v>1.0209523809523811</v>
      </c>
      <c r="P35" s="7">
        <f t="shared" si="3"/>
        <v>83.75</v>
      </c>
      <c r="Q35" t="str">
        <f t="shared" si="0"/>
        <v>film &amp; video</v>
      </c>
      <c r="R35" t="str">
        <f t="shared" si="4"/>
        <v>television</v>
      </c>
      <c r="S35" s="11">
        <f t="shared" si="1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34</v>
      </c>
      <c r="C36" s="3" t="s">
        <v>4143</v>
      </c>
      <c r="D36">
        <v>2600</v>
      </c>
      <c r="E3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5"/>
        <v>1.3046153846153845</v>
      </c>
      <c r="P36" s="7">
        <f t="shared" si="3"/>
        <v>49.882352941176471</v>
      </c>
      <c r="Q36" t="str">
        <f t="shared" si="0"/>
        <v>film &amp; video</v>
      </c>
      <c r="R36" t="str">
        <f t="shared" si="4"/>
        <v>television</v>
      </c>
      <c r="S36" s="11">
        <f t="shared" si="1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35</v>
      </c>
      <c r="C37" s="3" t="s">
        <v>4144</v>
      </c>
      <c r="D37">
        <v>1000</v>
      </c>
      <c r="E3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5"/>
        <v>1.665</v>
      </c>
      <c r="P37" s="7">
        <f t="shared" si="3"/>
        <v>59.464285714285715</v>
      </c>
      <c r="Q37" t="str">
        <f t="shared" si="0"/>
        <v>film &amp; video</v>
      </c>
      <c r="R37" t="str">
        <f t="shared" si="4"/>
        <v>television</v>
      </c>
      <c r="S37" s="11">
        <f t="shared" si="1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36</v>
      </c>
      <c r="C38" s="3" t="s">
        <v>4145</v>
      </c>
      <c r="D38">
        <v>6000</v>
      </c>
      <c r="E3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5"/>
        <v>1.4215</v>
      </c>
      <c r="P38" s="7">
        <f t="shared" si="3"/>
        <v>193.84090909090909</v>
      </c>
      <c r="Q38" t="str">
        <f t="shared" si="0"/>
        <v>film &amp; video</v>
      </c>
      <c r="R38" t="str">
        <f t="shared" si="4"/>
        <v>television</v>
      </c>
      <c r="S38" s="11">
        <f t="shared" si="1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37</v>
      </c>
      <c r="C39" s="3" t="s">
        <v>4146</v>
      </c>
      <c r="D39">
        <v>22000</v>
      </c>
      <c r="E39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5"/>
        <v>1.8344090909090909</v>
      </c>
      <c r="P39" s="7">
        <f t="shared" si="3"/>
        <v>159.51383399209487</v>
      </c>
      <c r="Q39" t="str">
        <f t="shared" si="0"/>
        <v>film &amp; video</v>
      </c>
      <c r="R39" t="str">
        <f t="shared" si="4"/>
        <v>television</v>
      </c>
      <c r="S39" s="11">
        <f t="shared" si="1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38</v>
      </c>
      <c r="C40" s="3" t="s">
        <v>4147</v>
      </c>
      <c r="D40">
        <v>2500</v>
      </c>
      <c r="E40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5"/>
        <v>1.1004</v>
      </c>
      <c r="P40" s="7">
        <f t="shared" si="3"/>
        <v>41.68181818181818</v>
      </c>
      <c r="Q40" t="str">
        <f t="shared" si="0"/>
        <v>film &amp; video</v>
      </c>
      <c r="R40" t="str">
        <f t="shared" si="4"/>
        <v>television</v>
      </c>
      <c r="S40" s="11">
        <f t="shared" si="1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39</v>
      </c>
      <c r="C41" s="3" t="s">
        <v>4148</v>
      </c>
      <c r="D41">
        <v>25000</v>
      </c>
      <c r="E41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5"/>
        <v>1.3098000000000001</v>
      </c>
      <c r="P41" s="7">
        <f t="shared" si="3"/>
        <v>150.89861751152074</v>
      </c>
      <c r="Q41" t="str">
        <f t="shared" si="0"/>
        <v>film &amp; video</v>
      </c>
      <c r="R41" t="str">
        <f t="shared" si="4"/>
        <v>television</v>
      </c>
      <c r="S41" s="11">
        <f t="shared" si="1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40</v>
      </c>
      <c r="C42" s="3" t="s">
        <v>4149</v>
      </c>
      <c r="D42">
        <v>2000</v>
      </c>
      <c r="E4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5"/>
        <v>1.0135000000000001</v>
      </c>
      <c r="P42" s="7">
        <f t="shared" si="3"/>
        <v>126.6875</v>
      </c>
      <c r="Q42" t="str">
        <f t="shared" si="0"/>
        <v>film &amp; video</v>
      </c>
      <c r="R42" t="str">
        <f t="shared" si="4"/>
        <v>television</v>
      </c>
      <c r="S42" s="11">
        <f t="shared" si="1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41</v>
      </c>
      <c r="C43" s="3" t="s">
        <v>4150</v>
      </c>
      <c r="D43">
        <v>2000</v>
      </c>
      <c r="E4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5"/>
        <v>1</v>
      </c>
      <c r="P43" s="7">
        <f t="shared" si="3"/>
        <v>105.26315789473684</v>
      </c>
      <c r="Q43" t="str">
        <f t="shared" si="0"/>
        <v>film &amp; video</v>
      </c>
      <c r="R43" t="str">
        <f t="shared" si="4"/>
        <v>television</v>
      </c>
      <c r="S43" s="11">
        <f t="shared" si="1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42</v>
      </c>
      <c r="C44" s="3" t="s">
        <v>4151</v>
      </c>
      <c r="D44">
        <v>14000</v>
      </c>
      <c r="E4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5"/>
        <v>1.4185714285714286</v>
      </c>
      <c r="P44" s="7">
        <f t="shared" si="3"/>
        <v>117.51479289940828</v>
      </c>
      <c r="Q44" t="str">
        <f t="shared" si="0"/>
        <v>film &amp; video</v>
      </c>
      <c r="R44" t="str">
        <f t="shared" si="4"/>
        <v>television</v>
      </c>
      <c r="S44" s="11">
        <f t="shared" si="1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43</v>
      </c>
      <c r="C45" s="3" t="s">
        <v>4152</v>
      </c>
      <c r="D45">
        <v>10000</v>
      </c>
      <c r="E4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5"/>
        <v>3.0865999999999998</v>
      </c>
      <c r="P45" s="7">
        <f t="shared" si="3"/>
        <v>117.36121673003802</v>
      </c>
      <c r="Q45" t="str">
        <f t="shared" si="0"/>
        <v>film &amp; video</v>
      </c>
      <c r="R45" t="str">
        <f t="shared" si="4"/>
        <v>television</v>
      </c>
      <c r="S45" s="11">
        <f t="shared" si="1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44</v>
      </c>
      <c r="C46" s="3" t="s">
        <v>4153</v>
      </c>
      <c r="D46">
        <v>2000</v>
      </c>
      <c r="E4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5"/>
        <v>1</v>
      </c>
      <c r="P46" s="7">
        <f t="shared" si="3"/>
        <v>133.33333333333334</v>
      </c>
      <c r="Q46" t="str">
        <f t="shared" si="0"/>
        <v>film &amp; video</v>
      </c>
      <c r="R46" t="str">
        <f t="shared" si="4"/>
        <v>television</v>
      </c>
      <c r="S46" s="11">
        <f t="shared" si="1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45</v>
      </c>
      <c r="C47" s="3" t="s">
        <v>4154</v>
      </c>
      <c r="D47">
        <v>5000</v>
      </c>
      <c r="E4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5"/>
        <v>1.2</v>
      </c>
      <c r="P47" s="7">
        <f t="shared" si="3"/>
        <v>98.360655737704917</v>
      </c>
      <c r="Q47" t="str">
        <f t="shared" si="0"/>
        <v>film &amp; video</v>
      </c>
      <c r="R47" t="str">
        <f t="shared" si="4"/>
        <v>television</v>
      </c>
      <c r="S47" s="11">
        <f t="shared" si="1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46</v>
      </c>
      <c r="C48" s="3" t="s">
        <v>4155</v>
      </c>
      <c r="D48">
        <v>8400</v>
      </c>
      <c r="E4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5"/>
        <v>1.0416666666666667</v>
      </c>
      <c r="P48" s="7">
        <f t="shared" si="3"/>
        <v>194.44444444444446</v>
      </c>
      <c r="Q48" t="str">
        <f t="shared" si="0"/>
        <v>film &amp; video</v>
      </c>
      <c r="R48" t="str">
        <f t="shared" si="4"/>
        <v>television</v>
      </c>
      <c r="S48" s="11">
        <f t="shared" si="1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47</v>
      </c>
      <c r="C49" s="3" t="s">
        <v>4156</v>
      </c>
      <c r="D49">
        <v>5000</v>
      </c>
      <c r="E49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5"/>
        <v>1.0761100000000001</v>
      </c>
      <c r="P49" s="7">
        <f t="shared" si="3"/>
        <v>76.865000000000009</v>
      </c>
      <c r="Q49" t="str">
        <f t="shared" si="0"/>
        <v>film &amp; video</v>
      </c>
      <c r="R49" t="str">
        <f t="shared" si="4"/>
        <v>television</v>
      </c>
      <c r="S49" s="11">
        <f t="shared" si="1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48</v>
      </c>
      <c r="C50" s="3" t="s">
        <v>4157</v>
      </c>
      <c r="D50">
        <v>2000</v>
      </c>
      <c r="E50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5"/>
        <v>1.0794999999999999</v>
      </c>
      <c r="P50" s="7">
        <f t="shared" si="3"/>
        <v>56.815789473684212</v>
      </c>
      <c r="Q50" t="str">
        <f t="shared" si="0"/>
        <v>film &amp; video</v>
      </c>
      <c r="R50" t="str">
        <f t="shared" si="4"/>
        <v>television</v>
      </c>
      <c r="S50" s="11">
        <f t="shared" si="1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49</v>
      </c>
      <c r="C51" s="3" t="s">
        <v>4158</v>
      </c>
      <c r="D51">
        <v>12000</v>
      </c>
      <c r="E51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5"/>
        <v>1</v>
      </c>
      <c r="P51" s="7">
        <f t="shared" si="3"/>
        <v>137.93103448275863</v>
      </c>
      <c r="Q51" t="str">
        <f t="shared" si="0"/>
        <v>film &amp; video</v>
      </c>
      <c r="R51" t="str">
        <f t="shared" si="4"/>
        <v>television</v>
      </c>
      <c r="S51" s="11">
        <f t="shared" si="1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50</v>
      </c>
      <c r="C52" s="3" t="s">
        <v>4159</v>
      </c>
      <c r="D52">
        <v>600</v>
      </c>
      <c r="E5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5"/>
        <v>1</v>
      </c>
      <c r="P52" s="7">
        <f t="shared" si="3"/>
        <v>27.272727272727273</v>
      </c>
      <c r="Q52" t="str">
        <f t="shared" si="0"/>
        <v>film &amp; video</v>
      </c>
      <c r="R52" t="str">
        <f t="shared" si="4"/>
        <v>television</v>
      </c>
      <c r="S52" s="11">
        <f t="shared" si="1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51</v>
      </c>
      <c r="C53" s="3" t="s">
        <v>4160</v>
      </c>
      <c r="D53">
        <v>11000</v>
      </c>
      <c r="E5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5"/>
        <v>1.2801818181818181</v>
      </c>
      <c r="P53" s="7">
        <f t="shared" si="3"/>
        <v>118.33613445378151</v>
      </c>
      <c r="Q53" t="str">
        <f t="shared" si="0"/>
        <v>film &amp; video</v>
      </c>
      <c r="R53" t="str">
        <f t="shared" si="4"/>
        <v>television</v>
      </c>
      <c r="S53" s="11">
        <f t="shared" si="1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52</v>
      </c>
      <c r="C54" s="3" t="s">
        <v>4161</v>
      </c>
      <c r="D54">
        <v>10000</v>
      </c>
      <c r="E5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5"/>
        <v>1.1620999999999999</v>
      </c>
      <c r="P54" s="7">
        <f t="shared" si="3"/>
        <v>223.48076923076923</v>
      </c>
      <c r="Q54" t="str">
        <f t="shared" si="0"/>
        <v>film &amp; video</v>
      </c>
      <c r="R54" t="str">
        <f t="shared" si="4"/>
        <v>television</v>
      </c>
      <c r="S54" s="11">
        <f t="shared" si="1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53</v>
      </c>
      <c r="C55" s="3" t="s">
        <v>4162</v>
      </c>
      <c r="D55">
        <v>3000</v>
      </c>
      <c r="E5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5"/>
        <v>1.0963333333333334</v>
      </c>
      <c r="P55" s="7">
        <f t="shared" si="3"/>
        <v>28.111111111111111</v>
      </c>
      <c r="Q55" t="str">
        <f t="shared" si="0"/>
        <v>film &amp; video</v>
      </c>
      <c r="R55" t="str">
        <f t="shared" si="4"/>
        <v>television</v>
      </c>
      <c r="S55" s="11">
        <f t="shared" si="1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54</v>
      </c>
      <c r="C56" s="3" t="s">
        <v>4163</v>
      </c>
      <c r="D56">
        <v>10000</v>
      </c>
      <c r="E5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5"/>
        <v>1.01</v>
      </c>
      <c r="P56" s="7">
        <f t="shared" si="3"/>
        <v>194.23076923076923</v>
      </c>
      <c r="Q56" t="str">
        <f t="shared" si="0"/>
        <v>film &amp; video</v>
      </c>
      <c r="R56" t="str">
        <f t="shared" si="4"/>
        <v>television</v>
      </c>
      <c r="S56" s="11">
        <f t="shared" si="1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55</v>
      </c>
      <c r="C57" s="3" t="s">
        <v>4164</v>
      </c>
      <c r="D57">
        <v>8600</v>
      </c>
      <c r="E5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5"/>
        <v>1.2895348837209302</v>
      </c>
      <c r="P57" s="7">
        <f t="shared" si="3"/>
        <v>128.95348837209303</v>
      </c>
      <c r="Q57" t="str">
        <f t="shared" si="0"/>
        <v>film &amp; video</v>
      </c>
      <c r="R57" t="str">
        <f t="shared" si="4"/>
        <v>television</v>
      </c>
      <c r="S57" s="11">
        <f t="shared" si="1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56</v>
      </c>
      <c r="C58" s="3" t="s">
        <v>4165</v>
      </c>
      <c r="D58">
        <v>8000</v>
      </c>
      <c r="E5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5"/>
        <v>1.0726249999999999</v>
      </c>
      <c r="P58" s="7">
        <f t="shared" si="3"/>
        <v>49.316091954022987</v>
      </c>
      <c r="Q58" t="str">
        <f t="shared" si="0"/>
        <v>film &amp; video</v>
      </c>
      <c r="R58" t="str">
        <f t="shared" si="4"/>
        <v>television</v>
      </c>
      <c r="S58" s="11">
        <f t="shared" si="1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57</v>
      </c>
      <c r="C59" s="3" t="s">
        <v>4166</v>
      </c>
      <c r="D59">
        <v>15000</v>
      </c>
      <c r="E59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5"/>
        <v>1.0189999999999999</v>
      </c>
      <c r="P59" s="7">
        <f t="shared" si="3"/>
        <v>221.52173913043478</v>
      </c>
      <c r="Q59" t="str">
        <f t="shared" si="0"/>
        <v>film &amp; video</v>
      </c>
      <c r="R59" t="str">
        <f t="shared" si="4"/>
        <v>television</v>
      </c>
      <c r="S59" s="11">
        <f t="shared" si="1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58</v>
      </c>
      <c r="C60" s="3" t="s">
        <v>4167</v>
      </c>
      <c r="D60">
        <v>10000</v>
      </c>
      <c r="E60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5"/>
        <v>1.0290999999999999</v>
      </c>
      <c r="P60" s="7">
        <f t="shared" si="3"/>
        <v>137.21333333333334</v>
      </c>
      <c r="Q60" t="str">
        <f t="shared" si="0"/>
        <v>film &amp; video</v>
      </c>
      <c r="R60" t="str">
        <f t="shared" si="4"/>
        <v>television</v>
      </c>
      <c r="S60" s="11">
        <f t="shared" si="1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59</v>
      </c>
      <c r="C61" s="3" t="s">
        <v>4168</v>
      </c>
      <c r="D61">
        <v>20000</v>
      </c>
      <c r="E61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5"/>
        <v>1.0012570000000001</v>
      </c>
      <c r="P61" s="7">
        <f t="shared" si="3"/>
        <v>606.82242424242418</v>
      </c>
      <c r="Q61" t="str">
        <f t="shared" si="0"/>
        <v>film &amp; video</v>
      </c>
      <c r="R61" t="str">
        <f t="shared" si="4"/>
        <v>television</v>
      </c>
      <c r="S61" s="11">
        <f t="shared" si="1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60</v>
      </c>
      <c r="C62" s="3" t="s">
        <v>4169</v>
      </c>
      <c r="D62">
        <v>4500</v>
      </c>
      <c r="E6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5"/>
        <v>1.0329622222222221</v>
      </c>
      <c r="P62" s="7">
        <f t="shared" si="3"/>
        <v>43.040092592592593</v>
      </c>
      <c r="Q62" t="str">
        <f t="shared" si="0"/>
        <v>film &amp; video</v>
      </c>
      <c r="R62" t="str">
        <f t="shared" si="4"/>
        <v>shorts</v>
      </c>
      <c r="S62" s="11">
        <f t="shared" si="1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61</v>
      </c>
      <c r="C63" s="3" t="s">
        <v>4170</v>
      </c>
      <c r="D63">
        <v>5000</v>
      </c>
      <c r="E6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5"/>
        <v>1.4830000000000001</v>
      </c>
      <c r="P63" s="7">
        <f t="shared" si="3"/>
        <v>322.39130434782606</v>
      </c>
      <c r="Q63" t="str">
        <f t="shared" si="0"/>
        <v>film &amp; video</v>
      </c>
      <c r="R63" t="str">
        <f t="shared" si="4"/>
        <v>shorts</v>
      </c>
      <c r="S63" s="11">
        <f t="shared" si="1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62</v>
      </c>
      <c r="C64" s="3" t="s">
        <v>4171</v>
      </c>
      <c r="D64">
        <v>3000</v>
      </c>
      <c r="E6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5"/>
        <v>1.5473333333333332</v>
      </c>
      <c r="P64" s="7">
        <f t="shared" si="3"/>
        <v>96.708333333333329</v>
      </c>
      <c r="Q64" t="str">
        <f t="shared" si="0"/>
        <v>film &amp; video</v>
      </c>
      <c r="R64" t="str">
        <f t="shared" si="4"/>
        <v>shorts</v>
      </c>
      <c r="S64" s="11">
        <f t="shared" si="1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63</v>
      </c>
      <c r="C65" s="3" t="s">
        <v>4172</v>
      </c>
      <c r="D65">
        <v>2000</v>
      </c>
      <c r="E6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5"/>
        <v>1.1351849999999999</v>
      </c>
      <c r="P65" s="7">
        <f t="shared" si="3"/>
        <v>35.474531249999998</v>
      </c>
      <c r="Q65" t="str">
        <f t="shared" si="0"/>
        <v>film &amp; video</v>
      </c>
      <c r="R65" t="str">
        <f t="shared" si="4"/>
        <v>shorts</v>
      </c>
      <c r="S65" s="11">
        <f t="shared" si="1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64</v>
      </c>
      <c r="C66" s="3" t="s">
        <v>4173</v>
      </c>
      <c r="D66">
        <v>1200</v>
      </c>
      <c r="E6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5"/>
        <v>1.7333333333333334</v>
      </c>
      <c r="P66" s="7">
        <f t="shared" si="3"/>
        <v>86.666666666666671</v>
      </c>
      <c r="Q66" t="str">
        <f t="shared" si="0"/>
        <v>film &amp; video</v>
      </c>
      <c r="R66" t="str">
        <f t="shared" si="4"/>
        <v>shorts</v>
      </c>
      <c r="S66" s="11">
        <f t="shared" ref="S66:S129" si="6">(((J66/60)/60)/24+DATE(1970,1,1))</f>
        <v>41433.01829861111</v>
      </c>
      <c r="T66" s="12">
        <f t="shared" ref="T66:T129" si="7">(((I66/60)/60)/24+DATE(1970,1,1))</f>
        <v>41463.01829861111</v>
      </c>
    </row>
    <row r="67" spans="1:20" ht="32" x14ac:dyDescent="0.2">
      <c r="A67">
        <v>65</v>
      </c>
      <c r="B67" s="3" t="s">
        <v>65</v>
      </c>
      <c r="C67" s="3" t="s">
        <v>4174</v>
      </c>
      <c r="D67">
        <v>7000</v>
      </c>
      <c r="E6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5"/>
        <v>1.0752857142857142</v>
      </c>
      <c r="P67" s="7">
        <f t="shared" ref="P67:P130" si="8">SUM(E67/L67)</f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RIGHT(N67,LEN(N67)-SEARCH("/",N67,1))</f>
        <v>shorts</v>
      </c>
      <c r="S67" s="11">
        <f t="shared" si="6"/>
        <v>41835.821226851855</v>
      </c>
      <c r="T67" s="12">
        <f t="shared" si="7"/>
        <v>41862.249305555553</v>
      </c>
    </row>
    <row r="68" spans="1:20" ht="32" x14ac:dyDescent="0.2">
      <c r="A68">
        <v>66</v>
      </c>
      <c r="B68" s="3" t="s">
        <v>66</v>
      </c>
      <c r="C68" s="3" t="s">
        <v>4175</v>
      </c>
      <c r="D68">
        <v>2000</v>
      </c>
      <c r="E6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5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67</v>
      </c>
      <c r="C69" s="3" t="s">
        <v>4176</v>
      </c>
      <c r="D69">
        <v>2000</v>
      </c>
      <c r="E69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ref="O69:O132" si="11">SUM(E69/D69)</f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68</v>
      </c>
      <c r="C70" s="3" t="s">
        <v>4177</v>
      </c>
      <c r="D70">
        <v>600</v>
      </c>
      <c r="E70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11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69</v>
      </c>
      <c r="C71" s="3" t="s">
        <v>4178</v>
      </c>
      <c r="D71">
        <v>10000</v>
      </c>
      <c r="E71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11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70</v>
      </c>
      <c r="C72" s="3" t="s">
        <v>4179</v>
      </c>
      <c r="D72">
        <v>500</v>
      </c>
      <c r="E7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11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71</v>
      </c>
      <c r="C73" s="3" t="s">
        <v>4180</v>
      </c>
      <c r="D73">
        <v>1800</v>
      </c>
      <c r="E7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11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72</v>
      </c>
      <c r="C74" s="3" t="s">
        <v>4181</v>
      </c>
      <c r="D74">
        <v>2200</v>
      </c>
      <c r="E7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11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73</v>
      </c>
      <c r="C75" s="3" t="s">
        <v>4182</v>
      </c>
      <c r="D75">
        <v>900</v>
      </c>
      <c r="E7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11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74</v>
      </c>
      <c r="C76" s="3" t="s">
        <v>4183</v>
      </c>
      <c r="D76">
        <v>500</v>
      </c>
      <c r="E7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11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75</v>
      </c>
      <c r="C77" s="3" t="s">
        <v>4184</v>
      </c>
      <c r="D77">
        <v>3500</v>
      </c>
      <c r="E7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11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76</v>
      </c>
      <c r="C78" s="3" t="s">
        <v>4185</v>
      </c>
      <c r="D78">
        <v>300</v>
      </c>
      <c r="E7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11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77</v>
      </c>
      <c r="C79" s="3" t="s">
        <v>4186</v>
      </c>
      <c r="D79">
        <v>400</v>
      </c>
      <c r="E79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11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78</v>
      </c>
      <c r="C80" s="3" t="s">
        <v>4187</v>
      </c>
      <c r="D80">
        <v>50</v>
      </c>
      <c r="E80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11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79</v>
      </c>
      <c r="C81" s="3" t="s">
        <v>4188</v>
      </c>
      <c r="D81">
        <v>1300</v>
      </c>
      <c r="E81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11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80</v>
      </c>
      <c r="C82" s="3" t="s">
        <v>4189</v>
      </c>
      <c r="D82">
        <v>12000</v>
      </c>
      <c r="E8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11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81</v>
      </c>
      <c r="C83" s="3" t="s">
        <v>4190</v>
      </c>
      <c r="D83">
        <v>750</v>
      </c>
      <c r="E8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11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82</v>
      </c>
      <c r="C84" s="3" t="s">
        <v>4191</v>
      </c>
      <c r="D84">
        <v>4000</v>
      </c>
      <c r="E8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11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83</v>
      </c>
      <c r="C85" s="3" t="s">
        <v>4192</v>
      </c>
      <c r="D85">
        <v>200</v>
      </c>
      <c r="E8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11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84</v>
      </c>
      <c r="C86" s="3" t="s">
        <v>4193</v>
      </c>
      <c r="D86">
        <v>500</v>
      </c>
      <c r="E8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11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85</v>
      </c>
      <c r="C87" s="3" t="s">
        <v>4194</v>
      </c>
      <c r="D87">
        <v>1200</v>
      </c>
      <c r="E8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11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86</v>
      </c>
      <c r="C88" s="3" t="s">
        <v>4195</v>
      </c>
      <c r="D88">
        <v>6000</v>
      </c>
      <c r="E8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11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87</v>
      </c>
      <c r="C89" s="3" t="s">
        <v>4196</v>
      </c>
      <c r="D89">
        <v>2500</v>
      </c>
      <c r="E89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11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88</v>
      </c>
      <c r="C90" s="3" t="s">
        <v>4197</v>
      </c>
      <c r="D90">
        <v>3500</v>
      </c>
      <c r="E90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11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89</v>
      </c>
      <c r="C91" s="3" t="s">
        <v>4198</v>
      </c>
      <c r="D91">
        <v>6000</v>
      </c>
      <c r="E91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11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90</v>
      </c>
      <c r="C92" s="3" t="s">
        <v>4199</v>
      </c>
      <c r="D92">
        <v>500</v>
      </c>
      <c r="E9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11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91</v>
      </c>
      <c r="C93" s="3" t="s">
        <v>4200</v>
      </c>
      <c r="D93">
        <v>3000</v>
      </c>
      <c r="E9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11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92</v>
      </c>
      <c r="C94" s="3" t="s">
        <v>4201</v>
      </c>
      <c r="D94">
        <v>5000</v>
      </c>
      <c r="E9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11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93</v>
      </c>
      <c r="C95" s="3" t="s">
        <v>4202</v>
      </c>
      <c r="D95">
        <v>1000</v>
      </c>
      <c r="E9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11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94</v>
      </c>
      <c r="C96" s="3" t="s">
        <v>4203</v>
      </c>
      <c r="D96">
        <v>250</v>
      </c>
      <c r="E9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11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95</v>
      </c>
      <c r="C97" s="3" t="s">
        <v>4204</v>
      </c>
      <c r="D97">
        <v>350</v>
      </c>
      <c r="E9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11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96</v>
      </c>
      <c r="C98" s="3" t="s">
        <v>4205</v>
      </c>
      <c r="D98">
        <v>1500</v>
      </c>
      <c r="E9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11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97</v>
      </c>
      <c r="C99" s="3" t="s">
        <v>4206</v>
      </c>
      <c r="D99">
        <v>400</v>
      </c>
      <c r="E99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11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98</v>
      </c>
      <c r="C100" s="3" t="s">
        <v>4207</v>
      </c>
      <c r="D100">
        <v>3200</v>
      </c>
      <c r="E100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11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99</v>
      </c>
      <c r="C101" s="3" t="s">
        <v>4208</v>
      </c>
      <c r="D101">
        <v>1500</v>
      </c>
      <c r="E101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11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100</v>
      </c>
      <c r="C102" s="3" t="s">
        <v>4209</v>
      </c>
      <c r="D102">
        <v>5000</v>
      </c>
      <c r="E10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11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101</v>
      </c>
      <c r="C103" s="3" t="s">
        <v>4210</v>
      </c>
      <c r="D103">
        <v>3500</v>
      </c>
      <c r="E10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11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102</v>
      </c>
      <c r="C104" s="3" t="s">
        <v>4211</v>
      </c>
      <c r="D104">
        <v>6000</v>
      </c>
      <c r="E10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11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103</v>
      </c>
      <c r="C105" s="3" t="s">
        <v>4212</v>
      </c>
      <c r="D105">
        <v>1300</v>
      </c>
      <c r="E10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11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104</v>
      </c>
      <c r="C106" s="3" t="s">
        <v>4213</v>
      </c>
      <c r="D106">
        <v>500</v>
      </c>
      <c r="E10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11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105</v>
      </c>
      <c r="C107" s="3" t="s">
        <v>4214</v>
      </c>
      <c r="D107">
        <v>2200</v>
      </c>
      <c r="E10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11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106</v>
      </c>
      <c r="C108" s="3" t="s">
        <v>4215</v>
      </c>
      <c r="D108">
        <v>5000</v>
      </c>
      <c r="E10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11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107</v>
      </c>
      <c r="C109" s="3" t="s">
        <v>4216</v>
      </c>
      <c r="D109">
        <v>7500</v>
      </c>
      <c r="E109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11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108</v>
      </c>
      <c r="C110" s="3" t="s">
        <v>4217</v>
      </c>
      <c r="D110">
        <v>1500</v>
      </c>
      <c r="E110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11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109</v>
      </c>
      <c r="C111" s="3" t="s">
        <v>4218</v>
      </c>
      <c r="D111">
        <v>1000</v>
      </c>
      <c r="E111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11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110</v>
      </c>
      <c r="C112" s="3" t="s">
        <v>4219</v>
      </c>
      <c r="D112">
        <v>1300</v>
      </c>
      <c r="E11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11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111</v>
      </c>
      <c r="C113" s="3" t="s">
        <v>4220</v>
      </c>
      <c r="D113">
        <v>3500</v>
      </c>
      <c r="E11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11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112</v>
      </c>
      <c r="C114" s="3" t="s">
        <v>4221</v>
      </c>
      <c r="D114">
        <v>5000</v>
      </c>
      <c r="E1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11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113</v>
      </c>
      <c r="C115" s="3" t="s">
        <v>4222</v>
      </c>
      <c r="D115">
        <v>5000</v>
      </c>
      <c r="E11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11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114</v>
      </c>
      <c r="C116" s="3" t="s">
        <v>4223</v>
      </c>
      <c r="D116">
        <v>3000</v>
      </c>
      <c r="E11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11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115</v>
      </c>
      <c r="C117" s="3" t="s">
        <v>4224</v>
      </c>
      <c r="D117">
        <v>450</v>
      </c>
      <c r="E11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11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116</v>
      </c>
      <c r="C118" s="3" t="s">
        <v>4225</v>
      </c>
      <c r="D118">
        <v>3500</v>
      </c>
      <c r="E11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11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117</v>
      </c>
      <c r="C119" s="3" t="s">
        <v>4226</v>
      </c>
      <c r="D119">
        <v>4500</v>
      </c>
      <c r="E119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11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118</v>
      </c>
      <c r="C120" s="3" t="s">
        <v>4227</v>
      </c>
      <c r="D120">
        <v>5000</v>
      </c>
      <c r="E120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11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119</v>
      </c>
      <c r="C121" s="3" t="s">
        <v>4228</v>
      </c>
      <c r="D121">
        <v>3250</v>
      </c>
      <c r="E121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11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120</v>
      </c>
      <c r="C122" s="3" t="s">
        <v>4229</v>
      </c>
      <c r="D122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11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121</v>
      </c>
      <c r="C123" s="3" t="s">
        <v>4230</v>
      </c>
      <c r="D123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11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122</v>
      </c>
      <c r="C124" s="3" t="s">
        <v>4231</v>
      </c>
      <c r="D12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11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123</v>
      </c>
      <c r="C125" s="3" t="s">
        <v>4232</v>
      </c>
      <c r="D125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11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124</v>
      </c>
      <c r="C126" s="3" t="s">
        <v>4233</v>
      </c>
      <c r="D126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11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125</v>
      </c>
      <c r="C127" s="3" t="s">
        <v>4234</v>
      </c>
      <c r="D127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11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126</v>
      </c>
      <c r="C128" s="3" t="s">
        <v>4235</v>
      </c>
      <c r="D128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11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127</v>
      </c>
      <c r="C129" s="3" t="s">
        <v>4236</v>
      </c>
      <c r="D129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11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128</v>
      </c>
      <c r="C130" s="3" t="s">
        <v>4237</v>
      </c>
      <c r="D130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11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ref="S130:S193" si="12">(((J130/60)/60)/24+DATE(1970,1,1))</f>
        <v>42628.22792824074</v>
      </c>
      <c r="T130" s="12">
        <f t="shared" ref="T130:T193" si="13">(((I130/60)/60)/24+DATE(1970,1,1))</f>
        <v>42663.22792824074</v>
      </c>
    </row>
    <row r="131" spans="1:20" ht="48" x14ac:dyDescent="0.2">
      <c r="A131">
        <v>129</v>
      </c>
      <c r="B131" s="3" t="s">
        <v>129</v>
      </c>
      <c r="C131" s="3" t="s">
        <v>4238</v>
      </c>
      <c r="D131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1"/>
        <v>0</v>
      </c>
      <c r="P131" s="7" t="e">
        <f t="shared" ref="P131:P194" si="14">SUM(E131/L131)</f>
        <v>#DIV/0!</v>
      </c>
      <c r="Q131" t="str">
        <f t="shared" ref="Q131:Q194" si="15">LEFT(N131, SEARCH("/",N131,1)-1)</f>
        <v>film &amp; video</v>
      </c>
      <c r="R131" t="str">
        <f t="shared" ref="R131:R194" si="16">RIGHT(N131,LEN(N131)-SEARCH("/",N131,1))</f>
        <v>science fiction</v>
      </c>
      <c r="S131" s="11">
        <f t="shared" si="12"/>
        <v>41882.937303240738</v>
      </c>
      <c r="T131" s="12">
        <f t="shared" si="13"/>
        <v>41942.937303240738</v>
      </c>
    </row>
    <row r="132" spans="1:20" ht="48" x14ac:dyDescent="0.2">
      <c r="A132">
        <v>130</v>
      </c>
      <c r="B132" s="3" t="s">
        <v>130</v>
      </c>
      <c r="C132" s="3" t="s">
        <v>4239</v>
      </c>
      <c r="D132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1"/>
        <v>0</v>
      </c>
      <c r="P132" s="7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2"/>
        <v>41778.915416666663</v>
      </c>
      <c r="T132" s="12">
        <f t="shared" si="13"/>
        <v>41806.844444444447</v>
      </c>
    </row>
    <row r="133" spans="1:20" ht="16" x14ac:dyDescent="0.2">
      <c r="A133">
        <v>131</v>
      </c>
      <c r="B133" s="3" t="s">
        <v>131</v>
      </c>
      <c r="C133" s="3" t="s">
        <v>4240</v>
      </c>
      <c r="D133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ref="O133:O196" si="17">SUM(E133/D133)</f>
        <v>0</v>
      </c>
      <c r="P133" s="7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1">
        <f t="shared" si="12"/>
        <v>42541.837511574078</v>
      </c>
      <c r="T133" s="12">
        <f t="shared" si="13"/>
        <v>42557</v>
      </c>
    </row>
    <row r="134" spans="1:20" ht="48" x14ac:dyDescent="0.2">
      <c r="A134">
        <v>132</v>
      </c>
      <c r="B134" s="3" t="s">
        <v>132</v>
      </c>
      <c r="C134" s="3" t="s">
        <v>4241</v>
      </c>
      <c r="D13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7"/>
        <v>9.5687499999999995E-2</v>
      </c>
      <c r="P134" s="7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1">
        <f t="shared" si="12"/>
        <v>41905.812581018516</v>
      </c>
      <c r="T134" s="12">
        <f t="shared" si="13"/>
        <v>41950.854247685187</v>
      </c>
    </row>
    <row r="135" spans="1:20" ht="32" x14ac:dyDescent="0.2">
      <c r="A135">
        <v>133</v>
      </c>
      <c r="B135" s="3" t="s">
        <v>133</v>
      </c>
      <c r="C135" s="3" t="s">
        <v>4242</v>
      </c>
      <c r="D135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7"/>
        <v>0</v>
      </c>
      <c r="P135" s="7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2"/>
        <v>42491.80768518518</v>
      </c>
      <c r="T135" s="12">
        <f t="shared" si="13"/>
        <v>42521.729861111111</v>
      </c>
    </row>
    <row r="136" spans="1:20" ht="32" x14ac:dyDescent="0.2">
      <c r="A136">
        <v>134</v>
      </c>
      <c r="B136" s="3" t="s">
        <v>134</v>
      </c>
      <c r="C136" s="3" t="s">
        <v>4243</v>
      </c>
      <c r="D136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7"/>
        <v>0</v>
      </c>
      <c r="P136" s="7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1">
        <f t="shared" si="12"/>
        <v>42221.909930555557</v>
      </c>
      <c r="T136" s="12">
        <f t="shared" si="13"/>
        <v>42251.708333333328</v>
      </c>
    </row>
    <row r="137" spans="1:20" ht="48" x14ac:dyDescent="0.2">
      <c r="A137">
        <v>135</v>
      </c>
      <c r="B137" s="3" t="s">
        <v>135</v>
      </c>
      <c r="C137" s="3" t="s">
        <v>4244</v>
      </c>
      <c r="D137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7"/>
        <v>0.13433333333333333</v>
      </c>
      <c r="P137" s="7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1">
        <f t="shared" si="12"/>
        <v>41788.381909722222</v>
      </c>
      <c r="T137" s="12">
        <f t="shared" si="13"/>
        <v>41821.791666666664</v>
      </c>
    </row>
    <row r="138" spans="1:20" ht="48" x14ac:dyDescent="0.2">
      <c r="A138">
        <v>136</v>
      </c>
      <c r="B138" s="3" t="s">
        <v>136</v>
      </c>
      <c r="C138" s="3" t="s">
        <v>4230</v>
      </c>
      <c r="D138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7"/>
        <v>0</v>
      </c>
      <c r="P138" s="7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2"/>
        <v>42096.410115740742</v>
      </c>
      <c r="T138" s="12">
        <f t="shared" si="13"/>
        <v>42140.427777777775</v>
      </c>
    </row>
    <row r="139" spans="1:20" ht="48" x14ac:dyDescent="0.2">
      <c r="A139">
        <v>137</v>
      </c>
      <c r="B139" s="3" t="s">
        <v>137</v>
      </c>
      <c r="C139" s="3" t="s">
        <v>4245</v>
      </c>
      <c r="D139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7"/>
        <v>0</v>
      </c>
      <c r="P139" s="7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1">
        <f t="shared" si="12"/>
        <v>42239.573993055557</v>
      </c>
      <c r="T139" s="12">
        <f t="shared" si="13"/>
        <v>42289.573993055557</v>
      </c>
    </row>
    <row r="140" spans="1:20" ht="48" x14ac:dyDescent="0.2">
      <c r="A140">
        <v>138</v>
      </c>
      <c r="B140" s="3" t="s">
        <v>138</v>
      </c>
      <c r="C140" s="3" t="s">
        <v>4246</v>
      </c>
      <c r="D140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7"/>
        <v>3.1413333333333335E-2</v>
      </c>
      <c r="P140" s="7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1">
        <f t="shared" si="12"/>
        <v>42186.257418981477</v>
      </c>
      <c r="T140" s="12">
        <f t="shared" si="13"/>
        <v>42217.207638888889</v>
      </c>
    </row>
    <row r="141" spans="1:20" ht="32" x14ac:dyDescent="0.2">
      <c r="A141">
        <v>139</v>
      </c>
      <c r="B141" s="3" t="s">
        <v>139</v>
      </c>
      <c r="C141" s="3" t="s">
        <v>4247</v>
      </c>
      <c r="D141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7"/>
        <v>1</v>
      </c>
      <c r="P141" s="7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1">
        <f t="shared" si="12"/>
        <v>42187.920972222222</v>
      </c>
      <c r="T141" s="12">
        <f t="shared" si="13"/>
        <v>42197.920972222222</v>
      </c>
    </row>
    <row r="142" spans="1:20" ht="48" x14ac:dyDescent="0.2">
      <c r="A142">
        <v>140</v>
      </c>
      <c r="B142" s="3" t="s">
        <v>140</v>
      </c>
      <c r="C142" s="3" t="s">
        <v>4248</v>
      </c>
      <c r="D142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7"/>
        <v>0</v>
      </c>
      <c r="P142" s="7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1">
        <f t="shared" si="12"/>
        <v>42053.198287037041</v>
      </c>
      <c r="T142" s="12">
        <f t="shared" si="13"/>
        <v>42083.15662037037</v>
      </c>
    </row>
    <row r="143" spans="1:20" ht="48" x14ac:dyDescent="0.2">
      <c r="A143">
        <v>141</v>
      </c>
      <c r="B143" s="3" t="s">
        <v>141</v>
      </c>
      <c r="C143" s="3" t="s">
        <v>4249</v>
      </c>
      <c r="D143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7"/>
        <v>0.10775</v>
      </c>
      <c r="P143" s="7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1">
        <f t="shared" si="12"/>
        <v>42110.153043981481</v>
      </c>
      <c r="T143" s="12">
        <f t="shared" si="13"/>
        <v>42155.153043981481</v>
      </c>
    </row>
    <row r="144" spans="1:20" ht="48" x14ac:dyDescent="0.2">
      <c r="A144">
        <v>142</v>
      </c>
      <c r="B144" s="3" t="s">
        <v>142</v>
      </c>
      <c r="C144" s="3" t="s">
        <v>4250</v>
      </c>
      <c r="D14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7"/>
        <v>3.3333333333333335E-3</v>
      </c>
      <c r="P144" s="7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1">
        <f t="shared" si="12"/>
        <v>41938.893263888887</v>
      </c>
      <c r="T144" s="12">
        <f t="shared" si="13"/>
        <v>41959.934930555552</v>
      </c>
    </row>
    <row r="145" spans="1:20" ht="48" x14ac:dyDescent="0.2">
      <c r="A145">
        <v>143</v>
      </c>
      <c r="B145" s="3" t="s">
        <v>143</v>
      </c>
      <c r="C145" s="3" t="s">
        <v>4251</v>
      </c>
      <c r="D145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7"/>
        <v>0</v>
      </c>
      <c r="P145" s="7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1">
        <f t="shared" si="12"/>
        <v>42559.064143518524</v>
      </c>
      <c r="T145" s="12">
        <f t="shared" si="13"/>
        <v>42616.246527777781</v>
      </c>
    </row>
    <row r="146" spans="1:20" ht="48" x14ac:dyDescent="0.2">
      <c r="A146">
        <v>144</v>
      </c>
      <c r="B146" s="3" t="s">
        <v>144</v>
      </c>
      <c r="C146" s="3" t="s">
        <v>4252</v>
      </c>
      <c r="D146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7"/>
        <v>0.27600000000000002</v>
      </c>
      <c r="P146" s="7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1">
        <f t="shared" si="12"/>
        <v>42047.762407407412</v>
      </c>
      <c r="T146" s="12">
        <f t="shared" si="13"/>
        <v>42107.72074074074</v>
      </c>
    </row>
    <row r="147" spans="1:20" ht="48" x14ac:dyDescent="0.2">
      <c r="A147">
        <v>145</v>
      </c>
      <c r="B147" s="3" t="s">
        <v>145</v>
      </c>
      <c r="C147" s="3" t="s">
        <v>4253</v>
      </c>
      <c r="D147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7"/>
        <v>7.5111111111111115E-2</v>
      </c>
      <c r="P147" s="7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1">
        <f t="shared" si="12"/>
        <v>42200.542268518519</v>
      </c>
      <c r="T147" s="12">
        <f t="shared" si="13"/>
        <v>42227.542268518519</v>
      </c>
    </row>
    <row r="148" spans="1:20" ht="48" x14ac:dyDescent="0.2">
      <c r="A148">
        <v>146</v>
      </c>
      <c r="B148" s="3" t="s">
        <v>146</v>
      </c>
      <c r="C148" s="3" t="s">
        <v>4254</v>
      </c>
      <c r="D148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7"/>
        <v>5.7499999999999999E-3</v>
      </c>
      <c r="P148" s="7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1">
        <f t="shared" si="12"/>
        <v>42693.016180555554</v>
      </c>
      <c r="T148" s="12">
        <f t="shared" si="13"/>
        <v>42753.016180555554</v>
      </c>
    </row>
    <row r="149" spans="1:20" ht="32" x14ac:dyDescent="0.2">
      <c r="A149">
        <v>147</v>
      </c>
      <c r="B149" s="3" t="s">
        <v>147</v>
      </c>
      <c r="C149" s="3" t="s">
        <v>4255</v>
      </c>
      <c r="D149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7"/>
        <v>0</v>
      </c>
      <c r="P149" s="7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1">
        <f t="shared" si="12"/>
        <v>41969.767824074079</v>
      </c>
      <c r="T149" s="12">
        <f t="shared" si="13"/>
        <v>42012.762499999997</v>
      </c>
    </row>
    <row r="150" spans="1:20" ht="48" x14ac:dyDescent="0.2">
      <c r="A150">
        <v>148</v>
      </c>
      <c r="B150" s="3" t="s">
        <v>148</v>
      </c>
      <c r="C150" s="3" t="s">
        <v>4256</v>
      </c>
      <c r="D150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7"/>
        <v>8.0000000000000004E-4</v>
      </c>
      <c r="P150" s="7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1">
        <f t="shared" si="12"/>
        <v>42397.281666666662</v>
      </c>
      <c r="T150" s="12">
        <f t="shared" si="13"/>
        <v>42427.281666666662</v>
      </c>
    </row>
    <row r="151" spans="1:20" ht="48" x14ac:dyDescent="0.2">
      <c r="A151">
        <v>149</v>
      </c>
      <c r="B151" s="3" t="s">
        <v>149</v>
      </c>
      <c r="C151" s="3" t="s">
        <v>4257</v>
      </c>
      <c r="D151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7"/>
        <v>9.1999999999999998E-3</v>
      </c>
      <c r="P151" s="7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1">
        <f t="shared" si="12"/>
        <v>41968.172106481477</v>
      </c>
      <c r="T151" s="12">
        <f t="shared" si="13"/>
        <v>41998.333333333328</v>
      </c>
    </row>
    <row r="152" spans="1:20" ht="48" x14ac:dyDescent="0.2">
      <c r="A152">
        <v>150</v>
      </c>
      <c r="B152" s="3" t="s">
        <v>150</v>
      </c>
      <c r="C152" s="3" t="s">
        <v>4258</v>
      </c>
      <c r="D152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7"/>
        <v>0.23163076923076922</v>
      </c>
      <c r="P152" s="7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1">
        <f t="shared" si="12"/>
        <v>42090.161828703705</v>
      </c>
      <c r="T152" s="12">
        <f t="shared" si="13"/>
        <v>42150.161828703705</v>
      </c>
    </row>
    <row r="153" spans="1:20" ht="48" x14ac:dyDescent="0.2">
      <c r="A153">
        <v>151</v>
      </c>
      <c r="B153" s="3" t="s">
        <v>151</v>
      </c>
      <c r="C153" s="3" t="s">
        <v>4259</v>
      </c>
      <c r="D153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7"/>
        <v>5.5999999999999995E-4</v>
      </c>
      <c r="P153" s="7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1">
        <f t="shared" si="12"/>
        <v>42113.550821759258</v>
      </c>
      <c r="T153" s="12">
        <f t="shared" si="13"/>
        <v>42173.550821759258</v>
      </c>
    </row>
    <row r="154" spans="1:20" ht="32" x14ac:dyDescent="0.2">
      <c r="A154">
        <v>152</v>
      </c>
      <c r="B154" s="3" t="s">
        <v>152</v>
      </c>
      <c r="C154" s="3" t="s">
        <v>4260</v>
      </c>
      <c r="D15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7"/>
        <v>7.8947368421052633E-5</v>
      </c>
      <c r="P154" s="7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1">
        <f t="shared" si="12"/>
        <v>41875.077546296299</v>
      </c>
      <c r="T154" s="12">
        <f t="shared" si="13"/>
        <v>41905.077546296299</v>
      </c>
    </row>
    <row r="155" spans="1:20" ht="48" x14ac:dyDescent="0.2">
      <c r="A155">
        <v>153</v>
      </c>
      <c r="B155" s="3" t="s">
        <v>153</v>
      </c>
      <c r="C155" s="3" t="s">
        <v>4261</v>
      </c>
      <c r="D155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7"/>
        <v>7.1799999999999998E-3</v>
      </c>
      <c r="P155" s="7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1">
        <f t="shared" si="12"/>
        <v>41933.586157407408</v>
      </c>
      <c r="T155" s="12">
        <f t="shared" si="13"/>
        <v>41975.627824074079</v>
      </c>
    </row>
    <row r="156" spans="1:20" ht="32" x14ac:dyDescent="0.2">
      <c r="A156">
        <v>154</v>
      </c>
      <c r="B156" s="3" t="s">
        <v>154</v>
      </c>
      <c r="C156" s="3" t="s">
        <v>4262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7"/>
        <v>2.6666666666666668E-2</v>
      </c>
      <c r="P156" s="7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1">
        <f t="shared" si="12"/>
        <v>42115.547395833331</v>
      </c>
      <c r="T156" s="12">
        <f t="shared" si="13"/>
        <v>42158.547395833331</v>
      </c>
    </row>
    <row r="157" spans="1:20" ht="64" x14ac:dyDescent="0.2">
      <c r="A157">
        <v>155</v>
      </c>
      <c r="B157" s="3" t="s">
        <v>155</v>
      </c>
      <c r="C157" s="3" t="s">
        <v>4263</v>
      </c>
      <c r="D157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7"/>
        <v>6.0000000000000002E-5</v>
      </c>
      <c r="P157" s="7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1">
        <f t="shared" si="12"/>
        <v>42168.559432870374</v>
      </c>
      <c r="T157" s="12">
        <f t="shared" si="13"/>
        <v>42208.559432870374</v>
      </c>
    </row>
    <row r="158" spans="1:20" ht="48" x14ac:dyDescent="0.2">
      <c r="A158">
        <v>156</v>
      </c>
      <c r="B158" s="3" t="s">
        <v>156</v>
      </c>
      <c r="C158" s="3" t="s">
        <v>4264</v>
      </c>
      <c r="D158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7"/>
        <v>5.0999999999999997E-2</v>
      </c>
      <c r="P158" s="7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1">
        <f t="shared" si="12"/>
        <v>41794.124953703707</v>
      </c>
      <c r="T158" s="12">
        <f t="shared" si="13"/>
        <v>41854.124953703707</v>
      </c>
    </row>
    <row r="159" spans="1:20" ht="48" x14ac:dyDescent="0.2">
      <c r="A159">
        <v>157</v>
      </c>
      <c r="B159" s="3" t="s">
        <v>157</v>
      </c>
      <c r="C159" s="3" t="s">
        <v>4265</v>
      </c>
      <c r="D159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7"/>
        <v>2.671118530884808E-3</v>
      </c>
      <c r="P159" s="7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1">
        <f t="shared" si="12"/>
        <v>42396.911712962959</v>
      </c>
      <c r="T159" s="12">
        <f t="shared" si="13"/>
        <v>42426.911712962959</v>
      </c>
    </row>
    <row r="160" spans="1:20" ht="48" x14ac:dyDescent="0.2">
      <c r="A160">
        <v>158</v>
      </c>
      <c r="B160" s="3" t="s">
        <v>158</v>
      </c>
      <c r="C160" s="3" t="s">
        <v>4266</v>
      </c>
      <c r="D160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7"/>
        <v>0</v>
      </c>
      <c r="P160" s="7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1">
        <f t="shared" si="12"/>
        <v>41904.07671296296</v>
      </c>
      <c r="T160" s="12">
        <f t="shared" si="13"/>
        <v>41934.07671296296</v>
      </c>
    </row>
    <row r="161" spans="1:20" ht="48" x14ac:dyDescent="0.2">
      <c r="A161">
        <v>159</v>
      </c>
      <c r="B161" s="3" t="s">
        <v>159</v>
      </c>
      <c r="C161" s="3" t="s">
        <v>4267</v>
      </c>
      <c r="D161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7"/>
        <v>2.0000000000000002E-5</v>
      </c>
      <c r="P161" s="7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1">
        <f t="shared" si="12"/>
        <v>42514.434548611112</v>
      </c>
      <c r="T161" s="12">
        <f t="shared" si="13"/>
        <v>42554.434548611112</v>
      </c>
    </row>
    <row r="162" spans="1:20" ht="48" x14ac:dyDescent="0.2">
      <c r="A162">
        <v>160</v>
      </c>
      <c r="B162" s="3" t="s">
        <v>160</v>
      </c>
      <c r="C162" s="3" t="s">
        <v>4268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7"/>
        <v>0</v>
      </c>
      <c r="P162" s="7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1">
        <f t="shared" si="12"/>
        <v>42171.913090277783</v>
      </c>
      <c r="T162" s="12">
        <f t="shared" si="13"/>
        <v>42231.913090277783</v>
      </c>
    </row>
    <row r="163" spans="1:20" ht="48" x14ac:dyDescent="0.2">
      <c r="A163">
        <v>161</v>
      </c>
      <c r="B163" s="3" t="s">
        <v>161</v>
      </c>
      <c r="C163" s="3" t="s">
        <v>4269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7"/>
        <v>1E-4</v>
      </c>
      <c r="P163" s="7">
        <f t="shared" si="14"/>
        <v>5</v>
      </c>
      <c r="Q163" t="str">
        <f t="shared" si="15"/>
        <v>film &amp; video</v>
      </c>
      <c r="R163" t="str">
        <f t="shared" si="16"/>
        <v>drama</v>
      </c>
      <c r="S163" s="11">
        <f t="shared" si="12"/>
        <v>41792.687442129631</v>
      </c>
      <c r="T163" s="12">
        <f t="shared" si="13"/>
        <v>41822.687442129631</v>
      </c>
    </row>
    <row r="164" spans="1:20" ht="48" x14ac:dyDescent="0.2">
      <c r="A164">
        <v>162</v>
      </c>
      <c r="B164" s="3" t="s">
        <v>162</v>
      </c>
      <c r="C164" s="3" t="s">
        <v>4270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7"/>
        <v>0.15535714285714286</v>
      </c>
      <c r="P164" s="7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1">
        <f t="shared" si="12"/>
        <v>41835.126805555556</v>
      </c>
      <c r="T164" s="12">
        <f t="shared" si="13"/>
        <v>41867.987500000003</v>
      </c>
    </row>
    <row r="165" spans="1:20" ht="64" x14ac:dyDescent="0.2">
      <c r="A165">
        <v>163</v>
      </c>
      <c r="B165" s="3" t="s">
        <v>163</v>
      </c>
      <c r="C165" s="3" t="s">
        <v>4271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7"/>
        <v>0</v>
      </c>
      <c r="P165" s="7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1">
        <f t="shared" si="12"/>
        <v>42243.961273148147</v>
      </c>
      <c r="T165" s="12">
        <f t="shared" si="13"/>
        <v>42278</v>
      </c>
    </row>
    <row r="166" spans="1:20" ht="48" x14ac:dyDescent="0.2">
      <c r="A166">
        <v>164</v>
      </c>
      <c r="B166" s="3" t="s">
        <v>164</v>
      </c>
      <c r="C166" s="3" t="s">
        <v>4272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7"/>
        <v>5.3333333333333332E-3</v>
      </c>
      <c r="P166" s="7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1">
        <f t="shared" si="12"/>
        <v>41841.762743055559</v>
      </c>
      <c r="T166" s="12">
        <f t="shared" si="13"/>
        <v>41901.762743055559</v>
      </c>
    </row>
    <row r="167" spans="1:20" ht="32" x14ac:dyDescent="0.2">
      <c r="A167">
        <v>165</v>
      </c>
      <c r="B167" s="3" t="s">
        <v>165</v>
      </c>
      <c r="C167" s="3" t="s">
        <v>4273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7"/>
        <v>0</v>
      </c>
      <c r="P167" s="7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1">
        <f t="shared" si="12"/>
        <v>42351.658842592587</v>
      </c>
      <c r="T167" s="12">
        <f t="shared" si="13"/>
        <v>42381.658842592587</v>
      </c>
    </row>
    <row r="168" spans="1:20" ht="48" x14ac:dyDescent="0.2">
      <c r="A168">
        <v>166</v>
      </c>
      <c r="B168" s="3" t="s">
        <v>166</v>
      </c>
      <c r="C168" s="3" t="s">
        <v>4274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7"/>
        <v>0.6</v>
      </c>
      <c r="P168" s="7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1">
        <f t="shared" si="12"/>
        <v>42721.075949074075</v>
      </c>
      <c r="T168" s="12">
        <f t="shared" si="13"/>
        <v>42751.075949074075</v>
      </c>
    </row>
    <row r="169" spans="1:20" ht="48" x14ac:dyDescent="0.2">
      <c r="A169">
        <v>167</v>
      </c>
      <c r="B169" s="3" t="s">
        <v>167</v>
      </c>
      <c r="C169" s="3" t="s">
        <v>4275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7"/>
        <v>1E-4</v>
      </c>
      <c r="P169" s="7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1">
        <f t="shared" si="12"/>
        <v>42160.927488425921</v>
      </c>
      <c r="T169" s="12">
        <f t="shared" si="13"/>
        <v>42220.927488425921</v>
      </c>
    </row>
    <row r="170" spans="1:20" ht="48" x14ac:dyDescent="0.2">
      <c r="A170">
        <v>168</v>
      </c>
      <c r="B170" s="3" t="s">
        <v>168</v>
      </c>
      <c r="C170" s="3" t="s">
        <v>4276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7"/>
        <v>4.0625000000000001E-2</v>
      </c>
      <c r="P170" s="7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1">
        <f t="shared" si="12"/>
        <v>42052.83530092593</v>
      </c>
      <c r="T170" s="12">
        <f t="shared" si="13"/>
        <v>42082.793634259258</v>
      </c>
    </row>
    <row r="171" spans="1:20" ht="48" x14ac:dyDescent="0.2">
      <c r="A171">
        <v>169</v>
      </c>
      <c r="B171" s="3" t="s">
        <v>169</v>
      </c>
      <c r="C171" s="3" t="s">
        <v>4277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7"/>
        <v>0.224</v>
      </c>
      <c r="P171" s="7">
        <f t="shared" si="14"/>
        <v>56</v>
      </c>
      <c r="Q171" t="str">
        <f t="shared" si="15"/>
        <v>film &amp; video</v>
      </c>
      <c r="R171" t="str">
        <f t="shared" si="16"/>
        <v>drama</v>
      </c>
      <c r="S171" s="11">
        <f t="shared" si="12"/>
        <v>41900.505312499998</v>
      </c>
      <c r="T171" s="12">
        <f t="shared" si="13"/>
        <v>41930.505312499998</v>
      </c>
    </row>
    <row r="172" spans="1:20" ht="48" x14ac:dyDescent="0.2">
      <c r="A172">
        <v>170</v>
      </c>
      <c r="B172" s="3" t="s">
        <v>170</v>
      </c>
      <c r="C172" s="3" t="s">
        <v>4278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7"/>
        <v>3.2500000000000001E-2</v>
      </c>
      <c r="P172" s="7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1">
        <f t="shared" si="12"/>
        <v>42216.977812500001</v>
      </c>
      <c r="T172" s="12">
        <f t="shared" si="13"/>
        <v>42246.227777777778</v>
      </c>
    </row>
    <row r="173" spans="1:20" ht="48" x14ac:dyDescent="0.2">
      <c r="A173">
        <v>171</v>
      </c>
      <c r="B173" s="3" t="s">
        <v>171</v>
      </c>
      <c r="C173" s="3" t="s">
        <v>4279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7"/>
        <v>2.0000000000000002E-5</v>
      </c>
      <c r="P173" s="7">
        <f t="shared" si="14"/>
        <v>1</v>
      </c>
      <c r="Q173" t="str">
        <f t="shared" si="15"/>
        <v>film &amp; video</v>
      </c>
      <c r="R173" t="str">
        <f t="shared" si="16"/>
        <v>drama</v>
      </c>
      <c r="S173" s="11">
        <f t="shared" si="12"/>
        <v>42534.180717592593</v>
      </c>
      <c r="T173" s="12">
        <f t="shared" si="13"/>
        <v>42594.180717592593</v>
      </c>
    </row>
    <row r="174" spans="1:20" ht="48" x14ac:dyDescent="0.2">
      <c r="A174">
        <v>172</v>
      </c>
      <c r="B174" s="3" t="s">
        <v>172</v>
      </c>
      <c r="C174" s="3" t="s">
        <v>4280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7"/>
        <v>0</v>
      </c>
      <c r="P174" s="7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2"/>
        <v>42047.394942129627</v>
      </c>
      <c r="T174" s="12">
        <f t="shared" si="13"/>
        <v>42082.353275462956</v>
      </c>
    </row>
    <row r="175" spans="1:20" ht="48" x14ac:dyDescent="0.2">
      <c r="A175">
        <v>173</v>
      </c>
      <c r="B175" s="3" t="s">
        <v>173</v>
      </c>
      <c r="C175" s="3" t="s">
        <v>4281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7"/>
        <v>0</v>
      </c>
      <c r="P175" s="7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2"/>
        <v>42033.573009259257</v>
      </c>
      <c r="T175" s="12">
        <f t="shared" si="13"/>
        <v>42063.573009259257</v>
      </c>
    </row>
    <row r="176" spans="1:20" ht="48" x14ac:dyDescent="0.2">
      <c r="A176">
        <v>174</v>
      </c>
      <c r="B176" s="3" t="s">
        <v>174</v>
      </c>
      <c r="C176" s="3" t="s">
        <v>4282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7"/>
        <v>0</v>
      </c>
      <c r="P176" s="7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1">
        <f t="shared" si="12"/>
        <v>42072.758981481486</v>
      </c>
      <c r="T176" s="12">
        <f t="shared" si="13"/>
        <v>42132.758981481486</v>
      </c>
    </row>
    <row r="177" spans="1:20" ht="48" x14ac:dyDescent="0.2">
      <c r="A177">
        <v>175</v>
      </c>
      <c r="B177" s="3" t="s">
        <v>175</v>
      </c>
      <c r="C177" s="3" t="s">
        <v>4283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7"/>
        <v>6.4850000000000005E-2</v>
      </c>
      <c r="P177" s="7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1">
        <f t="shared" si="12"/>
        <v>41855.777905092589</v>
      </c>
      <c r="T177" s="12">
        <f t="shared" si="13"/>
        <v>41880.777905092589</v>
      </c>
    </row>
    <row r="178" spans="1:20" ht="48" x14ac:dyDescent="0.2">
      <c r="A178">
        <v>176</v>
      </c>
      <c r="B178" s="3" t="s">
        <v>176</v>
      </c>
      <c r="C178" s="3" t="s">
        <v>4284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7"/>
        <v>0</v>
      </c>
      <c r="P178" s="7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1">
        <f t="shared" si="12"/>
        <v>42191.824062500003</v>
      </c>
      <c r="T178" s="12">
        <f t="shared" si="13"/>
        <v>42221.824062500003</v>
      </c>
    </row>
    <row r="179" spans="1:20" ht="32" x14ac:dyDescent="0.2">
      <c r="A179">
        <v>177</v>
      </c>
      <c r="B179" s="3" t="s">
        <v>177</v>
      </c>
      <c r="C179" s="3" t="s">
        <v>4285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7"/>
        <v>0.4</v>
      </c>
      <c r="P179" s="7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1">
        <f t="shared" si="12"/>
        <v>42070.047754629632</v>
      </c>
      <c r="T179" s="12">
        <f t="shared" si="13"/>
        <v>42087.00608796296</v>
      </c>
    </row>
    <row r="180" spans="1:20" ht="32" x14ac:dyDescent="0.2">
      <c r="A180">
        <v>178</v>
      </c>
      <c r="B180" s="3" t="s">
        <v>178</v>
      </c>
      <c r="C180" s="3" t="s">
        <v>4286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7"/>
        <v>0</v>
      </c>
      <c r="P180" s="7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1">
        <f t="shared" si="12"/>
        <v>42304.955381944441</v>
      </c>
      <c r="T180" s="12">
        <f t="shared" si="13"/>
        <v>42334.997048611112</v>
      </c>
    </row>
    <row r="181" spans="1:20" ht="32" x14ac:dyDescent="0.2">
      <c r="A181">
        <v>179</v>
      </c>
      <c r="B181" s="3" t="s">
        <v>179</v>
      </c>
      <c r="C181" s="3" t="s">
        <v>4287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7"/>
        <v>0.2</v>
      </c>
      <c r="P181" s="7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1">
        <f t="shared" si="12"/>
        <v>42403.080497685187</v>
      </c>
      <c r="T181" s="12">
        <f t="shared" si="13"/>
        <v>42433.080497685187</v>
      </c>
    </row>
    <row r="182" spans="1:20" ht="48" x14ac:dyDescent="0.2">
      <c r="A182">
        <v>180</v>
      </c>
      <c r="B182" s="3" t="s">
        <v>180</v>
      </c>
      <c r="C182" s="3" t="s">
        <v>4288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7"/>
        <v>0.33416666666666667</v>
      </c>
      <c r="P182" s="7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1">
        <f t="shared" si="12"/>
        <v>42067.991238425922</v>
      </c>
      <c r="T182" s="12">
        <f t="shared" si="13"/>
        <v>42107.791666666672</v>
      </c>
    </row>
    <row r="183" spans="1:20" ht="48" x14ac:dyDescent="0.2">
      <c r="A183">
        <v>181</v>
      </c>
      <c r="B183" s="3" t="s">
        <v>181</v>
      </c>
      <c r="C183" s="3" t="s">
        <v>4289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7"/>
        <v>0.21092608822670172</v>
      </c>
      <c r="P183" s="7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1">
        <f t="shared" si="12"/>
        <v>42147.741840277777</v>
      </c>
      <c r="T183" s="12">
        <f t="shared" si="13"/>
        <v>42177.741840277777</v>
      </c>
    </row>
    <row r="184" spans="1:20" ht="48" x14ac:dyDescent="0.2">
      <c r="A184">
        <v>182</v>
      </c>
      <c r="B184" s="3" t="s">
        <v>182</v>
      </c>
      <c r="C184" s="3" t="s">
        <v>4290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7"/>
        <v>0</v>
      </c>
      <c r="P184" s="7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1">
        <f t="shared" si="12"/>
        <v>42712.011944444443</v>
      </c>
      <c r="T184" s="12">
        <f t="shared" si="13"/>
        <v>42742.011944444443</v>
      </c>
    </row>
    <row r="185" spans="1:20" ht="16" x14ac:dyDescent="0.2">
      <c r="A185">
        <v>183</v>
      </c>
      <c r="B185" s="3" t="s">
        <v>183</v>
      </c>
      <c r="C185" s="3" t="s">
        <v>4291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7"/>
        <v>0.35855999999999999</v>
      </c>
      <c r="P185" s="7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1">
        <f t="shared" si="12"/>
        <v>41939.810300925928</v>
      </c>
      <c r="T185" s="12">
        <f t="shared" si="13"/>
        <v>41969.851967592593</v>
      </c>
    </row>
    <row r="186" spans="1:20" ht="48" x14ac:dyDescent="0.2">
      <c r="A186">
        <v>184</v>
      </c>
      <c r="B186" s="3" t="s">
        <v>184</v>
      </c>
      <c r="C186" s="3" t="s">
        <v>4292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7"/>
        <v>3.4000000000000002E-2</v>
      </c>
      <c r="P186" s="7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1">
        <f t="shared" si="12"/>
        <v>41825.791226851856</v>
      </c>
      <c r="T186" s="12">
        <f t="shared" si="13"/>
        <v>41883.165972222225</v>
      </c>
    </row>
    <row r="187" spans="1:20" ht="16" x14ac:dyDescent="0.2">
      <c r="A187">
        <v>185</v>
      </c>
      <c r="B187" s="3" t="s">
        <v>185</v>
      </c>
      <c r="C187" s="3" t="s">
        <v>4293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7"/>
        <v>5.5E-2</v>
      </c>
      <c r="P187" s="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1">
        <f t="shared" si="12"/>
        <v>42570.91133101852</v>
      </c>
      <c r="T187" s="12">
        <f t="shared" si="13"/>
        <v>42600.91133101852</v>
      </c>
    </row>
    <row r="188" spans="1:20" ht="48" x14ac:dyDescent="0.2">
      <c r="A188">
        <v>186</v>
      </c>
      <c r="B188" s="3" t="s">
        <v>186</v>
      </c>
      <c r="C188" s="3" t="s">
        <v>4294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7"/>
        <v>0</v>
      </c>
      <c r="P188" s="7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1">
        <f t="shared" si="12"/>
        <v>42767.812893518523</v>
      </c>
      <c r="T188" s="12">
        <f t="shared" si="13"/>
        <v>42797.833333333328</v>
      </c>
    </row>
    <row r="189" spans="1:20" ht="32" x14ac:dyDescent="0.2">
      <c r="A189">
        <v>187</v>
      </c>
      <c r="B189" s="3" t="s">
        <v>187</v>
      </c>
      <c r="C189" s="3" t="s">
        <v>4295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7"/>
        <v>0.16</v>
      </c>
      <c r="P189" s="7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1">
        <f t="shared" si="12"/>
        <v>42182.234456018516</v>
      </c>
      <c r="T189" s="12">
        <f t="shared" si="13"/>
        <v>42206.290972222225</v>
      </c>
    </row>
    <row r="190" spans="1:20" ht="48" x14ac:dyDescent="0.2">
      <c r="A190">
        <v>188</v>
      </c>
      <c r="B190" s="3" t="s">
        <v>188</v>
      </c>
      <c r="C190" s="3" t="s">
        <v>4296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7"/>
        <v>0</v>
      </c>
      <c r="P190" s="7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1">
        <f t="shared" si="12"/>
        <v>41857.18304398148</v>
      </c>
      <c r="T190" s="12">
        <f t="shared" si="13"/>
        <v>41887.18304398148</v>
      </c>
    </row>
    <row r="191" spans="1:20" ht="48" x14ac:dyDescent="0.2">
      <c r="A191">
        <v>189</v>
      </c>
      <c r="B191" s="3" t="s">
        <v>189</v>
      </c>
      <c r="C191" s="3" t="s">
        <v>4297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7"/>
        <v>6.8999999999999997E-4</v>
      </c>
      <c r="P191" s="7">
        <f t="shared" si="14"/>
        <v>69</v>
      </c>
      <c r="Q191" t="str">
        <f t="shared" si="15"/>
        <v>film &amp; video</v>
      </c>
      <c r="R191" t="str">
        <f t="shared" si="16"/>
        <v>drama</v>
      </c>
      <c r="S191" s="11">
        <f t="shared" si="12"/>
        <v>42556.690706018519</v>
      </c>
      <c r="T191" s="12">
        <f t="shared" si="13"/>
        <v>42616.690706018519</v>
      </c>
    </row>
    <row r="192" spans="1:20" ht="16" x14ac:dyDescent="0.2">
      <c r="A192">
        <v>190</v>
      </c>
      <c r="B192" s="3" t="s">
        <v>190</v>
      </c>
      <c r="C192" s="3" t="s">
        <v>4298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7"/>
        <v>4.1666666666666666E-3</v>
      </c>
      <c r="P192" s="7">
        <f t="shared" si="14"/>
        <v>50</v>
      </c>
      <c r="Q192" t="str">
        <f t="shared" si="15"/>
        <v>film &amp; video</v>
      </c>
      <c r="R192" t="str">
        <f t="shared" si="16"/>
        <v>drama</v>
      </c>
      <c r="S192" s="11">
        <f t="shared" si="12"/>
        <v>42527.650995370372</v>
      </c>
      <c r="T192" s="12">
        <f t="shared" si="13"/>
        <v>42537.650995370372</v>
      </c>
    </row>
    <row r="193" spans="1:20" ht="48" x14ac:dyDescent="0.2">
      <c r="A193">
        <v>191</v>
      </c>
      <c r="B193" s="3" t="s">
        <v>191</v>
      </c>
      <c r="C193" s="3" t="s">
        <v>4299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7"/>
        <v>0.05</v>
      </c>
      <c r="P193" s="7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1">
        <f t="shared" si="12"/>
        <v>42239.441412037035</v>
      </c>
      <c r="T193" s="12">
        <f t="shared" si="13"/>
        <v>42279.441412037035</v>
      </c>
    </row>
    <row r="194" spans="1:20" ht="48" x14ac:dyDescent="0.2">
      <c r="A194">
        <v>192</v>
      </c>
      <c r="B194" s="3" t="s">
        <v>192</v>
      </c>
      <c r="C194" s="3" t="s">
        <v>4300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17"/>
        <v>1.7E-5</v>
      </c>
      <c r="P194" s="7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1">
        <f t="shared" ref="S194:S257" si="18">(((J194/60)/60)/24+DATE(1970,1,1))</f>
        <v>41899.792037037041</v>
      </c>
      <c r="T194" s="12">
        <f t="shared" ref="T194:T257" si="19">(((I194/60)/60)/24+DATE(1970,1,1))</f>
        <v>41929.792037037041</v>
      </c>
    </row>
    <row r="195" spans="1:20" ht="48" x14ac:dyDescent="0.2">
      <c r="A195">
        <v>193</v>
      </c>
      <c r="B195" s="3" t="s">
        <v>193</v>
      </c>
      <c r="C195" s="3" t="s">
        <v>4301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7"/>
        <v>0</v>
      </c>
      <c r="P195" s="7" t="e">
        <f t="shared" ref="P195:P258" si="20">SUM(E195/L195)</f>
        <v>#DIV/0!</v>
      </c>
      <c r="Q195" t="str">
        <f t="shared" ref="Q195:Q258" si="21">LEFT(N195, SEARCH("/",N195,1)-1)</f>
        <v>film &amp; video</v>
      </c>
      <c r="R195" t="str">
        <f t="shared" ref="R195:R258" si="22">RIGHT(N195,LEN(N195)-SEARCH("/",N195,1))</f>
        <v>drama</v>
      </c>
      <c r="S195" s="11">
        <f t="shared" si="18"/>
        <v>41911.934791666667</v>
      </c>
      <c r="T195" s="12">
        <f t="shared" si="19"/>
        <v>41971.976458333331</v>
      </c>
    </row>
    <row r="196" spans="1:20" ht="48" x14ac:dyDescent="0.2">
      <c r="A196">
        <v>194</v>
      </c>
      <c r="B196" s="3" t="s">
        <v>194</v>
      </c>
      <c r="C196" s="3" t="s">
        <v>4302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7"/>
        <v>1.1999999999999999E-3</v>
      </c>
      <c r="P196" s="7">
        <f t="shared" si="20"/>
        <v>1</v>
      </c>
      <c r="Q196" t="str">
        <f t="shared" si="21"/>
        <v>film &amp; video</v>
      </c>
      <c r="R196" t="str">
        <f t="shared" si="22"/>
        <v>drama</v>
      </c>
      <c r="S196" s="11">
        <f t="shared" si="18"/>
        <v>42375.996886574074</v>
      </c>
      <c r="T196" s="12">
        <f t="shared" si="19"/>
        <v>42435.996886574074</v>
      </c>
    </row>
    <row r="197" spans="1:20" ht="48" x14ac:dyDescent="0.2">
      <c r="A197">
        <v>195</v>
      </c>
      <c r="B197" s="3" t="s">
        <v>195</v>
      </c>
      <c r="C197" s="3" t="s">
        <v>4303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ref="O197:O260" si="23">SUM(E197/D197)</f>
        <v>0</v>
      </c>
      <c r="P197" s="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1">
        <f t="shared" si="18"/>
        <v>42135.67050925926</v>
      </c>
      <c r="T197" s="12">
        <f t="shared" si="19"/>
        <v>42195.67050925926</v>
      </c>
    </row>
    <row r="198" spans="1:20" ht="48" x14ac:dyDescent="0.2">
      <c r="A198">
        <v>196</v>
      </c>
      <c r="B198" s="3" t="s">
        <v>196</v>
      </c>
      <c r="C198" s="3" t="s">
        <v>4304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23"/>
        <v>0.41857142857142859</v>
      </c>
      <c r="P198" s="7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1">
        <f t="shared" si="18"/>
        <v>42259.542800925927</v>
      </c>
      <c r="T198" s="12">
        <f t="shared" si="19"/>
        <v>42287.875</v>
      </c>
    </row>
    <row r="199" spans="1:20" ht="48" x14ac:dyDescent="0.2">
      <c r="A199">
        <v>197</v>
      </c>
      <c r="B199" s="3" t="s">
        <v>197</v>
      </c>
      <c r="C199" s="3" t="s">
        <v>4305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23"/>
        <v>0.1048</v>
      </c>
      <c r="P199" s="7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1">
        <f t="shared" si="18"/>
        <v>42741.848379629635</v>
      </c>
      <c r="T199" s="12">
        <f t="shared" si="19"/>
        <v>42783.875</v>
      </c>
    </row>
    <row r="200" spans="1:20" ht="48" x14ac:dyDescent="0.2">
      <c r="A200">
        <v>198</v>
      </c>
      <c r="B200" s="3" t="s">
        <v>198</v>
      </c>
      <c r="C200" s="3" t="s">
        <v>4306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23"/>
        <v>1.116E-2</v>
      </c>
      <c r="P200" s="7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1">
        <f t="shared" si="18"/>
        <v>41887.383356481485</v>
      </c>
      <c r="T200" s="12">
        <f t="shared" si="19"/>
        <v>41917.383356481485</v>
      </c>
    </row>
    <row r="201" spans="1:20" ht="48" x14ac:dyDescent="0.2">
      <c r="A201">
        <v>199</v>
      </c>
      <c r="B201" s="3" t="s">
        <v>199</v>
      </c>
      <c r="C201" s="3" t="s">
        <v>4307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23"/>
        <v>0</v>
      </c>
      <c r="P201" s="7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1">
        <f t="shared" si="18"/>
        <v>42584.123865740738</v>
      </c>
      <c r="T201" s="12">
        <f t="shared" si="19"/>
        <v>42614.123865740738</v>
      </c>
    </row>
    <row r="202" spans="1:20" ht="32" x14ac:dyDescent="0.2">
      <c r="A202">
        <v>200</v>
      </c>
      <c r="B202" s="3" t="s">
        <v>200</v>
      </c>
      <c r="C202" s="3" t="s">
        <v>4308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23"/>
        <v>0.26192500000000002</v>
      </c>
      <c r="P202" s="7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1">
        <f t="shared" si="18"/>
        <v>41867.083368055559</v>
      </c>
      <c r="T202" s="12">
        <f t="shared" si="19"/>
        <v>41897.083368055559</v>
      </c>
    </row>
    <row r="203" spans="1:20" ht="48" x14ac:dyDescent="0.2">
      <c r="A203">
        <v>201</v>
      </c>
      <c r="B203" s="3" t="s">
        <v>201</v>
      </c>
      <c r="C203" s="3" t="s">
        <v>4309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23"/>
        <v>0.58461538461538465</v>
      </c>
      <c r="P203" s="7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1">
        <f t="shared" si="18"/>
        <v>42023.818622685183</v>
      </c>
      <c r="T203" s="12">
        <f t="shared" si="19"/>
        <v>42043.818622685183</v>
      </c>
    </row>
    <row r="204" spans="1:20" ht="16" x14ac:dyDescent="0.2">
      <c r="A204">
        <v>202</v>
      </c>
      <c r="B204" s="3" t="s">
        <v>202</v>
      </c>
      <c r="C204" s="3" t="s">
        <v>4310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23"/>
        <v>0</v>
      </c>
      <c r="P204" s="7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1">
        <f t="shared" si="18"/>
        <v>42255.927824074075</v>
      </c>
      <c r="T204" s="12">
        <f t="shared" si="19"/>
        <v>42285.874305555553</v>
      </c>
    </row>
    <row r="205" spans="1:20" ht="48" x14ac:dyDescent="0.2">
      <c r="A205">
        <v>203</v>
      </c>
      <c r="B205" s="3" t="s">
        <v>203</v>
      </c>
      <c r="C205" s="3" t="s">
        <v>4311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23"/>
        <v>0.2984</v>
      </c>
      <c r="P205" s="7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1">
        <f t="shared" si="18"/>
        <v>41973.847962962958</v>
      </c>
      <c r="T205" s="12">
        <f t="shared" si="19"/>
        <v>42033.847962962958</v>
      </c>
    </row>
    <row r="206" spans="1:20" ht="48" x14ac:dyDescent="0.2">
      <c r="A206">
        <v>204</v>
      </c>
      <c r="B206" s="3" t="s">
        <v>204</v>
      </c>
      <c r="C206" s="3" t="s">
        <v>4312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23"/>
        <v>0.50721666666666665</v>
      </c>
      <c r="P206" s="7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1">
        <f t="shared" si="18"/>
        <v>42556.583368055552</v>
      </c>
      <c r="T206" s="12">
        <f t="shared" si="19"/>
        <v>42586.583368055552</v>
      </c>
    </row>
    <row r="207" spans="1:20" ht="48" x14ac:dyDescent="0.2">
      <c r="A207">
        <v>205</v>
      </c>
      <c r="B207" s="3" t="s">
        <v>205</v>
      </c>
      <c r="C207" s="3" t="s">
        <v>4313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23"/>
        <v>0.16250000000000001</v>
      </c>
      <c r="P207" s="7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1">
        <f t="shared" si="18"/>
        <v>42248.632199074069</v>
      </c>
      <c r="T207" s="12">
        <f t="shared" si="19"/>
        <v>42283.632199074069</v>
      </c>
    </row>
    <row r="208" spans="1:20" ht="48" x14ac:dyDescent="0.2">
      <c r="A208">
        <v>206</v>
      </c>
      <c r="B208" s="3" t="s">
        <v>206</v>
      </c>
      <c r="C208" s="3" t="s">
        <v>4314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23"/>
        <v>0</v>
      </c>
      <c r="P208" s="7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1">
        <f t="shared" si="18"/>
        <v>42567.004432870366</v>
      </c>
      <c r="T208" s="12">
        <f t="shared" si="19"/>
        <v>42588.004432870366</v>
      </c>
    </row>
    <row r="209" spans="1:20" ht="48" x14ac:dyDescent="0.2">
      <c r="A209">
        <v>207</v>
      </c>
      <c r="B209" s="3" t="s">
        <v>207</v>
      </c>
      <c r="C209" s="3" t="s">
        <v>4315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23"/>
        <v>0.15214285714285714</v>
      </c>
      <c r="P209" s="7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1">
        <f t="shared" si="18"/>
        <v>41978.197199074071</v>
      </c>
      <c r="T209" s="12">
        <f t="shared" si="19"/>
        <v>42008.197199074071</v>
      </c>
    </row>
    <row r="210" spans="1:20" ht="48" x14ac:dyDescent="0.2">
      <c r="A210">
        <v>208</v>
      </c>
      <c r="B210" s="3" t="s">
        <v>208</v>
      </c>
      <c r="C210" s="3" t="s">
        <v>4316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23"/>
        <v>0</v>
      </c>
      <c r="P210" s="7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1">
        <f t="shared" si="18"/>
        <v>41959.369988425926</v>
      </c>
      <c r="T210" s="12">
        <f t="shared" si="19"/>
        <v>41989.369988425926</v>
      </c>
    </row>
    <row r="211" spans="1:20" ht="48" x14ac:dyDescent="0.2">
      <c r="A211">
        <v>209</v>
      </c>
      <c r="B211" s="3" t="s">
        <v>209</v>
      </c>
      <c r="C211" s="3" t="s">
        <v>4317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23"/>
        <v>0</v>
      </c>
      <c r="P211" s="7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1">
        <f t="shared" si="18"/>
        <v>42165.922858796301</v>
      </c>
      <c r="T211" s="12">
        <f t="shared" si="19"/>
        <v>42195.922858796301</v>
      </c>
    </row>
    <row r="212" spans="1:20" ht="48" x14ac:dyDescent="0.2">
      <c r="A212">
        <v>210</v>
      </c>
      <c r="B212" s="3" t="s">
        <v>210</v>
      </c>
      <c r="C212" s="3" t="s">
        <v>4318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23"/>
        <v>0.2525</v>
      </c>
      <c r="P212" s="7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1">
        <f t="shared" si="18"/>
        <v>42249.064722222218</v>
      </c>
      <c r="T212" s="12">
        <f t="shared" si="19"/>
        <v>42278.208333333328</v>
      </c>
    </row>
    <row r="213" spans="1:20" ht="48" x14ac:dyDescent="0.2">
      <c r="A213">
        <v>211</v>
      </c>
      <c r="B213" s="3" t="s">
        <v>211</v>
      </c>
      <c r="C213" s="3" t="s">
        <v>4319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23"/>
        <v>0.44600000000000001</v>
      </c>
      <c r="P213" s="7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1">
        <f t="shared" si="18"/>
        <v>42236.159918981488</v>
      </c>
      <c r="T213" s="12">
        <f t="shared" si="19"/>
        <v>42266.159918981488</v>
      </c>
    </row>
    <row r="214" spans="1:20" ht="32" x14ac:dyDescent="0.2">
      <c r="A214">
        <v>212</v>
      </c>
      <c r="B214" s="3" t="s">
        <v>212</v>
      </c>
      <c r="C214" s="3" t="s">
        <v>4320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23"/>
        <v>1.5873015873015873E-4</v>
      </c>
      <c r="P214" s="7">
        <f t="shared" si="20"/>
        <v>1</v>
      </c>
      <c r="Q214" t="str">
        <f t="shared" si="21"/>
        <v>film &amp; video</v>
      </c>
      <c r="R214" t="str">
        <f t="shared" si="22"/>
        <v>drama</v>
      </c>
      <c r="S214" s="11">
        <f t="shared" si="18"/>
        <v>42416.881018518514</v>
      </c>
      <c r="T214" s="12">
        <f t="shared" si="19"/>
        <v>42476.839351851857</v>
      </c>
    </row>
    <row r="215" spans="1:20" ht="48" x14ac:dyDescent="0.2">
      <c r="A215">
        <v>213</v>
      </c>
      <c r="B215" s="3" t="s">
        <v>213</v>
      </c>
      <c r="C215" s="3" t="s">
        <v>4321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23"/>
        <v>4.0000000000000002E-4</v>
      </c>
      <c r="P215" s="7">
        <f t="shared" si="20"/>
        <v>20</v>
      </c>
      <c r="Q215" t="str">
        <f t="shared" si="21"/>
        <v>film &amp; video</v>
      </c>
      <c r="R215" t="str">
        <f t="shared" si="22"/>
        <v>drama</v>
      </c>
      <c r="S215" s="11">
        <f t="shared" si="18"/>
        <v>42202.594293981485</v>
      </c>
      <c r="T215" s="12">
        <f t="shared" si="19"/>
        <v>42232.587974537033</v>
      </c>
    </row>
    <row r="216" spans="1:20" ht="48" x14ac:dyDescent="0.2">
      <c r="A216">
        <v>214</v>
      </c>
      <c r="B216" s="3" t="s">
        <v>214</v>
      </c>
      <c r="C216" s="3" t="s">
        <v>4322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23"/>
        <v>8.0000000000000007E-5</v>
      </c>
      <c r="P216" s="7">
        <f t="shared" si="20"/>
        <v>1</v>
      </c>
      <c r="Q216" t="str">
        <f t="shared" si="21"/>
        <v>film &amp; video</v>
      </c>
      <c r="R216" t="str">
        <f t="shared" si="22"/>
        <v>drama</v>
      </c>
      <c r="S216" s="11">
        <f t="shared" si="18"/>
        <v>42009.64061342593</v>
      </c>
      <c r="T216" s="12">
        <f t="shared" si="19"/>
        <v>42069.64061342593</v>
      </c>
    </row>
    <row r="217" spans="1:20" ht="48" x14ac:dyDescent="0.2">
      <c r="A217">
        <v>215</v>
      </c>
      <c r="B217" s="3" t="s">
        <v>215</v>
      </c>
      <c r="C217" s="3" t="s">
        <v>4323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23"/>
        <v>2.2727272727272726E-3</v>
      </c>
      <c r="P217" s="7">
        <f t="shared" si="20"/>
        <v>10</v>
      </c>
      <c r="Q217" t="str">
        <f t="shared" si="21"/>
        <v>film &amp; video</v>
      </c>
      <c r="R217" t="str">
        <f t="shared" si="22"/>
        <v>drama</v>
      </c>
      <c r="S217" s="11">
        <f t="shared" si="18"/>
        <v>42375.230115740742</v>
      </c>
      <c r="T217" s="12">
        <f t="shared" si="19"/>
        <v>42417.999305555553</v>
      </c>
    </row>
    <row r="218" spans="1:20" ht="48" x14ac:dyDescent="0.2">
      <c r="A218">
        <v>216</v>
      </c>
      <c r="B218" s="3" t="s">
        <v>216</v>
      </c>
      <c r="C218" s="3" t="s">
        <v>4324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23"/>
        <v>0.55698440000000005</v>
      </c>
      <c r="P218" s="7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1">
        <f t="shared" si="18"/>
        <v>42066.958761574075</v>
      </c>
      <c r="T218" s="12">
        <f t="shared" si="19"/>
        <v>42116.917094907403</v>
      </c>
    </row>
    <row r="219" spans="1:20" ht="16" x14ac:dyDescent="0.2">
      <c r="A219">
        <v>217</v>
      </c>
      <c r="B219" s="3" t="s">
        <v>217</v>
      </c>
      <c r="C219" s="3" t="s">
        <v>4325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23"/>
        <v>0.11942999999999999</v>
      </c>
      <c r="P219" s="7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1">
        <f t="shared" si="18"/>
        <v>41970.64061342593</v>
      </c>
      <c r="T219" s="12">
        <f t="shared" si="19"/>
        <v>42001.64061342593</v>
      </c>
    </row>
    <row r="220" spans="1:20" ht="48" x14ac:dyDescent="0.2">
      <c r="A220">
        <v>218</v>
      </c>
      <c r="B220" s="3" t="s">
        <v>218</v>
      </c>
      <c r="C220" s="3" t="s">
        <v>4326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23"/>
        <v>0.02</v>
      </c>
      <c r="P220" s="7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1">
        <f t="shared" si="18"/>
        <v>42079.628344907411</v>
      </c>
      <c r="T220" s="12">
        <f t="shared" si="19"/>
        <v>42139.628344907411</v>
      </c>
    </row>
    <row r="221" spans="1:20" ht="32" x14ac:dyDescent="0.2">
      <c r="A221">
        <v>219</v>
      </c>
      <c r="B221" s="3" t="s">
        <v>219</v>
      </c>
      <c r="C221" s="3" t="s">
        <v>4327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23"/>
        <v>0.17630000000000001</v>
      </c>
      <c r="P221" s="7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1">
        <f t="shared" si="18"/>
        <v>42429.326678240745</v>
      </c>
      <c r="T221" s="12">
        <f t="shared" si="19"/>
        <v>42461.290972222225</v>
      </c>
    </row>
    <row r="222" spans="1:20" ht="48" x14ac:dyDescent="0.2">
      <c r="A222">
        <v>220</v>
      </c>
      <c r="B222" s="3" t="s">
        <v>220</v>
      </c>
      <c r="C222" s="3" t="s">
        <v>4328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23"/>
        <v>7.1999999999999998E-3</v>
      </c>
      <c r="P222" s="7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1">
        <f t="shared" si="18"/>
        <v>42195.643865740742</v>
      </c>
      <c r="T222" s="12">
        <f t="shared" si="19"/>
        <v>42236.837499999994</v>
      </c>
    </row>
    <row r="223" spans="1:20" ht="16" x14ac:dyDescent="0.2">
      <c r="A223">
        <v>221</v>
      </c>
      <c r="B223" s="3" t="s">
        <v>221</v>
      </c>
      <c r="C223" s="3" t="s">
        <v>4329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23"/>
        <v>0</v>
      </c>
      <c r="P223" s="7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1">
        <f t="shared" si="18"/>
        <v>42031.837546296301</v>
      </c>
      <c r="T223" s="12">
        <f t="shared" si="19"/>
        <v>42091.79587962963</v>
      </c>
    </row>
    <row r="224" spans="1:20" ht="48" x14ac:dyDescent="0.2">
      <c r="A224">
        <v>222</v>
      </c>
      <c r="B224" s="3" t="s">
        <v>222</v>
      </c>
      <c r="C224" s="3" t="s">
        <v>4330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23"/>
        <v>0.13</v>
      </c>
      <c r="P224" s="7">
        <f t="shared" si="20"/>
        <v>65</v>
      </c>
      <c r="Q224" t="str">
        <f t="shared" si="21"/>
        <v>film &amp; video</v>
      </c>
      <c r="R224" t="str">
        <f t="shared" si="22"/>
        <v>drama</v>
      </c>
      <c r="S224" s="11">
        <f t="shared" si="18"/>
        <v>42031.769884259258</v>
      </c>
      <c r="T224" s="12">
        <f t="shared" si="19"/>
        <v>42090.110416666663</v>
      </c>
    </row>
    <row r="225" spans="1:20" ht="48" x14ac:dyDescent="0.2">
      <c r="A225">
        <v>223</v>
      </c>
      <c r="B225" s="3" t="s">
        <v>223</v>
      </c>
      <c r="C225" s="3" t="s">
        <v>4331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23"/>
        <v>0</v>
      </c>
      <c r="P225" s="7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1">
        <f t="shared" si="18"/>
        <v>42482.048032407409</v>
      </c>
      <c r="T225" s="12">
        <f t="shared" si="19"/>
        <v>42512.045138888891</v>
      </c>
    </row>
    <row r="226" spans="1:20" ht="48" x14ac:dyDescent="0.2">
      <c r="A226">
        <v>224</v>
      </c>
      <c r="B226" s="3" t="s">
        <v>224</v>
      </c>
      <c r="C226" s="3" t="s">
        <v>4332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23"/>
        <v>0</v>
      </c>
      <c r="P226" s="7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1">
        <f t="shared" si="18"/>
        <v>42135.235254629632</v>
      </c>
      <c r="T226" s="12">
        <f t="shared" si="19"/>
        <v>42195.235254629632</v>
      </c>
    </row>
    <row r="227" spans="1:20" ht="48" x14ac:dyDescent="0.2">
      <c r="A227">
        <v>225</v>
      </c>
      <c r="B227" s="3" t="s">
        <v>225</v>
      </c>
      <c r="C227" s="3" t="s">
        <v>4333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23"/>
        <v>0</v>
      </c>
      <c r="P227" s="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1">
        <f t="shared" si="18"/>
        <v>42438.961273148147</v>
      </c>
      <c r="T227" s="12">
        <f t="shared" si="19"/>
        <v>42468.919606481482</v>
      </c>
    </row>
    <row r="228" spans="1:20" ht="32" x14ac:dyDescent="0.2">
      <c r="A228">
        <v>226</v>
      </c>
      <c r="B228" s="3" t="s">
        <v>226</v>
      </c>
      <c r="C228" s="3" t="s">
        <v>4334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23"/>
        <v>8.6206896551724137E-3</v>
      </c>
      <c r="P228" s="7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1">
        <f t="shared" si="18"/>
        <v>42106.666018518517</v>
      </c>
      <c r="T228" s="12">
        <f t="shared" si="19"/>
        <v>42155.395138888889</v>
      </c>
    </row>
    <row r="229" spans="1:20" ht="48" x14ac:dyDescent="0.2">
      <c r="A229">
        <v>227</v>
      </c>
      <c r="B229" s="3" t="s">
        <v>227</v>
      </c>
      <c r="C229" s="3" t="s">
        <v>4335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23"/>
        <v>0</v>
      </c>
      <c r="P229" s="7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1">
        <f t="shared" si="18"/>
        <v>42164.893993055557</v>
      </c>
      <c r="T229" s="12">
        <f t="shared" si="19"/>
        <v>42194.893993055557</v>
      </c>
    </row>
    <row r="230" spans="1:20" ht="32" x14ac:dyDescent="0.2">
      <c r="A230">
        <v>228</v>
      </c>
      <c r="B230" s="3" t="s">
        <v>228</v>
      </c>
      <c r="C230" s="3" t="s">
        <v>4336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23"/>
        <v>0</v>
      </c>
      <c r="P230" s="7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1">
        <f t="shared" si="18"/>
        <v>42096.686400462961</v>
      </c>
      <c r="T230" s="12">
        <f t="shared" si="19"/>
        <v>42156.686400462961</v>
      </c>
    </row>
    <row r="231" spans="1:20" ht="48" x14ac:dyDescent="0.2">
      <c r="A231">
        <v>229</v>
      </c>
      <c r="B231" s="3" t="s">
        <v>229</v>
      </c>
      <c r="C231" s="3" t="s">
        <v>4337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23"/>
        <v>0</v>
      </c>
      <c r="P231" s="7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1">
        <f t="shared" si="18"/>
        <v>42383.933993055558</v>
      </c>
      <c r="T231" s="12">
        <f t="shared" si="19"/>
        <v>42413.933993055558</v>
      </c>
    </row>
    <row r="232" spans="1:20" ht="48" x14ac:dyDescent="0.2">
      <c r="A232">
        <v>230</v>
      </c>
      <c r="B232" s="3" t="s">
        <v>230</v>
      </c>
      <c r="C232" s="3" t="s">
        <v>4338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23"/>
        <v>4.0000000000000001E-3</v>
      </c>
      <c r="P232" s="7">
        <f t="shared" si="20"/>
        <v>30</v>
      </c>
      <c r="Q232" t="str">
        <f t="shared" si="21"/>
        <v>film &amp; video</v>
      </c>
      <c r="R232" t="str">
        <f t="shared" si="22"/>
        <v>drama</v>
      </c>
      <c r="S232" s="11">
        <f t="shared" si="18"/>
        <v>42129.777210648142</v>
      </c>
      <c r="T232" s="12">
        <f t="shared" si="19"/>
        <v>42159.777210648142</v>
      </c>
    </row>
    <row r="233" spans="1:20" ht="48" x14ac:dyDescent="0.2">
      <c r="A233">
        <v>231</v>
      </c>
      <c r="B233" s="3" t="s">
        <v>231</v>
      </c>
      <c r="C233" s="3" t="s">
        <v>4339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23"/>
        <v>0</v>
      </c>
      <c r="P233" s="7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1">
        <f t="shared" si="18"/>
        <v>42341.958923611113</v>
      </c>
      <c r="T233" s="12">
        <f t="shared" si="19"/>
        <v>42371.958923611113</v>
      </c>
    </row>
    <row r="234" spans="1:20" ht="48" x14ac:dyDescent="0.2">
      <c r="A234">
        <v>232</v>
      </c>
      <c r="B234" s="3" t="s">
        <v>232</v>
      </c>
      <c r="C234" s="3" t="s">
        <v>4340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23"/>
        <v>2.75E-2</v>
      </c>
      <c r="P234" s="7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1">
        <f t="shared" si="18"/>
        <v>42032.82576388889</v>
      </c>
      <c r="T234" s="12">
        <f t="shared" si="19"/>
        <v>42062.82576388889</v>
      </c>
    </row>
    <row r="235" spans="1:20" ht="48" x14ac:dyDescent="0.2">
      <c r="A235">
        <v>233</v>
      </c>
      <c r="B235" s="3" t="s">
        <v>233</v>
      </c>
      <c r="C235" s="3" t="s">
        <v>4341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23"/>
        <v>0</v>
      </c>
      <c r="P235" s="7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1">
        <f t="shared" si="18"/>
        <v>42612.911712962959</v>
      </c>
      <c r="T235" s="12">
        <f t="shared" si="19"/>
        <v>42642.911712962959</v>
      </c>
    </row>
    <row r="236" spans="1:20" ht="48" x14ac:dyDescent="0.2">
      <c r="A236">
        <v>234</v>
      </c>
      <c r="B236" s="3" t="s">
        <v>234</v>
      </c>
      <c r="C236" s="3" t="s">
        <v>4342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23"/>
        <v>0.40100000000000002</v>
      </c>
      <c r="P236" s="7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1">
        <f t="shared" si="18"/>
        <v>42136.035405092596</v>
      </c>
      <c r="T236" s="12">
        <f t="shared" si="19"/>
        <v>42176.035405092596</v>
      </c>
    </row>
    <row r="237" spans="1:20" ht="32" x14ac:dyDescent="0.2">
      <c r="A237">
        <v>235</v>
      </c>
      <c r="B237" s="3" t="s">
        <v>235</v>
      </c>
      <c r="C237" s="3" t="s">
        <v>4343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23"/>
        <v>0</v>
      </c>
      <c r="P237" s="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1">
        <f t="shared" si="18"/>
        <v>42164.908530092594</v>
      </c>
      <c r="T237" s="12">
        <f t="shared" si="19"/>
        <v>42194.908530092594</v>
      </c>
    </row>
    <row r="238" spans="1:20" ht="48" x14ac:dyDescent="0.2">
      <c r="A238">
        <v>236</v>
      </c>
      <c r="B238" s="3" t="s">
        <v>236</v>
      </c>
      <c r="C238" s="3" t="s">
        <v>4344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23"/>
        <v>0</v>
      </c>
      <c r="P238" s="7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1">
        <f t="shared" si="18"/>
        <v>42321.08447916666</v>
      </c>
      <c r="T238" s="12">
        <f t="shared" si="19"/>
        <v>42374</v>
      </c>
    </row>
    <row r="239" spans="1:20" ht="16" x14ac:dyDescent="0.2">
      <c r="A239">
        <v>237</v>
      </c>
      <c r="B239" s="3" t="s">
        <v>237</v>
      </c>
      <c r="C239" s="3" t="s">
        <v>4345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23"/>
        <v>3.3333333333333335E-3</v>
      </c>
      <c r="P239" s="7">
        <f t="shared" si="20"/>
        <v>50</v>
      </c>
      <c r="Q239" t="str">
        <f t="shared" si="21"/>
        <v>film &amp; video</v>
      </c>
      <c r="R239" t="str">
        <f t="shared" si="22"/>
        <v>drama</v>
      </c>
      <c r="S239" s="11">
        <f t="shared" si="18"/>
        <v>42377.577187499999</v>
      </c>
      <c r="T239" s="12">
        <f t="shared" si="19"/>
        <v>42437.577187499999</v>
      </c>
    </row>
    <row r="240" spans="1:20" ht="48" x14ac:dyDescent="0.2">
      <c r="A240">
        <v>238</v>
      </c>
      <c r="B240" s="3" t="s">
        <v>238</v>
      </c>
      <c r="C240" s="3" t="s">
        <v>4346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23"/>
        <v>0</v>
      </c>
      <c r="P240" s="7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1">
        <f t="shared" si="18"/>
        <v>42713.962499999994</v>
      </c>
      <c r="T240" s="12">
        <f t="shared" si="19"/>
        <v>42734.375</v>
      </c>
    </row>
    <row r="241" spans="1:20" ht="48" x14ac:dyDescent="0.2">
      <c r="A241">
        <v>239</v>
      </c>
      <c r="B241" s="3" t="s">
        <v>239</v>
      </c>
      <c r="C241" s="3" t="s">
        <v>4347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23"/>
        <v>0.25</v>
      </c>
      <c r="P241" s="7">
        <f t="shared" si="20"/>
        <v>50</v>
      </c>
      <c r="Q241" t="str">
        <f t="shared" si="21"/>
        <v>film &amp; video</v>
      </c>
      <c r="R241" t="str">
        <f t="shared" si="22"/>
        <v>drama</v>
      </c>
      <c r="S241" s="11">
        <f t="shared" si="18"/>
        <v>42297.110300925924</v>
      </c>
      <c r="T241" s="12">
        <f t="shared" si="19"/>
        <v>42316.5</v>
      </c>
    </row>
    <row r="242" spans="1:20" ht="48" x14ac:dyDescent="0.2">
      <c r="A242">
        <v>240</v>
      </c>
      <c r="B242" s="3" t="s">
        <v>240</v>
      </c>
      <c r="C242" s="3" t="s">
        <v>4348</v>
      </c>
      <c r="D242">
        <v>15000</v>
      </c>
      <c r="E24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23"/>
        <v>1.0763413333333334</v>
      </c>
      <c r="P242" s="7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1">
        <f t="shared" si="18"/>
        <v>41354.708460648151</v>
      </c>
      <c r="T242" s="12">
        <f t="shared" si="19"/>
        <v>41399.708460648151</v>
      </c>
    </row>
    <row r="243" spans="1:20" ht="48" x14ac:dyDescent="0.2">
      <c r="A243">
        <v>241</v>
      </c>
      <c r="B243" s="3" t="s">
        <v>241</v>
      </c>
      <c r="C243" s="3" t="s">
        <v>4349</v>
      </c>
      <c r="D243">
        <v>36400</v>
      </c>
      <c r="E24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23"/>
        <v>1.1263736263736264</v>
      </c>
      <c r="P243" s="7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1">
        <f t="shared" si="18"/>
        <v>41949.697962962964</v>
      </c>
      <c r="T243" s="12">
        <f t="shared" si="19"/>
        <v>41994.697962962964</v>
      </c>
    </row>
    <row r="244" spans="1:20" ht="48" x14ac:dyDescent="0.2">
      <c r="A244">
        <v>242</v>
      </c>
      <c r="B244" s="3" t="s">
        <v>242</v>
      </c>
      <c r="C244" s="3" t="s">
        <v>4350</v>
      </c>
      <c r="D244">
        <v>13000</v>
      </c>
      <c r="E24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23"/>
        <v>1.1346153846153846</v>
      </c>
      <c r="P244" s="7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1">
        <f t="shared" si="18"/>
        <v>40862.492939814816</v>
      </c>
      <c r="T244" s="12">
        <f t="shared" si="19"/>
        <v>40897.492939814816</v>
      </c>
    </row>
    <row r="245" spans="1:20" ht="48" x14ac:dyDescent="0.2">
      <c r="A245">
        <v>243</v>
      </c>
      <c r="B245" s="3" t="s">
        <v>243</v>
      </c>
      <c r="C245" s="3" t="s">
        <v>4351</v>
      </c>
      <c r="D245">
        <v>25000</v>
      </c>
      <c r="E24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23"/>
        <v>1.0259199999999999</v>
      </c>
      <c r="P245" s="7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1">
        <f t="shared" si="18"/>
        <v>41662.047500000001</v>
      </c>
      <c r="T245" s="12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4352</v>
      </c>
      <c r="D246">
        <v>3500</v>
      </c>
      <c r="E24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23"/>
        <v>1.1375714285714287</v>
      </c>
      <c r="P246" s="7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1">
        <f t="shared" si="18"/>
        <v>40213.323599537034</v>
      </c>
      <c r="T246" s="12">
        <f t="shared" si="19"/>
        <v>40253.29583333333</v>
      </c>
    </row>
    <row r="247" spans="1:20" ht="48" x14ac:dyDescent="0.2">
      <c r="A247">
        <v>245</v>
      </c>
      <c r="B247" s="3" t="s">
        <v>244</v>
      </c>
      <c r="C247" s="3" t="s">
        <v>4353</v>
      </c>
      <c r="D247">
        <v>5000</v>
      </c>
      <c r="E24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23"/>
        <v>1.0371999999999999</v>
      </c>
      <c r="P247" s="7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1">
        <f t="shared" si="18"/>
        <v>41107.053067129629</v>
      </c>
      <c r="T247" s="12">
        <f t="shared" si="19"/>
        <v>41137.053067129629</v>
      </c>
    </row>
    <row r="248" spans="1:20" ht="48" x14ac:dyDescent="0.2">
      <c r="A248">
        <v>246</v>
      </c>
      <c r="B248" s="3" t="s">
        <v>245</v>
      </c>
      <c r="C248" s="3" t="s">
        <v>4354</v>
      </c>
      <c r="D248">
        <v>5000</v>
      </c>
      <c r="E24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23"/>
        <v>3.0546000000000002</v>
      </c>
      <c r="P248" s="7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1">
        <f t="shared" si="18"/>
        <v>40480.363483796296</v>
      </c>
      <c r="T248" s="12">
        <f t="shared" si="19"/>
        <v>40530.405150462961</v>
      </c>
    </row>
    <row r="249" spans="1:20" ht="64" x14ac:dyDescent="0.2">
      <c r="A249">
        <v>247</v>
      </c>
      <c r="B249" s="3" t="s">
        <v>246</v>
      </c>
      <c r="C249" s="3" t="s">
        <v>4355</v>
      </c>
      <c r="D249">
        <v>5000</v>
      </c>
      <c r="E249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23"/>
        <v>1.341</v>
      </c>
      <c r="P249" s="7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1">
        <f t="shared" si="18"/>
        <v>40430.604328703703</v>
      </c>
      <c r="T249" s="12">
        <f t="shared" si="19"/>
        <v>40467.152083333334</v>
      </c>
    </row>
    <row r="250" spans="1:20" ht="48" x14ac:dyDescent="0.2">
      <c r="A250">
        <v>248</v>
      </c>
      <c r="B250" s="3" t="s">
        <v>247</v>
      </c>
      <c r="C250" s="3" t="s">
        <v>4356</v>
      </c>
      <c r="D250">
        <v>85000</v>
      </c>
      <c r="E250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23"/>
        <v>1.0133294117647058</v>
      </c>
      <c r="P250" s="7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1">
        <f t="shared" si="18"/>
        <v>40870.774409722224</v>
      </c>
      <c r="T250" s="12">
        <f t="shared" si="19"/>
        <v>40915.774409722224</v>
      </c>
    </row>
    <row r="251" spans="1:20" ht="48" x14ac:dyDescent="0.2">
      <c r="A251">
        <v>249</v>
      </c>
      <c r="B251" s="3" t="s">
        <v>248</v>
      </c>
      <c r="C251" s="3" t="s">
        <v>4357</v>
      </c>
      <c r="D251">
        <v>10000</v>
      </c>
      <c r="E251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23"/>
        <v>1.1292</v>
      </c>
      <c r="P251" s="7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1">
        <f t="shared" si="18"/>
        <v>40332.923842592594</v>
      </c>
      <c r="T251" s="12">
        <f t="shared" si="19"/>
        <v>40412.736111111109</v>
      </c>
    </row>
    <row r="252" spans="1:20" ht="48" x14ac:dyDescent="0.2">
      <c r="A252">
        <v>250</v>
      </c>
      <c r="B252" s="3" t="s">
        <v>249</v>
      </c>
      <c r="C252" s="3" t="s">
        <v>4358</v>
      </c>
      <c r="D252">
        <v>30000</v>
      </c>
      <c r="E25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23"/>
        <v>1.0558333333333334</v>
      </c>
      <c r="P252" s="7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1">
        <f t="shared" si="18"/>
        <v>41401.565868055557</v>
      </c>
      <c r="T252" s="12">
        <f t="shared" si="19"/>
        <v>41431.565868055557</v>
      </c>
    </row>
    <row r="253" spans="1:20" ht="48" x14ac:dyDescent="0.2">
      <c r="A253">
        <v>251</v>
      </c>
      <c r="B253" s="3" t="s">
        <v>250</v>
      </c>
      <c r="C253" s="3" t="s">
        <v>4359</v>
      </c>
      <c r="D253">
        <v>3500</v>
      </c>
      <c r="E25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23"/>
        <v>1.2557142857142858</v>
      </c>
      <c r="P253" s="7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1">
        <f t="shared" si="18"/>
        <v>41013.787569444445</v>
      </c>
      <c r="T253" s="12">
        <f t="shared" si="19"/>
        <v>41045.791666666664</v>
      </c>
    </row>
    <row r="254" spans="1:20" ht="48" x14ac:dyDescent="0.2">
      <c r="A254">
        <v>252</v>
      </c>
      <c r="B254" s="3" t="s">
        <v>251</v>
      </c>
      <c r="C254" s="3" t="s">
        <v>4360</v>
      </c>
      <c r="D254">
        <v>5000</v>
      </c>
      <c r="E25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23"/>
        <v>1.8455999999999999</v>
      </c>
      <c r="P254" s="7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1">
        <f t="shared" si="18"/>
        <v>40266.662708333337</v>
      </c>
      <c r="T254" s="12">
        <f t="shared" si="19"/>
        <v>40330.165972222225</v>
      </c>
    </row>
    <row r="255" spans="1:20" ht="48" x14ac:dyDescent="0.2">
      <c r="A255">
        <v>253</v>
      </c>
      <c r="B255" s="3" t="s">
        <v>252</v>
      </c>
      <c r="C255" s="3" t="s">
        <v>4361</v>
      </c>
      <c r="D255">
        <v>1500</v>
      </c>
      <c r="E25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23"/>
        <v>1.0073333333333334</v>
      </c>
      <c r="P255" s="7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1">
        <f t="shared" si="18"/>
        <v>40924.650868055556</v>
      </c>
      <c r="T255" s="12">
        <f t="shared" si="19"/>
        <v>40954.650868055556</v>
      </c>
    </row>
    <row r="256" spans="1:20" ht="48" x14ac:dyDescent="0.2">
      <c r="A256">
        <v>254</v>
      </c>
      <c r="B256" s="3" t="s">
        <v>253</v>
      </c>
      <c r="C256" s="3" t="s">
        <v>4362</v>
      </c>
      <c r="D256">
        <v>24000</v>
      </c>
      <c r="E25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23"/>
        <v>1.1694724999999999</v>
      </c>
      <c r="P256" s="7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1">
        <f t="shared" si="18"/>
        <v>42263.952662037031</v>
      </c>
      <c r="T256" s="12">
        <f t="shared" si="19"/>
        <v>42294.083333333328</v>
      </c>
    </row>
    <row r="257" spans="1:20" ht="32" x14ac:dyDescent="0.2">
      <c r="A257">
        <v>255</v>
      </c>
      <c r="B257" s="3" t="s">
        <v>254</v>
      </c>
      <c r="C257" s="3" t="s">
        <v>4363</v>
      </c>
      <c r="D257">
        <v>8000</v>
      </c>
      <c r="E25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23"/>
        <v>1.0673325</v>
      </c>
      <c r="P257" s="7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1">
        <f t="shared" si="18"/>
        <v>40588.526412037041</v>
      </c>
      <c r="T257" s="12">
        <f t="shared" si="19"/>
        <v>40618.48474537037</v>
      </c>
    </row>
    <row r="258" spans="1:20" ht="48" x14ac:dyDescent="0.2">
      <c r="A258">
        <v>256</v>
      </c>
      <c r="B258" s="3" t="s">
        <v>255</v>
      </c>
      <c r="C258" s="3" t="s">
        <v>4364</v>
      </c>
      <c r="D258">
        <v>13000</v>
      </c>
      <c r="E25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23"/>
        <v>1.391</v>
      </c>
      <c r="P258" s="7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1">
        <f t="shared" ref="S258:S321" si="24">(((J258/60)/60)/24+DATE(1970,1,1))</f>
        <v>41319.769293981481</v>
      </c>
      <c r="T258" s="12">
        <f t="shared" ref="T258:T321" si="25">(((I258/60)/60)/24+DATE(1970,1,1))</f>
        <v>41349.769293981481</v>
      </c>
    </row>
    <row r="259" spans="1:20" ht="48" x14ac:dyDescent="0.2">
      <c r="A259">
        <v>257</v>
      </c>
      <c r="B259" s="3" t="s">
        <v>256</v>
      </c>
      <c r="C259" s="3" t="s">
        <v>4365</v>
      </c>
      <c r="D259">
        <v>35000</v>
      </c>
      <c r="E259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3"/>
        <v>1.0672648571428571</v>
      </c>
      <c r="P259" s="7">
        <f t="shared" ref="P259:P322" si="26">SUM(E259/L259)</f>
        <v>66.70405357142856</v>
      </c>
      <c r="Q259" t="str">
        <f t="shared" ref="Q259:Q322" si="27">LEFT(N259, SEARCH("/",N259,1)-1)</f>
        <v>film &amp; video</v>
      </c>
      <c r="R259" t="str">
        <f t="shared" ref="R259:R322" si="28">RIGHT(N259,LEN(N259)-SEARCH("/",N259,1))</f>
        <v>documentary</v>
      </c>
      <c r="S259" s="11">
        <f t="shared" si="24"/>
        <v>42479.626875000002</v>
      </c>
      <c r="T259" s="12">
        <f t="shared" si="25"/>
        <v>42509.626875000002</v>
      </c>
    </row>
    <row r="260" spans="1:20" ht="48" x14ac:dyDescent="0.2">
      <c r="A260">
        <v>258</v>
      </c>
      <c r="B260" s="3" t="s">
        <v>257</v>
      </c>
      <c r="C260" s="3" t="s">
        <v>4366</v>
      </c>
      <c r="D260">
        <v>30000</v>
      </c>
      <c r="E260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3"/>
        <v>1.9114</v>
      </c>
      <c r="P260" s="7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1">
        <f t="shared" si="24"/>
        <v>40682.051689814813</v>
      </c>
      <c r="T260" s="12">
        <f t="shared" si="25"/>
        <v>40712.051689814813</v>
      </c>
    </row>
    <row r="261" spans="1:20" ht="48" x14ac:dyDescent="0.2">
      <c r="A261">
        <v>259</v>
      </c>
      <c r="B261" s="3" t="s">
        <v>258</v>
      </c>
      <c r="C261" s="3" t="s">
        <v>4367</v>
      </c>
      <c r="D261">
        <v>75000</v>
      </c>
      <c r="E261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ref="O261:O324" si="29">SUM(E261/D261)</f>
        <v>1.3193789333333332</v>
      </c>
      <c r="P261" s="7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1">
        <f t="shared" si="24"/>
        <v>42072.738067129627</v>
      </c>
      <c r="T261" s="12">
        <f t="shared" si="25"/>
        <v>42102.738067129627</v>
      </c>
    </row>
    <row r="262" spans="1:20" ht="32" x14ac:dyDescent="0.2">
      <c r="A262">
        <v>260</v>
      </c>
      <c r="B262" s="3" t="s">
        <v>259</v>
      </c>
      <c r="C262" s="3" t="s">
        <v>4368</v>
      </c>
      <c r="D262">
        <v>10000</v>
      </c>
      <c r="E26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9"/>
        <v>1.0640000000000001</v>
      </c>
      <c r="P262" s="7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1">
        <f t="shared" si="24"/>
        <v>40330.755543981482</v>
      </c>
      <c r="T262" s="12">
        <f t="shared" si="25"/>
        <v>40376.415972222225</v>
      </c>
    </row>
    <row r="263" spans="1:20" ht="32" x14ac:dyDescent="0.2">
      <c r="A263">
        <v>261</v>
      </c>
      <c r="B263" s="3" t="s">
        <v>260</v>
      </c>
      <c r="C263" s="3" t="s">
        <v>4369</v>
      </c>
      <c r="D263">
        <v>20000</v>
      </c>
      <c r="E26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9"/>
        <v>1.0740000000000001</v>
      </c>
      <c r="P263" s="7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1">
        <f t="shared" si="24"/>
        <v>41017.885462962964</v>
      </c>
      <c r="T263" s="12">
        <f t="shared" si="25"/>
        <v>41067.621527777781</v>
      </c>
    </row>
    <row r="264" spans="1:20" ht="32" x14ac:dyDescent="0.2">
      <c r="A264">
        <v>262</v>
      </c>
      <c r="B264" s="3" t="s">
        <v>261</v>
      </c>
      <c r="C264" s="3" t="s">
        <v>4370</v>
      </c>
      <c r="D264">
        <v>2500</v>
      </c>
      <c r="E26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9"/>
        <v>2.4</v>
      </c>
      <c r="P264" s="7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1">
        <f t="shared" si="24"/>
        <v>40555.24800925926</v>
      </c>
      <c r="T264" s="12">
        <f t="shared" si="25"/>
        <v>40600.24800925926</v>
      </c>
    </row>
    <row r="265" spans="1:20" ht="64" x14ac:dyDescent="0.2">
      <c r="A265">
        <v>263</v>
      </c>
      <c r="B265" s="3" t="s">
        <v>262</v>
      </c>
      <c r="C265" s="3" t="s">
        <v>4371</v>
      </c>
      <c r="D265">
        <v>25000</v>
      </c>
      <c r="E26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9"/>
        <v>1.1808107999999999</v>
      </c>
      <c r="P265" s="7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1">
        <f t="shared" si="24"/>
        <v>41149.954791666663</v>
      </c>
      <c r="T265" s="12">
        <f t="shared" si="25"/>
        <v>41179.954791666663</v>
      </c>
    </row>
    <row r="266" spans="1:20" ht="64" x14ac:dyDescent="0.2">
      <c r="A266">
        <v>264</v>
      </c>
      <c r="B266" s="3" t="s">
        <v>263</v>
      </c>
      <c r="C266" s="3" t="s">
        <v>4372</v>
      </c>
      <c r="D266">
        <v>5000</v>
      </c>
      <c r="E26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9"/>
        <v>1.1819999999999999</v>
      </c>
      <c r="P266" s="7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1">
        <f t="shared" si="24"/>
        <v>41010.620312500003</v>
      </c>
      <c r="T266" s="12">
        <f t="shared" si="25"/>
        <v>41040.620312500003</v>
      </c>
    </row>
    <row r="267" spans="1:20" ht="64" x14ac:dyDescent="0.2">
      <c r="A267">
        <v>265</v>
      </c>
      <c r="B267" s="3" t="s">
        <v>264</v>
      </c>
      <c r="C267" s="3" t="s">
        <v>4373</v>
      </c>
      <c r="D267">
        <v>5000</v>
      </c>
      <c r="E26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9"/>
        <v>1.111</v>
      </c>
      <c r="P267" s="7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1">
        <f t="shared" si="24"/>
        <v>40267.245717592588</v>
      </c>
      <c r="T267" s="12">
        <f t="shared" si="25"/>
        <v>40308.844444444447</v>
      </c>
    </row>
    <row r="268" spans="1:20" ht="48" x14ac:dyDescent="0.2">
      <c r="A268">
        <v>266</v>
      </c>
      <c r="B268" s="3" t="s">
        <v>265</v>
      </c>
      <c r="C268" s="3" t="s">
        <v>4374</v>
      </c>
      <c r="D268">
        <v>1000</v>
      </c>
      <c r="E26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9"/>
        <v>1.4550000000000001</v>
      </c>
      <c r="P268" s="7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1">
        <f t="shared" si="24"/>
        <v>40205.174849537041</v>
      </c>
      <c r="T268" s="12">
        <f t="shared" si="25"/>
        <v>40291.160416666666</v>
      </c>
    </row>
    <row r="269" spans="1:20" ht="48" x14ac:dyDescent="0.2">
      <c r="A269">
        <v>267</v>
      </c>
      <c r="B269" s="3" t="s">
        <v>266</v>
      </c>
      <c r="C269" s="3" t="s">
        <v>4375</v>
      </c>
      <c r="D269">
        <v>9850</v>
      </c>
      <c r="E269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9"/>
        <v>1.3162883248730965</v>
      </c>
      <c r="P269" s="7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1">
        <f t="shared" si="24"/>
        <v>41785.452534722222</v>
      </c>
      <c r="T269" s="12">
        <f t="shared" si="25"/>
        <v>41815.452534722222</v>
      </c>
    </row>
    <row r="270" spans="1:20" ht="48" x14ac:dyDescent="0.2">
      <c r="A270">
        <v>268</v>
      </c>
      <c r="B270" s="3" t="s">
        <v>267</v>
      </c>
      <c r="C270" s="3" t="s">
        <v>4376</v>
      </c>
      <c r="D270">
        <v>5000</v>
      </c>
      <c r="E270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9"/>
        <v>1.1140000000000001</v>
      </c>
      <c r="P270" s="7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1">
        <f t="shared" si="24"/>
        <v>40809.15252314815</v>
      </c>
      <c r="T270" s="12">
        <f t="shared" si="25"/>
        <v>40854.194189814814</v>
      </c>
    </row>
    <row r="271" spans="1:20" ht="48" x14ac:dyDescent="0.2">
      <c r="A271">
        <v>269</v>
      </c>
      <c r="B271" s="3" t="s">
        <v>268</v>
      </c>
      <c r="C271" s="3" t="s">
        <v>4377</v>
      </c>
      <c r="D271">
        <v>100000</v>
      </c>
      <c r="E271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9"/>
        <v>1.4723377</v>
      </c>
      <c r="P271" s="7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1">
        <f t="shared" si="24"/>
        <v>42758.197013888886</v>
      </c>
      <c r="T271" s="12">
        <f t="shared" si="25"/>
        <v>42788.197013888886</v>
      </c>
    </row>
    <row r="272" spans="1:20" ht="48" x14ac:dyDescent="0.2">
      <c r="A272">
        <v>270</v>
      </c>
      <c r="B272" s="3" t="s">
        <v>269</v>
      </c>
      <c r="C272" s="3" t="s">
        <v>4378</v>
      </c>
      <c r="D272">
        <v>2300</v>
      </c>
      <c r="E27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9"/>
        <v>1.5260869565217392</v>
      </c>
      <c r="P272" s="7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1">
        <f t="shared" si="24"/>
        <v>40637.866550925923</v>
      </c>
      <c r="T272" s="12">
        <f t="shared" si="25"/>
        <v>40688.166666666664</v>
      </c>
    </row>
    <row r="273" spans="1:20" ht="48" x14ac:dyDescent="0.2">
      <c r="A273">
        <v>271</v>
      </c>
      <c r="B273" s="3" t="s">
        <v>270</v>
      </c>
      <c r="C273" s="3" t="s">
        <v>4379</v>
      </c>
      <c r="D273">
        <v>30000</v>
      </c>
      <c r="E27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9"/>
        <v>1.0468</v>
      </c>
      <c r="P273" s="7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1">
        <f t="shared" si="24"/>
        <v>41612.10024305556</v>
      </c>
      <c r="T273" s="12">
        <f t="shared" si="25"/>
        <v>41641.333333333336</v>
      </c>
    </row>
    <row r="274" spans="1:20" ht="48" x14ac:dyDescent="0.2">
      <c r="A274">
        <v>272</v>
      </c>
      <c r="B274" s="3" t="s">
        <v>271</v>
      </c>
      <c r="C274" s="3" t="s">
        <v>4380</v>
      </c>
      <c r="D274">
        <v>3000</v>
      </c>
      <c r="E27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9"/>
        <v>1.7743366666666667</v>
      </c>
      <c r="P274" s="7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1">
        <f t="shared" si="24"/>
        <v>40235.900358796294</v>
      </c>
      <c r="T274" s="12">
        <f t="shared" si="25"/>
        <v>40296.78402777778</v>
      </c>
    </row>
    <row r="275" spans="1:20" ht="48" x14ac:dyDescent="0.2">
      <c r="A275">
        <v>273</v>
      </c>
      <c r="B275" s="3" t="s">
        <v>272</v>
      </c>
      <c r="C275" s="3" t="s">
        <v>4381</v>
      </c>
      <c r="D275">
        <v>5000</v>
      </c>
      <c r="E27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9"/>
        <v>1.077758</v>
      </c>
      <c r="P275" s="7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1">
        <f t="shared" si="24"/>
        <v>40697.498449074075</v>
      </c>
      <c r="T275" s="12">
        <f t="shared" si="25"/>
        <v>40727.498449074075</v>
      </c>
    </row>
    <row r="276" spans="1:20" ht="48" x14ac:dyDescent="0.2">
      <c r="A276">
        <v>274</v>
      </c>
      <c r="B276" s="3" t="s">
        <v>273</v>
      </c>
      <c r="C276" s="3" t="s">
        <v>4382</v>
      </c>
      <c r="D276">
        <v>4000</v>
      </c>
      <c r="E27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9"/>
        <v>1.56</v>
      </c>
      <c r="P276" s="7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1">
        <f t="shared" si="24"/>
        <v>40969.912372685183</v>
      </c>
      <c r="T276" s="12">
        <f t="shared" si="25"/>
        <v>41004.290972222225</v>
      </c>
    </row>
    <row r="277" spans="1:20" ht="48" x14ac:dyDescent="0.2">
      <c r="A277">
        <v>275</v>
      </c>
      <c r="B277" s="3" t="s">
        <v>274</v>
      </c>
      <c r="C277" s="3" t="s">
        <v>4383</v>
      </c>
      <c r="D277">
        <v>20000</v>
      </c>
      <c r="E27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9"/>
        <v>1.08395</v>
      </c>
      <c r="P277" s="7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1">
        <f t="shared" si="24"/>
        <v>41193.032013888893</v>
      </c>
      <c r="T277" s="12">
        <f t="shared" si="25"/>
        <v>41223.073680555557</v>
      </c>
    </row>
    <row r="278" spans="1:20" ht="48" x14ac:dyDescent="0.2">
      <c r="A278">
        <v>276</v>
      </c>
      <c r="B278" s="3" t="s">
        <v>275</v>
      </c>
      <c r="C278" s="3" t="s">
        <v>4384</v>
      </c>
      <c r="D278">
        <v>4000</v>
      </c>
      <c r="E27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9"/>
        <v>1.476</v>
      </c>
      <c r="P278" s="7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1">
        <f t="shared" si="24"/>
        <v>40967.081874999996</v>
      </c>
      <c r="T278" s="12">
        <f t="shared" si="25"/>
        <v>41027.040208333332</v>
      </c>
    </row>
    <row r="279" spans="1:20" ht="48" x14ac:dyDescent="0.2">
      <c r="A279">
        <v>277</v>
      </c>
      <c r="B279" s="3" t="s">
        <v>276</v>
      </c>
      <c r="C279" s="3" t="s">
        <v>4385</v>
      </c>
      <c r="D279">
        <v>65000</v>
      </c>
      <c r="E279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9"/>
        <v>1.1038153846153846</v>
      </c>
      <c r="P279" s="7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1">
        <f t="shared" si="24"/>
        <v>42117.891423611116</v>
      </c>
      <c r="T279" s="12">
        <f t="shared" si="25"/>
        <v>42147.891423611116</v>
      </c>
    </row>
    <row r="280" spans="1:20" ht="32" x14ac:dyDescent="0.2">
      <c r="A280">
        <v>278</v>
      </c>
      <c r="B280" s="3" t="s">
        <v>277</v>
      </c>
      <c r="C280" s="3" t="s">
        <v>4386</v>
      </c>
      <c r="D280">
        <v>27000</v>
      </c>
      <c r="E280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9"/>
        <v>1.5034814814814814</v>
      </c>
      <c r="P280" s="7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1">
        <f t="shared" si="24"/>
        <v>41164.040960648148</v>
      </c>
      <c r="T280" s="12">
        <f t="shared" si="25"/>
        <v>41194.040960648148</v>
      </c>
    </row>
    <row r="281" spans="1:20" ht="48" x14ac:dyDescent="0.2">
      <c r="A281">
        <v>279</v>
      </c>
      <c r="B281" s="3" t="s">
        <v>278</v>
      </c>
      <c r="C281" s="3" t="s">
        <v>4387</v>
      </c>
      <c r="D281">
        <v>17000</v>
      </c>
      <c r="E281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9"/>
        <v>1.5731829411764706</v>
      </c>
      <c r="P281" s="7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1">
        <f t="shared" si="24"/>
        <v>42759.244166666671</v>
      </c>
      <c r="T281" s="12">
        <f t="shared" si="25"/>
        <v>42793.084027777775</v>
      </c>
    </row>
    <row r="282" spans="1:20" ht="48" x14ac:dyDescent="0.2">
      <c r="A282">
        <v>280</v>
      </c>
      <c r="B282" s="3" t="s">
        <v>279</v>
      </c>
      <c r="C282" s="3" t="s">
        <v>4388</v>
      </c>
      <c r="D282">
        <v>75000</v>
      </c>
      <c r="E28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9"/>
        <v>1.5614399999999999</v>
      </c>
      <c r="P282" s="7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1">
        <f t="shared" si="24"/>
        <v>41744.590682870366</v>
      </c>
      <c r="T282" s="12">
        <f t="shared" si="25"/>
        <v>41789.590682870366</v>
      </c>
    </row>
    <row r="283" spans="1:20" ht="48" x14ac:dyDescent="0.2">
      <c r="A283">
        <v>281</v>
      </c>
      <c r="B283" s="3" t="s">
        <v>280</v>
      </c>
      <c r="C283" s="3" t="s">
        <v>4389</v>
      </c>
      <c r="D283">
        <v>5500</v>
      </c>
      <c r="E28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9"/>
        <v>1.2058763636363636</v>
      </c>
      <c r="P283" s="7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1">
        <f t="shared" si="24"/>
        <v>39950.163344907407</v>
      </c>
      <c r="T283" s="12">
        <f t="shared" si="25"/>
        <v>40035.80972222222</v>
      </c>
    </row>
    <row r="284" spans="1:20" ht="48" x14ac:dyDescent="0.2">
      <c r="A284">
        <v>282</v>
      </c>
      <c r="B284" s="3" t="s">
        <v>281</v>
      </c>
      <c r="C284" s="3" t="s">
        <v>4390</v>
      </c>
      <c r="D284">
        <v>45000</v>
      </c>
      <c r="E28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9"/>
        <v>1.0118888888888888</v>
      </c>
      <c r="P284" s="7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1">
        <f t="shared" si="24"/>
        <v>40194.920046296298</v>
      </c>
      <c r="T284" s="12">
        <f t="shared" si="25"/>
        <v>40231.916666666664</v>
      </c>
    </row>
    <row r="285" spans="1:20" ht="32" x14ac:dyDescent="0.2">
      <c r="A285">
        <v>283</v>
      </c>
      <c r="B285" s="3" t="s">
        <v>282</v>
      </c>
      <c r="C285" s="3" t="s">
        <v>4391</v>
      </c>
      <c r="D285">
        <v>18000</v>
      </c>
      <c r="E28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9"/>
        <v>1.142725</v>
      </c>
      <c r="P285" s="7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1">
        <f t="shared" si="24"/>
        <v>40675.71</v>
      </c>
      <c r="T285" s="12">
        <f t="shared" si="25"/>
        <v>40695.207638888889</v>
      </c>
    </row>
    <row r="286" spans="1:20" ht="48" x14ac:dyDescent="0.2">
      <c r="A286">
        <v>284</v>
      </c>
      <c r="B286" s="3" t="s">
        <v>283</v>
      </c>
      <c r="C286" s="3" t="s">
        <v>4392</v>
      </c>
      <c r="D286">
        <v>40000</v>
      </c>
      <c r="E28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9"/>
        <v>1.0462615</v>
      </c>
      <c r="P286" s="7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1">
        <f t="shared" si="24"/>
        <v>40904.738194444442</v>
      </c>
      <c r="T286" s="12">
        <f t="shared" si="25"/>
        <v>40929.738194444442</v>
      </c>
    </row>
    <row r="287" spans="1:20" ht="48" x14ac:dyDescent="0.2">
      <c r="A287">
        <v>285</v>
      </c>
      <c r="B287" s="3" t="s">
        <v>284</v>
      </c>
      <c r="C287" s="3" t="s">
        <v>4393</v>
      </c>
      <c r="D287">
        <v>14000</v>
      </c>
      <c r="E28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9"/>
        <v>2.2882507142857142</v>
      </c>
      <c r="P287" s="7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1">
        <f t="shared" si="24"/>
        <v>41506.756111111114</v>
      </c>
      <c r="T287" s="12">
        <f t="shared" si="25"/>
        <v>41536.756111111114</v>
      </c>
    </row>
    <row r="288" spans="1:20" ht="48" x14ac:dyDescent="0.2">
      <c r="A288">
        <v>286</v>
      </c>
      <c r="B288" s="3" t="s">
        <v>285</v>
      </c>
      <c r="C288" s="3" t="s">
        <v>4394</v>
      </c>
      <c r="D288">
        <v>15000</v>
      </c>
      <c r="E28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9"/>
        <v>1.0915333333333332</v>
      </c>
      <c r="P288" s="7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1">
        <f t="shared" si="24"/>
        <v>41313.816249999996</v>
      </c>
      <c r="T288" s="12">
        <f t="shared" si="25"/>
        <v>41358.774583333332</v>
      </c>
    </row>
    <row r="289" spans="1:20" ht="32" x14ac:dyDescent="0.2">
      <c r="A289">
        <v>287</v>
      </c>
      <c r="B289" s="3" t="s">
        <v>286</v>
      </c>
      <c r="C289" s="3" t="s">
        <v>4395</v>
      </c>
      <c r="D289">
        <v>15000</v>
      </c>
      <c r="E289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9"/>
        <v>1.7629999999999999</v>
      </c>
      <c r="P289" s="7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1">
        <f t="shared" si="24"/>
        <v>41184.277986111112</v>
      </c>
      <c r="T289" s="12">
        <f t="shared" si="25"/>
        <v>41215.166666666664</v>
      </c>
    </row>
    <row r="290" spans="1:20" ht="48" x14ac:dyDescent="0.2">
      <c r="A290">
        <v>288</v>
      </c>
      <c r="B290" s="3" t="s">
        <v>287</v>
      </c>
      <c r="C290" s="3" t="s">
        <v>4396</v>
      </c>
      <c r="D290">
        <v>50000</v>
      </c>
      <c r="E290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9"/>
        <v>1.0321061999999999</v>
      </c>
      <c r="P290" s="7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1">
        <f t="shared" si="24"/>
        <v>41051.168900462959</v>
      </c>
      <c r="T290" s="12">
        <f t="shared" si="25"/>
        <v>41086.168900462959</v>
      </c>
    </row>
    <row r="291" spans="1:20" ht="48" x14ac:dyDescent="0.2">
      <c r="A291">
        <v>289</v>
      </c>
      <c r="B291" s="3" t="s">
        <v>288</v>
      </c>
      <c r="C291" s="3" t="s">
        <v>4397</v>
      </c>
      <c r="D291">
        <v>15000</v>
      </c>
      <c r="E291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9"/>
        <v>1.0482</v>
      </c>
      <c r="P291" s="7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1">
        <f t="shared" si="24"/>
        <v>41550.456412037034</v>
      </c>
      <c r="T291" s="12">
        <f t="shared" si="25"/>
        <v>41580.456412037034</v>
      </c>
    </row>
    <row r="292" spans="1:20" ht="32" x14ac:dyDescent="0.2">
      <c r="A292">
        <v>290</v>
      </c>
      <c r="B292" s="3" t="s">
        <v>289</v>
      </c>
      <c r="C292" s="3" t="s">
        <v>4398</v>
      </c>
      <c r="D292">
        <v>4500</v>
      </c>
      <c r="E29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9"/>
        <v>1.0668444444444445</v>
      </c>
      <c r="P292" s="7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1">
        <f t="shared" si="24"/>
        <v>40526.36917824074</v>
      </c>
      <c r="T292" s="12">
        <f t="shared" si="25"/>
        <v>40576.332638888889</v>
      </c>
    </row>
    <row r="293" spans="1:20" ht="48" x14ac:dyDescent="0.2">
      <c r="A293">
        <v>291</v>
      </c>
      <c r="B293" s="3" t="s">
        <v>290</v>
      </c>
      <c r="C293" s="3" t="s">
        <v>4399</v>
      </c>
      <c r="D293">
        <v>5000</v>
      </c>
      <c r="E29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9"/>
        <v>1.2001999999999999</v>
      </c>
      <c r="P293" s="7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1">
        <f t="shared" si="24"/>
        <v>41376.769050925926</v>
      </c>
      <c r="T293" s="12">
        <f t="shared" si="25"/>
        <v>41395.000694444447</v>
      </c>
    </row>
    <row r="294" spans="1:20" ht="48" x14ac:dyDescent="0.2">
      <c r="A294">
        <v>292</v>
      </c>
      <c r="B294" s="3" t="s">
        <v>291</v>
      </c>
      <c r="C294" s="3" t="s">
        <v>4400</v>
      </c>
      <c r="D294">
        <v>75000</v>
      </c>
      <c r="E29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9"/>
        <v>1.0150693333333334</v>
      </c>
      <c r="P294" s="7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1">
        <f t="shared" si="24"/>
        <v>40812.803229166668</v>
      </c>
      <c r="T294" s="12">
        <f t="shared" si="25"/>
        <v>40845.165972222225</v>
      </c>
    </row>
    <row r="295" spans="1:20" ht="48" x14ac:dyDescent="0.2">
      <c r="A295">
        <v>293</v>
      </c>
      <c r="B295" s="3" t="s">
        <v>292</v>
      </c>
      <c r="C295" s="3" t="s">
        <v>4401</v>
      </c>
      <c r="D295">
        <v>26000</v>
      </c>
      <c r="E29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9"/>
        <v>1.0138461538461538</v>
      </c>
      <c r="P295" s="7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1">
        <f t="shared" si="24"/>
        <v>41719.667986111112</v>
      </c>
      <c r="T295" s="12">
        <f t="shared" si="25"/>
        <v>41749.667986111112</v>
      </c>
    </row>
    <row r="296" spans="1:20" ht="48" x14ac:dyDescent="0.2">
      <c r="A296">
        <v>294</v>
      </c>
      <c r="B296" s="3" t="s">
        <v>293</v>
      </c>
      <c r="C296" s="3" t="s">
        <v>4402</v>
      </c>
      <c r="D296">
        <v>5000</v>
      </c>
      <c r="E29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9"/>
        <v>1</v>
      </c>
      <c r="P296" s="7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1">
        <f t="shared" si="24"/>
        <v>40343.084421296298</v>
      </c>
      <c r="T296" s="12">
        <f t="shared" si="25"/>
        <v>40378.666666666664</v>
      </c>
    </row>
    <row r="297" spans="1:20" ht="48" x14ac:dyDescent="0.2">
      <c r="A297">
        <v>295</v>
      </c>
      <c r="B297" s="3" t="s">
        <v>294</v>
      </c>
      <c r="C297" s="3" t="s">
        <v>4403</v>
      </c>
      <c r="D297">
        <v>50000</v>
      </c>
      <c r="E29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9"/>
        <v>1.3310911999999999</v>
      </c>
      <c r="P297" s="7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1">
        <f t="shared" si="24"/>
        <v>41519.004733796297</v>
      </c>
      <c r="T297" s="12">
        <f t="shared" si="25"/>
        <v>41579</v>
      </c>
    </row>
    <row r="298" spans="1:20" ht="48" x14ac:dyDescent="0.2">
      <c r="A298">
        <v>296</v>
      </c>
      <c r="B298" s="3" t="s">
        <v>295</v>
      </c>
      <c r="C298" s="3" t="s">
        <v>4404</v>
      </c>
      <c r="D298">
        <v>25000</v>
      </c>
      <c r="E29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9"/>
        <v>1.187262</v>
      </c>
      <c r="P298" s="7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1">
        <f t="shared" si="24"/>
        <v>41134.475497685184</v>
      </c>
      <c r="T298" s="12">
        <f t="shared" si="25"/>
        <v>41159.475497685184</v>
      </c>
    </row>
    <row r="299" spans="1:20" ht="48" x14ac:dyDescent="0.2">
      <c r="A299">
        <v>297</v>
      </c>
      <c r="B299" s="3" t="s">
        <v>296</v>
      </c>
      <c r="C299" s="3" t="s">
        <v>4405</v>
      </c>
      <c r="D299">
        <v>20000</v>
      </c>
      <c r="E299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9"/>
        <v>1.0064</v>
      </c>
      <c r="P299" s="7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1">
        <f t="shared" si="24"/>
        <v>42089.72802083334</v>
      </c>
      <c r="T299" s="12">
        <f t="shared" si="25"/>
        <v>42125.165972222225</v>
      </c>
    </row>
    <row r="300" spans="1:20" ht="32" x14ac:dyDescent="0.2">
      <c r="A300">
        <v>298</v>
      </c>
      <c r="B300" s="3" t="s">
        <v>297</v>
      </c>
      <c r="C300" s="3" t="s">
        <v>4406</v>
      </c>
      <c r="D300">
        <v>126000</v>
      </c>
      <c r="E300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9"/>
        <v>1.089324126984127</v>
      </c>
      <c r="P300" s="7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1">
        <f t="shared" si="24"/>
        <v>41709.463518518518</v>
      </c>
      <c r="T300" s="12">
        <f t="shared" si="25"/>
        <v>41768.875</v>
      </c>
    </row>
    <row r="301" spans="1:20" ht="48" x14ac:dyDescent="0.2">
      <c r="A301">
        <v>299</v>
      </c>
      <c r="B301" s="3" t="s">
        <v>298</v>
      </c>
      <c r="C301" s="3" t="s">
        <v>4407</v>
      </c>
      <c r="D301">
        <v>10000</v>
      </c>
      <c r="E301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9"/>
        <v>1.789525</v>
      </c>
      <c r="P301" s="7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1">
        <f t="shared" si="24"/>
        <v>40469.225231481483</v>
      </c>
      <c r="T301" s="12">
        <f t="shared" si="25"/>
        <v>40499.266898148147</v>
      </c>
    </row>
    <row r="302" spans="1:20" ht="48" x14ac:dyDescent="0.2">
      <c r="A302">
        <v>300</v>
      </c>
      <c r="B302" s="3" t="s">
        <v>299</v>
      </c>
      <c r="C302" s="3" t="s">
        <v>4408</v>
      </c>
      <c r="D302">
        <v>25000</v>
      </c>
      <c r="E30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9"/>
        <v>1.0172264</v>
      </c>
      <c r="P302" s="7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1">
        <f t="shared" si="24"/>
        <v>40626.959930555553</v>
      </c>
      <c r="T302" s="12">
        <f t="shared" si="25"/>
        <v>40657.959930555553</v>
      </c>
    </row>
    <row r="303" spans="1:20" ht="48" x14ac:dyDescent="0.2">
      <c r="A303">
        <v>301</v>
      </c>
      <c r="B303" s="3" t="s">
        <v>300</v>
      </c>
      <c r="C303" s="3" t="s">
        <v>4409</v>
      </c>
      <c r="D303">
        <v>13000</v>
      </c>
      <c r="E30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9"/>
        <v>1.1873499999999999</v>
      </c>
      <c r="P303" s="7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1">
        <f t="shared" si="24"/>
        <v>41312.737673611111</v>
      </c>
      <c r="T303" s="12">
        <f t="shared" si="25"/>
        <v>41352.696006944447</v>
      </c>
    </row>
    <row r="304" spans="1:20" ht="64" x14ac:dyDescent="0.2">
      <c r="A304">
        <v>302</v>
      </c>
      <c r="B304" s="3" t="s">
        <v>301</v>
      </c>
      <c r="C304" s="3" t="s">
        <v>4410</v>
      </c>
      <c r="D304">
        <v>10000</v>
      </c>
      <c r="E30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9"/>
        <v>1.0045999999999999</v>
      </c>
      <c r="P304" s="7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1">
        <f t="shared" si="24"/>
        <v>40933.856921296298</v>
      </c>
      <c r="T304" s="12">
        <f t="shared" si="25"/>
        <v>40963.856921296298</v>
      </c>
    </row>
    <row r="305" spans="1:20" ht="48" x14ac:dyDescent="0.2">
      <c r="A305">
        <v>303</v>
      </c>
      <c r="B305" s="3" t="s">
        <v>302</v>
      </c>
      <c r="C305" s="3" t="s">
        <v>4411</v>
      </c>
      <c r="D305">
        <v>3000</v>
      </c>
      <c r="E30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9"/>
        <v>1.3746666666666667</v>
      </c>
      <c r="P305" s="7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1">
        <f t="shared" si="24"/>
        <v>41032.071134259262</v>
      </c>
      <c r="T305" s="12">
        <f t="shared" si="25"/>
        <v>41062.071134259262</v>
      </c>
    </row>
    <row r="306" spans="1:20" ht="32" x14ac:dyDescent="0.2">
      <c r="A306">
        <v>304</v>
      </c>
      <c r="B306" s="3" t="s">
        <v>303</v>
      </c>
      <c r="C306" s="3" t="s">
        <v>4412</v>
      </c>
      <c r="D306">
        <v>3400</v>
      </c>
      <c r="E30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9"/>
        <v>2.3164705882352941</v>
      </c>
      <c r="P306" s="7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1">
        <f t="shared" si="24"/>
        <v>41114.094872685186</v>
      </c>
      <c r="T306" s="12">
        <f t="shared" si="25"/>
        <v>41153.083333333336</v>
      </c>
    </row>
    <row r="307" spans="1:20" ht="32" x14ac:dyDescent="0.2">
      <c r="A307">
        <v>305</v>
      </c>
      <c r="B307" s="3" t="s">
        <v>304</v>
      </c>
      <c r="C307" s="3" t="s">
        <v>4413</v>
      </c>
      <c r="D307">
        <v>7500</v>
      </c>
      <c r="E30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9"/>
        <v>1.3033333333333332</v>
      </c>
      <c r="P307" s="7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1">
        <f t="shared" si="24"/>
        <v>40948.630196759259</v>
      </c>
      <c r="T307" s="12">
        <f t="shared" si="25"/>
        <v>40978.630196759259</v>
      </c>
    </row>
    <row r="308" spans="1:20" ht="32" x14ac:dyDescent="0.2">
      <c r="A308">
        <v>306</v>
      </c>
      <c r="B308" s="3" t="s">
        <v>305</v>
      </c>
      <c r="C308" s="3" t="s">
        <v>4414</v>
      </c>
      <c r="D308">
        <v>1000</v>
      </c>
      <c r="E30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9"/>
        <v>2.9289999999999998</v>
      </c>
      <c r="P308" s="7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1">
        <f t="shared" si="24"/>
        <v>41333.837187500001</v>
      </c>
      <c r="T308" s="12">
        <f t="shared" si="25"/>
        <v>41353.795520833337</v>
      </c>
    </row>
    <row r="309" spans="1:20" ht="16" x14ac:dyDescent="0.2">
      <c r="A309">
        <v>307</v>
      </c>
      <c r="B309" s="3" t="s">
        <v>306</v>
      </c>
      <c r="C309" s="3" t="s">
        <v>4415</v>
      </c>
      <c r="D309">
        <v>22000</v>
      </c>
      <c r="E309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9"/>
        <v>1.1131818181818183</v>
      </c>
      <c r="P309" s="7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1">
        <f t="shared" si="24"/>
        <v>41282.944456018515</v>
      </c>
      <c r="T309" s="12">
        <f t="shared" si="25"/>
        <v>41312.944456018515</v>
      </c>
    </row>
    <row r="310" spans="1:20" ht="48" x14ac:dyDescent="0.2">
      <c r="A310">
        <v>308</v>
      </c>
      <c r="B310" s="3" t="s">
        <v>307</v>
      </c>
      <c r="C310" s="3" t="s">
        <v>4416</v>
      </c>
      <c r="D310">
        <v>12000</v>
      </c>
      <c r="E310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9"/>
        <v>1.0556666666666668</v>
      </c>
      <c r="P310" s="7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1">
        <f t="shared" si="24"/>
        <v>40567.694560185184</v>
      </c>
      <c r="T310" s="12">
        <f t="shared" si="25"/>
        <v>40612.694560185184</v>
      </c>
    </row>
    <row r="311" spans="1:20" ht="48" x14ac:dyDescent="0.2">
      <c r="A311">
        <v>309</v>
      </c>
      <c r="B311" s="3" t="s">
        <v>308</v>
      </c>
      <c r="C311" s="3" t="s">
        <v>4417</v>
      </c>
      <c r="D311">
        <v>18000</v>
      </c>
      <c r="E311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9"/>
        <v>1.1894444444444445</v>
      </c>
      <c r="P311" s="7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1">
        <f t="shared" si="24"/>
        <v>41134.751550925925</v>
      </c>
      <c r="T311" s="12">
        <f t="shared" si="25"/>
        <v>41155.751550925925</v>
      </c>
    </row>
    <row r="312" spans="1:20" ht="48" x14ac:dyDescent="0.2">
      <c r="A312">
        <v>310</v>
      </c>
      <c r="B312" s="3" t="s">
        <v>309</v>
      </c>
      <c r="C312" s="3" t="s">
        <v>4418</v>
      </c>
      <c r="D312">
        <v>1000</v>
      </c>
      <c r="E31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9"/>
        <v>1.04129</v>
      </c>
      <c r="P312" s="7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1">
        <f t="shared" si="24"/>
        <v>40821.183136574073</v>
      </c>
      <c r="T312" s="12">
        <f t="shared" si="25"/>
        <v>40836.083333333336</v>
      </c>
    </row>
    <row r="313" spans="1:20" ht="48" x14ac:dyDescent="0.2">
      <c r="A313">
        <v>311</v>
      </c>
      <c r="B313" s="3" t="s">
        <v>310</v>
      </c>
      <c r="C313" s="3" t="s">
        <v>4419</v>
      </c>
      <c r="D313">
        <v>20000</v>
      </c>
      <c r="E31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9"/>
        <v>1.0410165</v>
      </c>
      <c r="P313" s="7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1">
        <f t="shared" si="24"/>
        <v>40868.219814814816</v>
      </c>
      <c r="T313" s="12">
        <f t="shared" si="25"/>
        <v>40909.332638888889</v>
      </c>
    </row>
    <row r="314" spans="1:20" ht="48" x14ac:dyDescent="0.2">
      <c r="A314">
        <v>312</v>
      </c>
      <c r="B314" s="3" t="s">
        <v>311</v>
      </c>
      <c r="C314" s="3" t="s">
        <v>4420</v>
      </c>
      <c r="D314">
        <v>8000</v>
      </c>
      <c r="E3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9"/>
        <v>1.1187499999999999</v>
      </c>
      <c r="P314" s="7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1">
        <f t="shared" si="24"/>
        <v>41348.877685185187</v>
      </c>
      <c r="T314" s="12">
        <f t="shared" si="25"/>
        <v>41378.877685185187</v>
      </c>
    </row>
    <row r="315" spans="1:20" ht="48" x14ac:dyDescent="0.2">
      <c r="A315">
        <v>313</v>
      </c>
      <c r="B315" s="3" t="s">
        <v>312</v>
      </c>
      <c r="C315" s="3" t="s">
        <v>4421</v>
      </c>
      <c r="D315">
        <v>17000</v>
      </c>
      <c r="E31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9"/>
        <v>1.0473529411764706</v>
      </c>
      <c r="P315" s="7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1">
        <f t="shared" si="24"/>
        <v>40357.227939814817</v>
      </c>
      <c r="T315" s="12">
        <f t="shared" si="25"/>
        <v>40401.665972222225</v>
      </c>
    </row>
    <row r="316" spans="1:20" ht="48" x14ac:dyDescent="0.2">
      <c r="A316">
        <v>314</v>
      </c>
      <c r="B316" s="3" t="s">
        <v>313</v>
      </c>
      <c r="C316" s="3" t="s">
        <v>4422</v>
      </c>
      <c r="D316">
        <v>1000</v>
      </c>
      <c r="E31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9"/>
        <v>3.8515000000000001</v>
      </c>
      <c r="P316" s="7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1">
        <f t="shared" si="24"/>
        <v>41304.833194444444</v>
      </c>
      <c r="T316" s="12">
        <f t="shared" si="25"/>
        <v>41334.833194444444</v>
      </c>
    </row>
    <row r="317" spans="1:20" ht="48" x14ac:dyDescent="0.2">
      <c r="A317">
        <v>315</v>
      </c>
      <c r="B317" s="3" t="s">
        <v>314</v>
      </c>
      <c r="C317" s="3" t="s">
        <v>4423</v>
      </c>
      <c r="D317">
        <v>25000</v>
      </c>
      <c r="E31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9"/>
        <v>1.01248</v>
      </c>
      <c r="P317" s="7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1">
        <f t="shared" si="24"/>
        <v>41113.77238425926</v>
      </c>
      <c r="T317" s="12">
        <f t="shared" si="25"/>
        <v>41143.77238425926</v>
      </c>
    </row>
    <row r="318" spans="1:20" ht="32" x14ac:dyDescent="0.2">
      <c r="A318">
        <v>316</v>
      </c>
      <c r="B318" s="3" t="s">
        <v>315</v>
      </c>
      <c r="C318" s="3" t="s">
        <v>4424</v>
      </c>
      <c r="D318">
        <v>15000</v>
      </c>
      <c r="E31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9"/>
        <v>1.1377333333333333</v>
      </c>
      <c r="P318" s="7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1">
        <f t="shared" si="24"/>
        <v>41950.923576388886</v>
      </c>
      <c r="T318" s="12">
        <f t="shared" si="25"/>
        <v>41984.207638888889</v>
      </c>
    </row>
    <row r="319" spans="1:20" ht="32" x14ac:dyDescent="0.2">
      <c r="A319">
        <v>317</v>
      </c>
      <c r="B319" s="3" t="s">
        <v>316</v>
      </c>
      <c r="C319" s="3" t="s">
        <v>4425</v>
      </c>
      <c r="D319">
        <v>30000</v>
      </c>
      <c r="E319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9"/>
        <v>1.0080333333333333</v>
      </c>
      <c r="P319" s="7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1">
        <f t="shared" si="24"/>
        <v>41589.676886574074</v>
      </c>
      <c r="T319" s="12">
        <f t="shared" si="25"/>
        <v>41619.676886574074</v>
      </c>
    </row>
    <row r="320" spans="1:20" ht="48" x14ac:dyDescent="0.2">
      <c r="A320">
        <v>318</v>
      </c>
      <c r="B320" s="3" t="s">
        <v>317</v>
      </c>
      <c r="C320" s="3" t="s">
        <v>4426</v>
      </c>
      <c r="D320">
        <v>5000</v>
      </c>
      <c r="E320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9"/>
        <v>2.8332000000000002</v>
      </c>
      <c r="P320" s="7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1">
        <f t="shared" si="24"/>
        <v>41330.038784722223</v>
      </c>
      <c r="T320" s="12">
        <f t="shared" si="25"/>
        <v>41359.997118055559</v>
      </c>
    </row>
    <row r="321" spans="1:20" ht="64" x14ac:dyDescent="0.2">
      <c r="A321">
        <v>319</v>
      </c>
      <c r="B321" s="3" t="s">
        <v>318</v>
      </c>
      <c r="C321" s="3" t="s">
        <v>4427</v>
      </c>
      <c r="D321">
        <v>5000</v>
      </c>
      <c r="E321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9"/>
        <v>1.1268</v>
      </c>
      <c r="P321" s="7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1">
        <f t="shared" si="24"/>
        <v>40123.83829861111</v>
      </c>
      <c r="T321" s="12">
        <f t="shared" si="25"/>
        <v>40211.332638888889</v>
      </c>
    </row>
    <row r="322" spans="1:20" ht="48" x14ac:dyDescent="0.2">
      <c r="A322">
        <v>320</v>
      </c>
      <c r="B322" s="3" t="s">
        <v>319</v>
      </c>
      <c r="C322" s="3" t="s">
        <v>4428</v>
      </c>
      <c r="D322">
        <v>20000</v>
      </c>
      <c r="E3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29"/>
        <v>1.0658000000000001</v>
      </c>
      <c r="P322" s="7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1">
        <f t="shared" ref="S322:S385" si="30">(((J322/60)/60)/24+DATE(1970,1,1))</f>
        <v>42331.551307870366</v>
      </c>
      <c r="T322" s="12">
        <f t="shared" ref="T322:T385" si="31">(((I322/60)/60)/24+DATE(1970,1,1))</f>
        <v>42360.958333333328</v>
      </c>
    </row>
    <row r="323" spans="1:20" ht="48" x14ac:dyDescent="0.2">
      <c r="A323">
        <v>321</v>
      </c>
      <c r="B323" s="3" t="s">
        <v>320</v>
      </c>
      <c r="C323" s="3" t="s">
        <v>4429</v>
      </c>
      <c r="D323">
        <v>35000</v>
      </c>
      <c r="E32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29"/>
        <v>1.0266285714285714</v>
      </c>
      <c r="P323" s="7">
        <f t="shared" ref="P323:P386" si="32">SUM(E323/L323)</f>
        <v>106.62314540059347</v>
      </c>
      <c r="Q323" t="str">
        <f t="shared" ref="Q323:Q386" si="33">LEFT(N323, SEARCH("/",N323,1)-1)</f>
        <v>film &amp; video</v>
      </c>
      <c r="R323" t="str">
        <f t="shared" ref="R323:R386" si="34">RIGHT(N323,LEN(N323)-SEARCH("/",N323,1))</f>
        <v>documentary</v>
      </c>
      <c r="S323" s="11">
        <f t="shared" si="30"/>
        <v>42647.446597222224</v>
      </c>
      <c r="T323" s="12">
        <f t="shared" si="31"/>
        <v>42682.488263888896</v>
      </c>
    </row>
    <row r="324" spans="1:20" ht="48" x14ac:dyDescent="0.2">
      <c r="A324">
        <v>322</v>
      </c>
      <c r="B324" s="3" t="s">
        <v>321</v>
      </c>
      <c r="C324" s="3" t="s">
        <v>4430</v>
      </c>
      <c r="D324">
        <v>25000</v>
      </c>
      <c r="E32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9"/>
        <v>1.0791200000000001</v>
      </c>
      <c r="P324" s="7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1">
        <f t="shared" si="30"/>
        <v>42473.57</v>
      </c>
      <c r="T324" s="12">
        <f t="shared" si="31"/>
        <v>42503.57</v>
      </c>
    </row>
    <row r="325" spans="1:20" ht="48" x14ac:dyDescent="0.2">
      <c r="A325">
        <v>323</v>
      </c>
      <c r="B325" s="3" t="s">
        <v>322</v>
      </c>
      <c r="C325" s="3" t="s">
        <v>4431</v>
      </c>
      <c r="D325">
        <v>5400</v>
      </c>
      <c r="E32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ref="O325:O388" si="35">SUM(E325/D325)</f>
        <v>1.2307407407407407</v>
      </c>
      <c r="P325" s="7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1">
        <f t="shared" si="30"/>
        <v>42697.32136574074</v>
      </c>
      <c r="T325" s="12">
        <f t="shared" si="31"/>
        <v>42725.332638888889</v>
      </c>
    </row>
    <row r="326" spans="1:20" ht="48" x14ac:dyDescent="0.2">
      <c r="A326">
        <v>324</v>
      </c>
      <c r="B326" s="3" t="s">
        <v>323</v>
      </c>
      <c r="C326" s="3" t="s">
        <v>4432</v>
      </c>
      <c r="D326">
        <v>8500</v>
      </c>
      <c r="E32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5"/>
        <v>1.016</v>
      </c>
      <c r="P326" s="7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1">
        <f t="shared" si="30"/>
        <v>42184.626250000001</v>
      </c>
      <c r="T326" s="12">
        <f t="shared" si="31"/>
        <v>42217.626250000001</v>
      </c>
    </row>
    <row r="327" spans="1:20" ht="48" x14ac:dyDescent="0.2">
      <c r="A327">
        <v>325</v>
      </c>
      <c r="B327" s="3" t="s">
        <v>324</v>
      </c>
      <c r="C327" s="3" t="s">
        <v>4433</v>
      </c>
      <c r="D327">
        <v>50000</v>
      </c>
      <c r="E32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5"/>
        <v>1.04396</v>
      </c>
      <c r="P327" s="7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1">
        <f t="shared" si="30"/>
        <v>42689.187881944439</v>
      </c>
      <c r="T327" s="12">
        <f t="shared" si="31"/>
        <v>42724.187881944439</v>
      </c>
    </row>
    <row r="328" spans="1:20" ht="48" x14ac:dyDescent="0.2">
      <c r="A328">
        <v>326</v>
      </c>
      <c r="B328" s="3" t="s">
        <v>325</v>
      </c>
      <c r="C328" s="3" t="s">
        <v>4434</v>
      </c>
      <c r="D328">
        <v>150000</v>
      </c>
      <c r="E32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5"/>
        <v>1.1292973333333334</v>
      </c>
      <c r="P328" s="7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1">
        <f t="shared" si="30"/>
        <v>42775.314884259264</v>
      </c>
      <c r="T328" s="12">
        <f t="shared" si="31"/>
        <v>42808.956250000003</v>
      </c>
    </row>
    <row r="329" spans="1:20" ht="48" x14ac:dyDescent="0.2">
      <c r="A329">
        <v>327</v>
      </c>
      <c r="B329" s="3" t="s">
        <v>326</v>
      </c>
      <c r="C329" s="3" t="s">
        <v>4435</v>
      </c>
      <c r="D329">
        <v>4000</v>
      </c>
      <c r="E329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5"/>
        <v>1.3640000000000001</v>
      </c>
      <c r="P329" s="7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1">
        <f t="shared" si="30"/>
        <v>42058.235289351855</v>
      </c>
      <c r="T329" s="12">
        <f t="shared" si="31"/>
        <v>42085.333333333328</v>
      </c>
    </row>
    <row r="330" spans="1:20" ht="48" x14ac:dyDescent="0.2">
      <c r="A330">
        <v>328</v>
      </c>
      <c r="B330" s="3" t="s">
        <v>327</v>
      </c>
      <c r="C330" s="3" t="s">
        <v>4436</v>
      </c>
      <c r="D330">
        <v>75000</v>
      </c>
      <c r="E330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5"/>
        <v>1.036144</v>
      </c>
      <c r="P330" s="7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1">
        <f t="shared" si="30"/>
        <v>42278.946620370371</v>
      </c>
      <c r="T330" s="12">
        <f t="shared" si="31"/>
        <v>42309.166666666672</v>
      </c>
    </row>
    <row r="331" spans="1:20" ht="48" x14ac:dyDescent="0.2">
      <c r="A331">
        <v>329</v>
      </c>
      <c r="B331" s="3" t="s">
        <v>328</v>
      </c>
      <c r="C331" s="3" t="s">
        <v>4437</v>
      </c>
      <c r="D331">
        <v>10000</v>
      </c>
      <c r="E331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5"/>
        <v>1.0549999999999999</v>
      </c>
      <c r="P331" s="7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1">
        <f t="shared" si="30"/>
        <v>42291.46674768519</v>
      </c>
      <c r="T331" s="12">
        <f t="shared" si="31"/>
        <v>42315.166666666672</v>
      </c>
    </row>
    <row r="332" spans="1:20" ht="48" x14ac:dyDescent="0.2">
      <c r="A332">
        <v>330</v>
      </c>
      <c r="B332" s="3" t="s">
        <v>329</v>
      </c>
      <c r="C332" s="3" t="s">
        <v>4438</v>
      </c>
      <c r="D332">
        <v>35000</v>
      </c>
      <c r="E33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5"/>
        <v>1.0182857142857142</v>
      </c>
      <c r="P332" s="7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1">
        <f t="shared" si="30"/>
        <v>41379.515775462962</v>
      </c>
      <c r="T332" s="12">
        <f t="shared" si="31"/>
        <v>41411.165972222225</v>
      </c>
    </row>
    <row r="333" spans="1:20" ht="48" x14ac:dyDescent="0.2">
      <c r="A333">
        <v>331</v>
      </c>
      <c r="B333" s="3" t="s">
        <v>330</v>
      </c>
      <c r="C333" s="3" t="s">
        <v>4439</v>
      </c>
      <c r="D333">
        <v>40000</v>
      </c>
      <c r="E33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5"/>
        <v>1.0660499999999999</v>
      </c>
      <c r="P333" s="7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1">
        <f t="shared" si="30"/>
        <v>42507.581412037034</v>
      </c>
      <c r="T333" s="12">
        <f t="shared" si="31"/>
        <v>42538.581412037034</v>
      </c>
    </row>
    <row r="334" spans="1:20" ht="48" x14ac:dyDescent="0.2">
      <c r="A334">
        <v>332</v>
      </c>
      <c r="B334" s="3" t="s">
        <v>331</v>
      </c>
      <c r="C334" s="3" t="s">
        <v>4440</v>
      </c>
      <c r="D334">
        <v>100000</v>
      </c>
      <c r="E33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5"/>
        <v>1.13015</v>
      </c>
      <c r="P334" s="7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1">
        <f t="shared" si="30"/>
        <v>42263.680289351847</v>
      </c>
      <c r="T334" s="12">
        <f t="shared" si="31"/>
        <v>42305.333333333328</v>
      </c>
    </row>
    <row r="335" spans="1:20" ht="48" x14ac:dyDescent="0.2">
      <c r="A335">
        <v>333</v>
      </c>
      <c r="B335" s="3" t="s">
        <v>332</v>
      </c>
      <c r="C335" s="3" t="s">
        <v>4441</v>
      </c>
      <c r="D335">
        <v>40000</v>
      </c>
      <c r="E33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5"/>
        <v>1.252275</v>
      </c>
      <c r="P335" s="7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1">
        <f t="shared" si="30"/>
        <v>42437.636469907404</v>
      </c>
      <c r="T335" s="12">
        <f t="shared" si="31"/>
        <v>42467.59480324074</v>
      </c>
    </row>
    <row r="336" spans="1:20" ht="48" x14ac:dyDescent="0.2">
      <c r="A336">
        <v>334</v>
      </c>
      <c r="B336" s="3" t="s">
        <v>333</v>
      </c>
      <c r="C336" s="3" t="s">
        <v>4442</v>
      </c>
      <c r="D336">
        <v>10000</v>
      </c>
      <c r="E33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5"/>
        <v>1.0119</v>
      </c>
      <c r="P336" s="7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1">
        <f t="shared" si="30"/>
        <v>42101.682372685187</v>
      </c>
      <c r="T336" s="12">
        <f t="shared" si="31"/>
        <v>42139.791666666672</v>
      </c>
    </row>
    <row r="337" spans="1:20" ht="48" x14ac:dyDescent="0.2">
      <c r="A337">
        <v>335</v>
      </c>
      <c r="B337" s="3" t="s">
        <v>334</v>
      </c>
      <c r="C337" s="3" t="s">
        <v>4443</v>
      </c>
      <c r="D337">
        <v>8500</v>
      </c>
      <c r="E33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5"/>
        <v>1.0276470588235294</v>
      </c>
      <c r="P337" s="7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1">
        <f t="shared" si="30"/>
        <v>42101.737442129626</v>
      </c>
      <c r="T337" s="12">
        <f t="shared" si="31"/>
        <v>42132.916666666672</v>
      </c>
    </row>
    <row r="338" spans="1:20" ht="48" x14ac:dyDescent="0.2">
      <c r="A338">
        <v>336</v>
      </c>
      <c r="B338" s="3" t="s">
        <v>335</v>
      </c>
      <c r="C338" s="3" t="s">
        <v>4444</v>
      </c>
      <c r="D338">
        <v>25000</v>
      </c>
      <c r="E33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5"/>
        <v>1.1683911999999999</v>
      </c>
      <c r="P338" s="7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1">
        <f t="shared" si="30"/>
        <v>42291.596273148149</v>
      </c>
      <c r="T338" s="12">
        <f t="shared" si="31"/>
        <v>42321.637939814813</v>
      </c>
    </row>
    <row r="339" spans="1:20" ht="48" x14ac:dyDescent="0.2">
      <c r="A339">
        <v>337</v>
      </c>
      <c r="B339" s="3" t="s">
        <v>336</v>
      </c>
      <c r="C339" s="3" t="s">
        <v>4445</v>
      </c>
      <c r="D339">
        <v>3000</v>
      </c>
      <c r="E339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5"/>
        <v>1.0116833333333335</v>
      </c>
      <c r="P339" s="7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1">
        <f t="shared" si="30"/>
        <v>42047.128564814819</v>
      </c>
      <c r="T339" s="12">
        <f t="shared" si="31"/>
        <v>42077.086898148147</v>
      </c>
    </row>
    <row r="340" spans="1:20" ht="48" x14ac:dyDescent="0.2">
      <c r="A340">
        <v>338</v>
      </c>
      <c r="B340" s="3" t="s">
        <v>337</v>
      </c>
      <c r="C340" s="3" t="s">
        <v>4446</v>
      </c>
      <c r="D340">
        <v>15000</v>
      </c>
      <c r="E340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5"/>
        <v>1.1013360000000001</v>
      </c>
      <c r="P340" s="7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1">
        <f t="shared" si="30"/>
        <v>42559.755671296298</v>
      </c>
      <c r="T340" s="12">
        <f t="shared" si="31"/>
        <v>42616.041666666672</v>
      </c>
    </row>
    <row r="341" spans="1:20" ht="48" x14ac:dyDescent="0.2">
      <c r="A341">
        <v>339</v>
      </c>
      <c r="B341" s="3" t="s">
        <v>338</v>
      </c>
      <c r="C341" s="3" t="s">
        <v>4447</v>
      </c>
      <c r="D341">
        <v>6000</v>
      </c>
      <c r="E341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5"/>
        <v>1.0808333333333333</v>
      </c>
      <c r="P341" s="7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1">
        <f t="shared" si="30"/>
        <v>42093.760046296295</v>
      </c>
      <c r="T341" s="12">
        <f t="shared" si="31"/>
        <v>42123.760046296295</v>
      </c>
    </row>
    <row r="342" spans="1:20" ht="48" x14ac:dyDescent="0.2">
      <c r="A342">
        <v>340</v>
      </c>
      <c r="B342" s="3" t="s">
        <v>339</v>
      </c>
      <c r="C342" s="3" t="s">
        <v>4448</v>
      </c>
      <c r="D342">
        <v>35000</v>
      </c>
      <c r="E34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5"/>
        <v>1.2502285714285715</v>
      </c>
      <c r="P342" s="7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1">
        <f t="shared" si="30"/>
        <v>42772.669062500005</v>
      </c>
      <c r="T342" s="12">
        <f t="shared" si="31"/>
        <v>42802.875</v>
      </c>
    </row>
    <row r="343" spans="1:20" ht="48" x14ac:dyDescent="0.2">
      <c r="A343">
        <v>341</v>
      </c>
      <c r="B343" s="3" t="s">
        <v>340</v>
      </c>
      <c r="C343" s="3" t="s">
        <v>4449</v>
      </c>
      <c r="D343">
        <v>3500</v>
      </c>
      <c r="E34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5"/>
        <v>1.0671428571428572</v>
      </c>
      <c r="P343" s="7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1">
        <f t="shared" si="30"/>
        <v>41894.879606481481</v>
      </c>
      <c r="T343" s="12">
        <f t="shared" si="31"/>
        <v>41913.165972222225</v>
      </c>
    </row>
    <row r="344" spans="1:20" ht="32" x14ac:dyDescent="0.2">
      <c r="A344">
        <v>342</v>
      </c>
      <c r="B344" s="3" t="s">
        <v>341</v>
      </c>
      <c r="C344" s="3" t="s">
        <v>4450</v>
      </c>
      <c r="D344">
        <v>55000</v>
      </c>
      <c r="E34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5"/>
        <v>1.0036639999999999</v>
      </c>
      <c r="P344" s="7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1">
        <f t="shared" si="30"/>
        <v>42459.780844907407</v>
      </c>
      <c r="T344" s="12">
        <f t="shared" si="31"/>
        <v>42489.780844907407</v>
      </c>
    </row>
    <row r="345" spans="1:20" ht="48" x14ac:dyDescent="0.2">
      <c r="A345">
        <v>343</v>
      </c>
      <c r="B345" s="3" t="s">
        <v>342</v>
      </c>
      <c r="C345" s="3" t="s">
        <v>4451</v>
      </c>
      <c r="D345">
        <v>30000</v>
      </c>
      <c r="E34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5"/>
        <v>1.0202863333333334</v>
      </c>
      <c r="P345" s="7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1">
        <f t="shared" si="30"/>
        <v>41926.73778935185</v>
      </c>
      <c r="T345" s="12">
        <f t="shared" si="31"/>
        <v>41957.125</v>
      </c>
    </row>
    <row r="346" spans="1:20" ht="48" x14ac:dyDescent="0.2">
      <c r="A346">
        <v>344</v>
      </c>
      <c r="B346" s="3" t="s">
        <v>343</v>
      </c>
      <c r="C346" s="3" t="s">
        <v>4452</v>
      </c>
      <c r="D346">
        <v>33500</v>
      </c>
      <c r="E34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5"/>
        <v>1.0208358208955224</v>
      </c>
      <c r="P346" s="7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1">
        <f t="shared" si="30"/>
        <v>42111.970995370371</v>
      </c>
      <c r="T346" s="12">
        <f t="shared" si="31"/>
        <v>42156.097222222219</v>
      </c>
    </row>
    <row r="347" spans="1:20" ht="48" x14ac:dyDescent="0.2">
      <c r="A347">
        <v>345</v>
      </c>
      <c r="B347" s="3" t="s">
        <v>344</v>
      </c>
      <c r="C347" s="3" t="s">
        <v>4453</v>
      </c>
      <c r="D347">
        <v>14500</v>
      </c>
      <c r="E34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5"/>
        <v>1.2327586206896552</v>
      </c>
      <c r="P347" s="7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1">
        <f t="shared" si="30"/>
        <v>42114.944328703699</v>
      </c>
      <c r="T347" s="12">
        <f t="shared" si="31"/>
        <v>42144.944328703699</v>
      </c>
    </row>
    <row r="348" spans="1:20" ht="48" x14ac:dyDescent="0.2">
      <c r="A348">
        <v>346</v>
      </c>
      <c r="B348" s="3" t="s">
        <v>345</v>
      </c>
      <c r="C348" s="3" t="s">
        <v>4454</v>
      </c>
      <c r="D348">
        <v>10000</v>
      </c>
      <c r="E34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5"/>
        <v>1.7028880000000002</v>
      </c>
      <c r="P348" s="7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1">
        <f t="shared" si="30"/>
        <v>42261.500243055561</v>
      </c>
      <c r="T348" s="12">
        <f t="shared" si="31"/>
        <v>42291.500243055561</v>
      </c>
    </row>
    <row r="349" spans="1:20" ht="48" x14ac:dyDescent="0.2">
      <c r="A349">
        <v>347</v>
      </c>
      <c r="B349" s="3" t="s">
        <v>346</v>
      </c>
      <c r="C349" s="3" t="s">
        <v>4455</v>
      </c>
      <c r="D349">
        <v>40000</v>
      </c>
      <c r="E349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5"/>
        <v>1.1159049999999999</v>
      </c>
      <c r="P349" s="7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1">
        <f t="shared" si="30"/>
        <v>42292.495474537034</v>
      </c>
      <c r="T349" s="12">
        <f t="shared" si="31"/>
        <v>42322.537141203706</v>
      </c>
    </row>
    <row r="350" spans="1:20" ht="48" x14ac:dyDescent="0.2">
      <c r="A350">
        <v>348</v>
      </c>
      <c r="B350" s="3" t="s">
        <v>347</v>
      </c>
      <c r="C350" s="3" t="s">
        <v>4456</v>
      </c>
      <c r="D350">
        <v>10000</v>
      </c>
      <c r="E350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5"/>
        <v>1.03</v>
      </c>
      <c r="P350" s="7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1">
        <f t="shared" si="30"/>
        <v>42207.58699074074</v>
      </c>
      <c r="T350" s="12">
        <f t="shared" si="31"/>
        <v>42237.58699074074</v>
      </c>
    </row>
    <row r="351" spans="1:20" ht="32" x14ac:dyDescent="0.2">
      <c r="A351">
        <v>349</v>
      </c>
      <c r="B351" s="3" t="s">
        <v>348</v>
      </c>
      <c r="C351" s="3" t="s">
        <v>4457</v>
      </c>
      <c r="D351">
        <v>11260</v>
      </c>
      <c r="E351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5"/>
        <v>1.0663570159857905</v>
      </c>
      <c r="P351" s="7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1">
        <f t="shared" si="30"/>
        <v>42760.498935185184</v>
      </c>
      <c r="T351" s="12">
        <f t="shared" si="31"/>
        <v>42790.498935185184</v>
      </c>
    </row>
    <row r="352" spans="1:20" ht="48" x14ac:dyDescent="0.2">
      <c r="A352">
        <v>350</v>
      </c>
      <c r="B352" s="3" t="s">
        <v>349</v>
      </c>
      <c r="C352" s="3" t="s">
        <v>4458</v>
      </c>
      <c r="D352">
        <v>25000</v>
      </c>
      <c r="E35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5"/>
        <v>1.1476</v>
      </c>
      <c r="P352" s="7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1">
        <f t="shared" si="30"/>
        <v>42586.066076388888</v>
      </c>
      <c r="T352" s="12">
        <f t="shared" si="31"/>
        <v>42624.165972222225</v>
      </c>
    </row>
    <row r="353" spans="1:20" ht="48" x14ac:dyDescent="0.2">
      <c r="A353">
        <v>351</v>
      </c>
      <c r="B353" s="3" t="s">
        <v>350</v>
      </c>
      <c r="C353" s="3" t="s">
        <v>4459</v>
      </c>
      <c r="D353">
        <v>34000</v>
      </c>
      <c r="E35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5"/>
        <v>1.2734117647058822</v>
      </c>
      <c r="P353" s="7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1">
        <f t="shared" si="30"/>
        <v>42427.964745370366</v>
      </c>
      <c r="T353" s="12">
        <f t="shared" si="31"/>
        <v>42467.923078703709</v>
      </c>
    </row>
    <row r="354" spans="1:20" ht="48" x14ac:dyDescent="0.2">
      <c r="A354">
        <v>352</v>
      </c>
      <c r="B354" s="3" t="s">
        <v>351</v>
      </c>
      <c r="C354" s="3" t="s">
        <v>4460</v>
      </c>
      <c r="D354">
        <v>10000</v>
      </c>
      <c r="E35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5"/>
        <v>1.1656</v>
      </c>
      <c r="P354" s="7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1">
        <f t="shared" si="30"/>
        <v>41890.167453703703</v>
      </c>
      <c r="T354" s="12">
        <f t="shared" si="31"/>
        <v>41920.167453703703</v>
      </c>
    </row>
    <row r="355" spans="1:20" ht="48" x14ac:dyDescent="0.2">
      <c r="A355">
        <v>353</v>
      </c>
      <c r="B355" s="3" t="s">
        <v>352</v>
      </c>
      <c r="C355" s="3" t="s">
        <v>4461</v>
      </c>
      <c r="D355">
        <v>58425</v>
      </c>
      <c r="E35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5"/>
        <v>1.0861819426615318</v>
      </c>
      <c r="P355" s="7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1">
        <f t="shared" si="30"/>
        <v>42297.791886574079</v>
      </c>
      <c r="T355" s="12">
        <f t="shared" si="31"/>
        <v>42327.833553240736</v>
      </c>
    </row>
    <row r="356" spans="1:20" ht="48" x14ac:dyDescent="0.2">
      <c r="A356">
        <v>354</v>
      </c>
      <c r="B356" s="3" t="s">
        <v>353</v>
      </c>
      <c r="C356" s="3" t="s">
        <v>4462</v>
      </c>
      <c r="D356">
        <v>3500</v>
      </c>
      <c r="E35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5"/>
        <v>1.0394285714285714</v>
      </c>
      <c r="P356" s="7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1">
        <f t="shared" si="30"/>
        <v>42438.827789351853</v>
      </c>
      <c r="T356" s="12">
        <f t="shared" si="31"/>
        <v>42468.786122685182</v>
      </c>
    </row>
    <row r="357" spans="1:20" ht="32" x14ac:dyDescent="0.2">
      <c r="A357">
        <v>355</v>
      </c>
      <c r="B357" s="3" t="s">
        <v>354</v>
      </c>
      <c r="C357" s="3" t="s">
        <v>4463</v>
      </c>
      <c r="D357">
        <v>35000</v>
      </c>
      <c r="E35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5"/>
        <v>1.1625714285714286</v>
      </c>
      <c r="P357" s="7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1">
        <f t="shared" si="30"/>
        <v>41943.293912037036</v>
      </c>
      <c r="T357" s="12">
        <f t="shared" si="31"/>
        <v>41974.3355787037</v>
      </c>
    </row>
    <row r="358" spans="1:20" ht="32" x14ac:dyDescent="0.2">
      <c r="A358">
        <v>356</v>
      </c>
      <c r="B358" s="3" t="s">
        <v>355</v>
      </c>
      <c r="C358" s="3" t="s">
        <v>4464</v>
      </c>
      <c r="D358">
        <v>7500</v>
      </c>
      <c r="E35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5"/>
        <v>1.0269239999999999</v>
      </c>
      <c r="P358" s="7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1">
        <f t="shared" si="30"/>
        <v>42415.803159722222</v>
      </c>
      <c r="T358" s="12">
        <f t="shared" si="31"/>
        <v>42445.761493055557</v>
      </c>
    </row>
    <row r="359" spans="1:20" ht="48" x14ac:dyDescent="0.2">
      <c r="A359">
        <v>357</v>
      </c>
      <c r="B359" s="3" t="s">
        <v>356</v>
      </c>
      <c r="C359" s="3" t="s">
        <v>4465</v>
      </c>
      <c r="D359">
        <v>15000</v>
      </c>
      <c r="E359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5"/>
        <v>1.74</v>
      </c>
      <c r="P359" s="7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1">
        <f t="shared" si="30"/>
        <v>42078.222187499996</v>
      </c>
      <c r="T359" s="12">
        <f t="shared" si="31"/>
        <v>42118.222187499996</v>
      </c>
    </row>
    <row r="360" spans="1:20" ht="48" x14ac:dyDescent="0.2">
      <c r="A360">
        <v>358</v>
      </c>
      <c r="B360" s="3" t="s">
        <v>357</v>
      </c>
      <c r="C360" s="3" t="s">
        <v>4466</v>
      </c>
      <c r="D360">
        <v>50000</v>
      </c>
      <c r="E360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5"/>
        <v>1.03088</v>
      </c>
      <c r="P360" s="7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1">
        <f t="shared" si="30"/>
        <v>42507.860196759255</v>
      </c>
      <c r="T360" s="12">
        <f t="shared" si="31"/>
        <v>42536.625</v>
      </c>
    </row>
    <row r="361" spans="1:20" ht="48" x14ac:dyDescent="0.2">
      <c r="A361">
        <v>359</v>
      </c>
      <c r="B361" s="3" t="s">
        <v>358</v>
      </c>
      <c r="C361" s="3" t="s">
        <v>4467</v>
      </c>
      <c r="D361">
        <v>24200</v>
      </c>
      <c r="E361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5"/>
        <v>1.0485537190082646</v>
      </c>
      <c r="P361" s="7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1">
        <f t="shared" si="30"/>
        <v>41935.070486111108</v>
      </c>
      <c r="T361" s="12">
        <f t="shared" si="31"/>
        <v>41957.216666666667</v>
      </c>
    </row>
    <row r="362" spans="1:20" ht="48" x14ac:dyDescent="0.2">
      <c r="A362">
        <v>360</v>
      </c>
      <c r="B362" s="3" t="s">
        <v>359</v>
      </c>
      <c r="C362" s="3" t="s">
        <v>4468</v>
      </c>
      <c r="D362">
        <v>12000</v>
      </c>
      <c r="E36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5"/>
        <v>1.0137499999999999</v>
      </c>
      <c r="P362" s="7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1">
        <f t="shared" si="30"/>
        <v>42163.897916666669</v>
      </c>
      <c r="T362" s="12">
        <f t="shared" si="31"/>
        <v>42208.132638888885</v>
      </c>
    </row>
    <row r="363" spans="1:20" ht="48" x14ac:dyDescent="0.2">
      <c r="A363">
        <v>361</v>
      </c>
      <c r="B363" s="3" t="s">
        <v>360</v>
      </c>
      <c r="C363" s="3" t="s">
        <v>4469</v>
      </c>
      <c r="D363">
        <v>35000</v>
      </c>
      <c r="E36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5"/>
        <v>1.1107699999999998</v>
      </c>
      <c r="P363" s="7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1">
        <f t="shared" si="30"/>
        <v>41936.001226851848</v>
      </c>
      <c r="T363" s="12">
        <f t="shared" si="31"/>
        <v>41966.042893518519</v>
      </c>
    </row>
    <row r="364" spans="1:20" ht="48" x14ac:dyDescent="0.2">
      <c r="A364">
        <v>362</v>
      </c>
      <c r="B364" s="3" t="s">
        <v>361</v>
      </c>
      <c r="C364" s="3" t="s">
        <v>4470</v>
      </c>
      <c r="D364">
        <v>9665</v>
      </c>
      <c r="E36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5"/>
        <v>1.2415933781686497</v>
      </c>
      <c r="P364" s="7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1">
        <f t="shared" si="30"/>
        <v>41837.210543981484</v>
      </c>
      <c r="T364" s="12">
        <f t="shared" si="31"/>
        <v>41859</v>
      </c>
    </row>
    <row r="365" spans="1:20" ht="48" x14ac:dyDescent="0.2">
      <c r="A365">
        <v>363</v>
      </c>
      <c r="B365" s="3" t="s">
        <v>362</v>
      </c>
      <c r="C365" s="3" t="s">
        <v>4471</v>
      </c>
      <c r="D365">
        <v>8925</v>
      </c>
      <c r="E36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5"/>
        <v>1.0133333333333334</v>
      </c>
      <c r="P365" s="7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1">
        <f t="shared" si="30"/>
        <v>40255.744629629626</v>
      </c>
      <c r="T365" s="12">
        <f t="shared" si="31"/>
        <v>40300.806944444441</v>
      </c>
    </row>
    <row r="366" spans="1:20" ht="48" x14ac:dyDescent="0.2">
      <c r="A366">
        <v>364</v>
      </c>
      <c r="B366" s="3" t="s">
        <v>363</v>
      </c>
      <c r="C366" s="3" t="s">
        <v>4472</v>
      </c>
      <c r="D366">
        <v>7000</v>
      </c>
      <c r="E36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5"/>
        <v>1.1016142857142857</v>
      </c>
      <c r="P366" s="7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1">
        <f t="shared" si="30"/>
        <v>41780.859629629631</v>
      </c>
      <c r="T366" s="12">
        <f t="shared" si="31"/>
        <v>41811.165972222225</v>
      </c>
    </row>
    <row r="367" spans="1:20" ht="48" x14ac:dyDescent="0.2">
      <c r="A367">
        <v>365</v>
      </c>
      <c r="B367" s="3" t="s">
        <v>364</v>
      </c>
      <c r="C367" s="3" t="s">
        <v>4473</v>
      </c>
      <c r="D367">
        <v>15000</v>
      </c>
      <c r="E36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5"/>
        <v>1.0397333333333334</v>
      </c>
      <c r="P367" s="7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1">
        <f t="shared" si="30"/>
        <v>41668.606469907405</v>
      </c>
      <c r="T367" s="12">
        <f t="shared" si="31"/>
        <v>41698.606469907405</v>
      </c>
    </row>
    <row r="368" spans="1:20" ht="48" x14ac:dyDescent="0.2">
      <c r="A368">
        <v>366</v>
      </c>
      <c r="B368" s="3" t="s">
        <v>365</v>
      </c>
      <c r="C368" s="3" t="s">
        <v>4474</v>
      </c>
      <c r="D368">
        <v>38000</v>
      </c>
      <c r="E36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5"/>
        <v>1.013157894736842</v>
      </c>
      <c r="P368" s="7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1">
        <f t="shared" si="30"/>
        <v>41019.793032407404</v>
      </c>
      <c r="T368" s="12">
        <f t="shared" si="31"/>
        <v>41049.793032407404</v>
      </c>
    </row>
    <row r="369" spans="1:20" ht="48" x14ac:dyDescent="0.2">
      <c r="A369">
        <v>367</v>
      </c>
      <c r="B369" s="3" t="s">
        <v>366</v>
      </c>
      <c r="C369" s="3" t="s">
        <v>4475</v>
      </c>
      <c r="D369">
        <v>10000</v>
      </c>
      <c r="E369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5"/>
        <v>1.033501</v>
      </c>
      <c r="P369" s="7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1">
        <f t="shared" si="30"/>
        <v>41355.577291666668</v>
      </c>
      <c r="T369" s="12">
        <f t="shared" si="31"/>
        <v>41395.207638888889</v>
      </c>
    </row>
    <row r="370" spans="1:20" ht="48" x14ac:dyDescent="0.2">
      <c r="A370">
        <v>368</v>
      </c>
      <c r="B370" s="3" t="s">
        <v>367</v>
      </c>
      <c r="C370" s="3" t="s">
        <v>4476</v>
      </c>
      <c r="D370">
        <v>12500</v>
      </c>
      <c r="E370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5"/>
        <v>1.04112</v>
      </c>
      <c r="P370" s="7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1">
        <f t="shared" si="30"/>
        <v>42043.605578703704</v>
      </c>
      <c r="T370" s="12">
        <f t="shared" si="31"/>
        <v>42078.563912037032</v>
      </c>
    </row>
    <row r="371" spans="1:20" ht="48" x14ac:dyDescent="0.2">
      <c r="A371">
        <v>369</v>
      </c>
      <c r="B371" s="3" t="s">
        <v>368</v>
      </c>
      <c r="C371" s="3" t="s">
        <v>4477</v>
      </c>
      <c r="D371">
        <v>6500</v>
      </c>
      <c r="E371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5"/>
        <v>1.1015569230769231</v>
      </c>
      <c r="P371" s="7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1">
        <f t="shared" si="30"/>
        <v>40893.551724537036</v>
      </c>
      <c r="T371" s="12">
        <f t="shared" si="31"/>
        <v>40923.551724537036</v>
      </c>
    </row>
    <row r="372" spans="1:20" ht="48" x14ac:dyDescent="0.2">
      <c r="A372">
        <v>370</v>
      </c>
      <c r="B372" s="3" t="s">
        <v>369</v>
      </c>
      <c r="C372" s="3" t="s">
        <v>4478</v>
      </c>
      <c r="D372">
        <v>25000</v>
      </c>
      <c r="E37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5"/>
        <v>1.2202</v>
      </c>
      <c r="P372" s="7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1">
        <f t="shared" si="30"/>
        <v>42711.795138888891</v>
      </c>
      <c r="T372" s="12">
        <f t="shared" si="31"/>
        <v>42741.795138888891</v>
      </c>
    </row>
    <row r="373" spans="1:20" ht="48" x14ac:dyDescent="0.2">
      <c r="A373">
        <v>371</v>
      </c>
      <c r="B373" s="3" t="s">
        <v>370</v>
      </c>
      <c r="C373" s="3" t="s">
        <v>4479</v>
      </c>
      <c r="D373">
        <v>150000</v>
      </c>
      <c r="E37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5"/>
        <v>1.1416866666666667</v>
      </c>
      <c r="P373" s="7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1">
        <f t="shared" si="30"/>
        <v>41261.767812500002</v>
      </c>
      <c r="T373" s="12">
        <f t="shared" si="31"/>
        <v>41306.767812500002</v>
      </c>
    </row>
    <row r="374" spans="1:20" ht="32" x14ac:dyDescent="0.2">
      <c r="A374">
        <v>372</v>
      </c>
      <c r="B374" s="3" t="s">
        <v>371</v>
      </c>
      <c r="C374" s="3" t="s">
        <v>4480</v>
      </c>
      <c r="D374">
        <v>300</v>
      </c>
      <c r="E37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5"/>
        <v>1.2533333333333334</v>
      </c>
      <c r="P374" s="7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1">
        <f t="shared" si="30"/>
        <v>42425.576898148152</v>
      </c>
      <c r="T374" s="12">
        <f t="shared" si="31"/>
        <v>42465.666666666672</v>
      </c>
    </row>
    <row r="375" spans="1:20" ht="48" x14ac:dyDescent="0.2">
      <c r="A375">
        <v>373</v>
      </c>
      <c r="B375" s="3" t="s">
        <v>372</v>
      </c>
      <c r="C375" s="3" t="s">
        <v>4481</v>
      </c>
      <c r="D375">
        <v>7500</v>
      </c>
      <c r="E37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5"/>
        <v>1.0666666666666667</v>
      </c>
      <c r="P375" s="7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1">
        <f t="shared" si="30"/>
        <v>41078.91201388889</v>
      </c>
      <c r="T375" s="12">
        <f t="shared" si="31"/>
        <v>41108.91201388889</v>
      </c>
    </row>
    <row r="376" spans="1:20" ht="48" x14ac:dyDescent="0.2">
      <c r="A376">
        <v>374</v>
      </c>
      <c r="B376" s="3" t="s">
        <v>373</v>
      </c>
      <c r="C376" s="3" t="s">
        <v>4482</v>
      </c>
      <c r="D376">
        <v>6000</v>
      </c>
      <c r="E37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5"/>
        <v>1.3065</v>
      </c>
      <c r="P376" s="7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1">
        <f t="shared" si="30"/>
        <v>40757.889247685183</v>
      </c>
      <c r="T376" s="12">
        <f t="shared" si="31"/>
        <v>40802.889247685183</v>
      </c>
    </row>
    <row r="377" spans="1:20" ht="48" x14ac:dyDescent="0.2">
      <c r="A377">
        <v>375</v>
      </c>
      <c r="B377" s="3" t="s">
        <v>374</v>
      </c>
      <c r="C377" s="3" t="s">
        <v>4483</v>
      </c>
      <c r="D377">
        <v>500</v>
      </c>
      <c r="E37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5"/>
        <v>1.2</v>
      </c>
      <c r="P377" s="7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1">
        <f t="shared" si="30"/>
        <v>41657.985081018516</v>
      </c>
      <c r="T377" s="12">
        <f t="shared" si="31"/>
        <v>41699.720833333333</v>
      </c>
    </row>
    <row r="378" spans="1:20" ht="48" x14ac:dyDescent="0.2">
      <c r="A378">
        <v>376</v>
      </c>
      <c r="B378" s="3" t="s">
        <v>375</v>
      </c>
      <c r="C378" s="3" t="s">
        <v>4484</v>
      </c>
      <c r="D378">
        <v>2450</v>
      </c>
      <c r="E37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5"/>
        <v>1.0595918367346939</v>
      </c>
      <c r="P378" s="7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1">
        <f t="shared" si="30"/>
        <v>42576.452731481477</v>
      </c>
      <c r="T378" s="12">
        <f t="shared" si="31"/>
        <v>42607.452731481477</v>
      </c>
    </row>
    <row r="379" spans="1:20" ht="48" x14ac:dyDescent="0.2">
      <c r="A379">
        <v>377</v>
      </c>
      <c r="B379" s="3" t="s">
        <v>376</v>
      </c>
      <c r="C379" s="3" t="s">
        <v>4485</v>
      </c>
      <c r="D379">
        <v>12000</v>
      </c>
      <c r="E379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5"/>
        <v>1.1439999999999999</v>
      </c>
      <c r="P379" s="7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1">
        <f t="shared" si="30"/>
        <v>42292.250787037032</v>
      </c>
      <c r="T379" s="12">
        <f t="shared" si="31"/>
        <v>42322.292361111111</v>
      </c>
    </row>
    <row r="380" spans="1:20" ht="48" x14ac:dyDescent="0.2">
      <c r="A380">
        <v>378</v>
      </c>
      <c r="B380" s="3" t="s">
        <v>377</v>
      </c>
      <c r="C380" s="3" t="s">
        <v>4486</v>
      </c>
      <c r="D380">
        <v>3000</v>
      </c>
      <c r="E380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5"/>
        <v>1.1176666666666666</v>
      </c>
      <c r="P380" s="7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1">
        <f t="shared" si="30"/>
        <v>42370.571851851855</v>
      </c>
      <c r="T380" s="12">
        <f t="shared" si="31"/>
        <v>42394.994444444441</v>
      </c>
    </row>
    <row r="381" spans="1:20" ht="48" x14ac:dyDescent="0.2">
      <c r="A381">
        <v>379</v>
      </c>
      <c r="B381" s="3" t="s">
        <v>378</v>
      </c>
      <c r="C381" s="3" t="s">
        <v>4487</v>
      </c>
      <c r="D381">
        <v>15000</v>
      </c>
      <c r="E381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5"/>
        <v>1.1608000000000001</v>
      </c>
      <c r="P381" s="7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1">
        <f t="shared" si="30"/>
        <v>40987.688333333332</v>
      </c>
      <c r="T381" s="12">
        <f t="shared" si="31"/>
        <v>41032.688333333332</v>
      </c>
    </row>
    <row r="382" spans="1:20" ht="48" x14ac:dyDescent="0.2">
      <c r="A382">
        <v>380</v>
      </c>
      <c r="B382" s="3" t="s">
        <v>379</v>
      </c>
      <c r="C382" s="3" t="s">
        <v>4488</v>
      </c>
      <c r="D382">
        <v>4000</v>
      </c>
      <c r="E38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5"/>
        <v>1.415</v>
      </c>
      <c r="P382" s="7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1">
        <f t="shared" si="30"/>
        <v>42367.719814814816</v>
      </c>
      <c r="T382" s="12">
        <f t="shared" si="31"/>
        <v>42392.719814814816</v>
      </c>
    </row>
    <row r="383" spans="1:20" ht="48" x14ac:dyDescent="0.2">
      <c r="A383">
        <v>381</v>
      </c>
      <c r="B383" s="3" t="s">
        <v>380</v>
      </c>
      <c r="C383" s="3" t="s">
        <v>4489</v>
      </c>
      <c r="D383">
        <v>25000</v>
      </c>
      <c r="E38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5"/>
        <v>1.0472999999999999</v>
      </c>
      <c r="P383" s="7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1">
        <f t="shared" si="30"/>
        <v>41085.698113425926</v>
      </c>
      <c r="T383" s="12">
        <f t="shared" si="31"/>
        <v>41120.208333333336</v>
      </c>
    </row>
    <row r="384" spans="1:20" ht="48" x14ac:dyDescent="0.2">
      <c r="A384">
        <v>382</v>
      </c>
      <c r="B384" s="3" t="s">
        <v>381</v>
      </c>
      <c r="C384" s="3" t="s">
        <v>4490</v>
      </c>
      <c r="D384">
        <v>600</v>
      </c>
      <c r="E38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5"/>
        <v>2.5583333333333331</v>
      </c>
      <c r="P384" s="7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1">
        <f t="shared" si="30"/>
        <v>41144.709490740745</v>
      </c>
      <c r="T384" s="12">
        <f t="shared" si="31"/>
        <v>41158.709490740745</v>
      </c>
    </row>
    <row r="385" spans="1:20" ht="48" x14ac:dyDescent="0.2">
      <c r="A385">
        <v>383</v>
      </c>
      <c r="B385" s="3" t="s">
        <v>382</v>
      </c>
      <c r="C385" s="3" t="s">
        <v>4491</v>
      </c>
      <c r="D385">
        <v>999</v>
      </c>
      <c r="E38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5"/>
        <v>2.0670670670670672</v>
      </c>
      <c r="P385" s="7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1">
        <f t="shared" si="30"/>
        <v>41755.117581018516</v>
      </c>
      <c r="T385" s="12">
        <f t="shared" si="31"/>
        <v>41778.117581018516</v>
      </c>
    </row>
    <row r="386" spans="1:20" ht="48" x14ac:dyDescent="0.2">
      <c r="A386">
        <v>384</v>
      </c>
      <c r="B386" s="3" t="s">
        <v>383</v>
      </c>
      <c r="C386" s="3" t="s">
        <v>4492</v>
      </c>
      <c r="D386">
        <v>20000</v>
      </c>
      <c r="E38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35"/>
        <v>1.1210500000000001</v>
      </c>
      <c r="P386" s="7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1">
        <f t="shared" ref="S386:S449" si="36">(((J386/60)/60)/24+DATE(1970,1,1))</f>
        <v>41980.781793981485</v>
      </c>
      <c r="T386" s="12">
        <f t="shared" ref="T386:T449" si="37">(((I386/60)/60)/24+DATE(1970,1,1))</f>
        <v>42010.781793981485</v>
      </c>
    </row>
    <row r="387" spans="1:20" ht="48" x14ac:dyDescent="0.2">
      <c r="A387">
        <v>385</v>
      </c>
      <c r="B387" s="3" t="s">
        <v>384</v>
      </c>
      <c r="C387" s="3" t="s">
        <v>4493</v>
      </c>
      <c r="D387">
        <v>25000</v>
      </c>
      <c r="E38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35"/>
        <v>1.05982</v>
      </c>
      <c r="P387" s="7">
        <f t="shared" ref="P387:P450" si="38">SUM(E387/L387)</f>
        <v>111.79535864978902</v>
      </c>
      <c r="Q387" t="str">
        <f t="shared" ref="Q387:Q450" si="39">LEFT(N387, SEARCH("/",N387,1)-1)</f>
        <v>film &amp; video</v>
      </c>
      <c r="R387" t="str">
        <f t="shared" ref="R387:R450" si="40">RIGHT(N387,LEN(N387)-SEARCH("/",N387,1))</f>
        <v>documentary</v>
      </c>
      <c r="S387" s="11">
        <f t="shared" si="36"/>
        <v>41934.584502314814</v>
      </c>
      <c r="T387" s="12">
        <f t="shared" si="37"/>
        <v>41964.626168981486</v>
      </c>
    </row>
    <row r="388" spans="1:20" ht="48" x14ac:dyDescent="0.2">
      <c r="A388">
        <v>386</v>
      </c>
      <c r="B388" s="3" t="s">
        <v>385</v>
      </c>
      <c r="C388" s="3" t="s">
        <v>4494</v>
      </c>
      <c r="D388">
        <v>600</v>
      </c>
      <c r="E38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5"/>
        <v>1.0016666666666667</v>
      </c>
      <c r="P388" s="7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1">
        <f t="shared" si="36"/>
        <v>42211.951284722221</v>
      </c>
      <c r="T388" s="12">
        <f t="shared" si="37"/>
        <v>42226.951284722221</v>
      </c>
    </row>
    <row r="389" spans="1:20" ht="48" x14ac:dyDescent="0.2">
      <c r="A389">
        <v>387</v>
      </c>
      <c r="B389" s="3" t="s">
        <v>386</v>
      </c>
      <c r="C389" s="3" t="s">
        <v>4495</v>
      </c>
      <c r="D389">
        <v>38000</v>
      </c>
      <c r="E389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ref="O389:O452" si="41">SUM(E389/D389)</f>
        <v>2.1398947368421051</v>
      </c>
      <c r="P389" s="7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1">
        <f t="shared" si="36"/>
        <v>42200.67659722222</v>
      </c>
      <c r="T389" s="12">
        <f t="shared" si="37"/>
        <v>42231.25</v>
      </c>
    </row>
    <row r="390" spans="1:20" ht="48" x14ac:dyDescent="0.2">
      <c r="A390">
        <v>388</v>
      </c>
      <c r="B390" s="3" t="s">
        <v>387</v>
      </c>
      <c r="C390" s="3" t="s">
        <v>4496</v>
      </c>
      <c r="D390">
        <v>5000</v>
      </c>
      <c r="E390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41"/>
        <v>1.2616000000000001</v>
      </c>
      <c r="P390" s="7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1">
        <f t="shared" si="36"/>
        <v>42549.076157407413</v>
      </c>
      <c r="T390" s="12">
        <f t="shared" si="37"/>
        <v>42579.076157407413</v>
      </c>
    </row>
    <row r="391" spans="1:20" ht="48" x14ac:dyDescent="0.2">
      <c r="A391">
        <v>389</v>
      </c>
      <c r="B391" s="3" t="s">
        <v>388</v>
      </c>
      <c r="C391" s="3" t="s">
        <v>4497</v>
      </c>
      <c r="D391">
        <v>68000</v>
      </c>
      <c r="E391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41"/>
        <v>1.8153547058823529</v>
      </c>
      <c r="P391" s="7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1">
        <f t="shared" si="36"/>
        <v>41674.063078703701</v>
      </c>
      <c r="T391" s="12">
        <f t="shared" si="37"/>
        <v>41705.957638888889</v>
      </c>
    </row>
    <row r="392" spans="1:20" ht="48" x14ac:dyDescent="0.2">
      <c r="A392">
        <v>390</v>
      </c>
      <c r="B392" s="3" t="s">
        <v>389</v>
      </c>
      <c r="C392" s="3" t="s">
        <v>4498</v>
      </c>
      <c r="D392">
        <v>1000</v>
      </c>
      <c r="E39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41"/>
        <v>1</v>
      </c>
      <c r="P392" s="7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1">
        <f t="shared" si="36"/>
        <v>42112.036712962959</v>
      </c>
      <c r="T392" s="12">
        <f t="shared" si="37"/>
        <v>42132.036712962959</v>
      </c>
    </row>
    <row r="393" spans="1:20" ht="48" x14ac:dyDescent="0.2">
      <c r="A393">
        <v>391</v>
      </c>
      <c r="B393" s="3" t="s">
        <v>390</v>
      </c>
      <c r="C393" s="3" t="s">
        <v>4499</v>
      </c>
      <c r="D393">
        <v>20000</v>
      </c>
      <c r="E39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41"/>
        <v>1.0061</v>
      </c>
      <c r="P393" s="7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1">
        <f t="shared" si="36"/>
        <v>40865.042256944449</v>
      </c>
      <c r="T393" s="12">
        <f t="shared" si="37"/>
        <v>40895.040972222225</v>
      </c>
    </row>
    <row r="394" spans="1:20" ht="48" x14ac:dyDescent="0.2">
      <c r="A394">
        <v>392</v>
      </c>
      <c r="B394" s="3" t="s">
        <v>391</v>
      </c>
      <c r="C394" s="3" t="s">
        <v>4500</v>
      </c>
      <c r="D394">
        <v>18500</v>
      </c>
      <c r="E39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41"/>
        <v>1.009027027027027</v>
      </c>
      <c r="P394" s="7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1">
        <f t="shared" si="36"/>
        <v>40763.717256944445</v>
      </c>
      <c r="T394" s="12">
        <f t="shared" si="37"/>
        <v>40794.125</v>
      </c>
    </row>
    <row r="395" spans="1:20" ht="32" x14ac:dyDescent="0.2">
      <c r="A395">
        <v>393</v>
      </c>
      <c r="B395" s="3" t="s">
        <v>392</v>
      </c>
      <c r="C395" s="3" t="s">
        <v>4501</v>
      </c>
      <c r="D395">
        <v>50000</v>
      </c>
      <c r="E39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41"/>
        <v>1.10446</v>
      </c>
      <c r="P395" s="7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1">
        <f t="shared" si="36"/>
        <v>41526.708935185183</v>
      </c>
      <c r="T395" s="12">
        <f t="shared" si="37"/>
        <v>41557.708935185183</v>
      </c>
    </row>
    <row r="396" spans="1:20" ht="48" x14ac:dyDescent="0.2">
      <c r="A396">
        <v>394</v>
      </c>
      <c r="B396" s="3" t="s">
        <v>393</v>
      </c>
      <c r="C396" s="3" t="s">
        <v>4502</v>
      </c>
      <c r="D396">
        <v>4700</v>
      </c>
      <c r="E39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41"/>
        <v>1.118936170212766</v>
      </c>
      <c r="P396" s="7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1">
        <f t="shared" si="36"/>
        <v>42417.818078703705</v>
      </c>
      <c r="T396" s="12">
        <f t="shared" si="37"/>
        <v>42477.776412037041</v>
      </c>
    </row>
    <row r="397" spans="1:20" ht="48" x14ac:dyDescent="0.2">
      <c r="A397">
        <v>395</v>
      </c>
      <c r="B397" s="3" t="s">
        <v>394</v>
      </c>
      <c r="C397" s="3" t="s">
        <v>4503</v>
      </c>
      <c r="D397">
        <v>10000</v>
      </c>
      <c r="E39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41"/>
        <v>1.0804450000000001</v>
      </c>
      <c r="P397" s="7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1">
        <f t="shared" si="36"/>
        <v>40990.909259259257</v>
      </c>
      <c r="T397" s="12">
        <f t="shared" si="37"/>
        <v>41026.897222222222</v>
      </c>
    </row>
    <row r="398" spans="1:20" ht="48" x14ac:dyDescent="0.2">
      <c r="A398">
        <v>396</v>
      </c>
      <c r="B398" s="3" t="s">
        <v>395</v>
      </c>
      <c r="C398" s="3" t="s">
        <v>4504</v>
      </c>
      <c r="D398">
        <v>15000</v>
      </c>
      <c r="E39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41"/>
        <v>1.0666666666666667</v>
      </c>
      <c r="P398" s="7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1">
        <f t="shared" si="36"/>
        <v>41082.564884259256</v>
      </c>
      <c r="T398" s="12">
        <f t="shared" si="37"/>
        <v>41097.564884259256</v>
      </c>
    </row>
    <row r="399" spans="1:20" ht="64" x14ac:dyDescent="0.2">
      <c r="A399">
        <v>397</v>
      </c>
      <c r="B399" s="3" t="s">
        <v>396</v>
      </c>
      <c r="C399" s="3" t="s">
        <v>4505</v>
      </c>
      <c r="D399">
        <v>12444</v>
      </c>
      <c r="E399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41"/>
        <v>1.0390027322404372</v>
      </c>
      <c r="P399" s="7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1">
        <f t="shared" si="36"/>
        <v>40379.776435185187</v>
      </c>
      <c r="T399" s="12">
        <f t="shared" si="37"/>
        <v>40422.155555555553</v>
      </c>
    </row>
    <row r="400" spans="1:20" ht="48" x14ac:dyDescent="0.2">
      <c r="A400">
        <v>398</v>
      </c>
      <c r="B400" s="3" t="s">
        <v>397</v>
      </c>
      <c r="C400" s="3" t="s">
        <v>4506</v>
      </c>
      <c r="D400">
        <v>7500</v>
      </c>
      <c r="E400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41"/>
        <v>1.2516</v>
      </c>
      <c r="P400" s="7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1">
        <f t="shared" si="36"/>
        <v>42078.793124999997</v>
      </c>
      <c r="T400" s="12">
        <f t="shared" si="37"/>
        <v>42123.793124999997</v>
      </c>
    </row>
    <row r="401" spans="1:20" ht="48" x14ac:dyDescent="0.2">
      <c r="A401">
        <v>399</v>
      </c>
      <c r="B401" s="3" t="s">
        <v>398</v>
      </c>
      <c r="C401" s="3" t="s">
        <v>4507</v>
      </c>
      <c r="D401">
        <v>20000</v>
      </c>
      <c r="E401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41"/>
        <v>1.0680499999999999</v>
      </c>
      <c r="P401" s="7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1">
        <f t="shared" si="36"/>
        <v>42687.875775462962</v>
      </c>
      <c r="T401" s="12">
        <f t="shared" si="37"/>
        <v>42718.5</v>
      </c>
    </row>
    <row r="402" spans="1:20" ht="48" x14ac:dyDescent="0.2">
      <c r="A402">
        <v>400</v>
      </c>
      <c r="B402" s="3" t="s">
        <v>399</v>
      </c>
      <c r="C402" s="3" t="s">
        <v>4508</v>
      </c>
      <c r="D402">
        <v>10000</v>
      </c>
      <c r="E40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41"/>
        <v>1.1230249999999999</v>
      </c>
      <c r="P402" s="7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1">
        <f t="shared" si="36"/>
        <v>41745.635960648149</v>
      </c>
      <c r="T402" s="12">
        <f t="shared" si="37"/>
        <v>41776.145833333336</v>
      </c>
    </row>
    <row r="403" spans="1:20" ht="48" x14ac:dyDescent="0.2">
      <c r="A403">
        <v>401</v>
      </c>
      <c r="B403" s="3" t="s">
        <v>400</v>
      </c>
      <c r="C403" s="3" t="s">
        <v>4509</v>
      </c>
      <c r="D403">
        <v>50000</v>
      </c>
      <c r="E40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41"/>
        <v>1.0381199999999999</v>
      </c>
      <c r="P403" s="7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1">
        <f t="shared" si="36"/>
        <v>40732.842245370368</v>
      </c>
      <c r="T403" s="12">
        <f t="shared" si="37"/>
        <v>40762.842245370368</v>
      </c>
    </row>
    <row r="404" spans="1:20" ht="48" x14ac:dyDescent="0.2">
      <c r="A404">
        <v>402</v>
      </c>
      <c r="B404" s="3" t="s">
        <v>401</v>
      </c>
      <c r="C404" s="3" t="s">
        <v>4510</v>
      </c>
      <c r="D404">
        <v>2000</v>
      </c>
      <c r="E40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41"/>
        <v>1.4165000000000001</v>
      </c>
      <c r="P404" s="7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1">
        <f t="shared" si="36"/>
        <v>42292.539548611108</v>
      </c>
      <c r="T404" s="12">
        <f t="shared" si="37"/>
        <v>42313.58121527778</v>
      </c>
    </row>
    <row r="405" spans="1:20" ht="48" x14ac:dyDescent="0.2">
      <c r="A405">
        <v>403</v>
      </c>
      <c r="B405" s="3" t="s">
        <v>402</v>
      </c>
      <c r="C405" s="3" t="s">
        <v>4511</v>
      </c>
      <c r="D405">
        <v>5000</v>
      </c>
      <c r="E40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41"/>
        <v>1.0526</v>
      </c>
      <c r="P405" s="7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1">
        <f t="shared" si="36"/>
        <v>40718.310659722221</v>
      </c>
      <c r="T405" s="12">
        <f t="shared" si="37"/>
        <v>40765.297222222223</v>
      </c>
    </row>
    <row r="406" spans="1:20" ht="48" x14ac:dyDescent="0.2">
      <c r="A406">
        <v>404</v>
      </c>
      <c r="B406" s="3" t="s">
        <v>403</v>
      </c>
      <c r="C406" s="3" t="s">
        <v>4512</v>
      </c>
      <c r="D406">
        <v>35000</v>
      </c>
      <c r="E40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41"/>
        <v>1.0309142857142857</v>
      </c>
      <c r="P406" s="7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1">
        <f t="shared" si="36"/>
        <v>41646.628032407411</v>
      </c>
      <c r="T406" s="12">
        <f t="shared" si="37"/>
        <v>41675.961111111108</v>
      </c>
    </row>
    <row r="407" spans="1:20" ht="32" x14ac:dyDescent="0.2">
      <c r="A407">
        <v>405</v>
      </c>
      <c r="B407" s="3" t="s">
        <v>404</v>
      </c>
      <c r="C407" s="3" t="s">
        <v>4513</v>
      </c>
      <c r="D407">
        <v>2820</v>
      </c>
      <c r="E40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41"/>
        <v>1.0765957446808512</v>
      </c>
      <c r="P407" s="7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1">
        <f t="shared" si="36"/>
        <v>41674.08494212963</v>
      </c>
      <c r="T407" s="12">
        <f t="shared" si="37"/>
        <v>41704.08494212963</v>
      </c>
    </row>
    <row r="408" spans="1:20" ht="48" x14ac:dyDescent="0.2">
      <c r="A408">
        <v>406</v>
      </c>
      <c r="B408" s="3" t="s">
        <v>405</v>
      </c>
      <c r="C408" s="3" t="s">
        <v>4514</v>
      </c>
      <c r="D408">
        <v>2800</v>
      </c>
      <c r="E40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41"/>
        <v>1.0770464285714285</v>
      </c>
      <c r="P408" s="7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1">
        <f t="shared" si="36"/>
        <v>40638.162465277775</v>
      </c>
      <c r="T408" s="12">
        <f t="shared" si="37"/>
        <v>40672.249305555553</v>
      </c>
    </row>
    <row r="409" spans="1:20" ht="48" x14ac:dyDescent="0.2">
      <c r="A409">
        <v>407</v>
      </c>
      <c r="B409" s="3" t="s">
        <v>406</v>
      </c>
      <c r="C409" s="3" t="s">
        <v>4515</v>
      </c>
      <c r="D409">
        <v>2000</v>
      </c>
      <c r="E409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41"/>
        <v>1.0155000000000001</v>
      </c>
      <c r="P409" s="7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1">
        <f t="shared" si="36"/>
        <v>40806.870949074073</v>
      </c>
      <c r="T409" s="12">
        <f t="shared" si="37"/>
        <v>40866.912615740745</v>
      </c>
    </row>
    <row r="410" spans="1:20" ht="48" x14ac:dyDescent="0.2">
      <c r="A410">
        <v>408</v>
      </c>
      <c r="B410" s="3" t="s">
        <v>407</v>
      </c>
      <c r="C410" s="3" t="s">
        <v>4516</v>
      </c>
      <c r="D410">
        <v>6000</v>
      </c>
      <c r="E410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41"/>
        <v>1.0143766666666667</v>
      </c>
      <c r="P410" s="7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1">
        <f t="shared" si="36"/>
        <v>41543.735995370371</v>
      </c>
      <c r="T410" s="12">
        <f t="shared" si="37"/>
        <v>41583.777662037035</v>
      </c>
    </row>
    <row r="411" spans="1:20" ht="48" x14ac:dyDescent="0.2">
      <c r="A411">
        <v>409</v>
      </c>
      <c r="B411" s="3" t="s">
        <v>408</v>
      </c>
      <c r="C411" s="3" t="s">
        <v>4517</v>
      </c>
      <c r="D411">
        <v>500</v>
      </c>
      <c r="E411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41"/>
        <v>1.3680000000000001</v>
      </c>
      <c r="P411" s="7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1">
        <f t="shared" si="36"/>
        <v>42543.862777777773</v>
      </c>
      <c r="T411" s="12">
        <f t="shared" si="37"/>
        <v>42573.862777777773</v>
      </c>
    </row>
    <row r="412" spans="1:20" ht="48" x14ac:dyDescent="0.2">
      <c r="A412">
        <v>410</v>
      </c>
      <c r="B412" s="3" t="s">
        <v>409</v>
      </c>
      <c r="C412" s="3" t="s">
        <v>4518</v>
      </c>
      <c r="D412">
        <v>1000</v>
      </c>
      <c r="E41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41"/>
        <v>1.2829999999999999</v>
      </c>
      <c r="P412" s="7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1">
        <f t="shared" si="36"/>
        <v>42113.981446759266</v>
      </c>
      <c r="T412" s="12">
        <f t="shared" si="37"/>
        <v>42173.981446759266</v>
      </c>
    </row>
    <row r="413" spans="1:20" ht="48" x14ac:dyDescent="0.2">
      <c r="A413">
        <v>411</v>
      </c>
      <c r="B413" s="3" t="s">
        <v>410</v>
      </c>
      <c r="C413" s="3" t="s">
        <v>4519</v>
      </c>
      <c r="D413">
        <v>30000</v>
      </c>
      <c r="E41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41"/>
        <v>1.0105</v>
      </c>
      <c r="P413" s="7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1">
        <f t="shared" si="36"/>
        <v>41598.17597222222</v>
      </c>
      <c r="T413" s="12">
        <f t="shared" si="37"/>
        <v>41630.208333333336</v>
      </c>
    </row>
    <row r="414" spans="1:20" ht="48" x14ac:dyDescent="0.2">
      <c r="A414">
        <v>412</v>
      </c>
      <c r="B414" s="3" t="s">
        <v>411</v>
      </c>
      <c r="C414" s="3" t="s">
        <v>4520</v>
      </c>
      <c r="D414">
        <v>2500</v>
      </c>
      <c r="E4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41"/>
        <v>1.2684</v>
      </c>
      <c r="P414" s="7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1">
        <f t="shared" si="36"/>
        <v>41099.742800925924</v>
      </c>
      <c r="T414" s="12">
        <f t="shared" si="37"/>
        <v>41115.742800925924</v>
      </c>
    </row>
    <row r="415" spans="1:20" ht="48" x14ac:dyDescent="0.2">
      <c r="A415">
        <v>413</v>
      </c>
      <c r="B415" s="3" t="s">
        <v>412</v>
      </c>
      <c r="C415" s="3" t="s">
        <v>4521</v>
      </c>
      <c r="D415">
        <v>12800</v>
      </c>
      <c r="E41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41"/>
        <v>1.0508593749999999</v>
      </c>
      <c r="P415" s="7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1">
        <f t="shared" si="36"/>
        <v>41079.877442129626</v>
      </c>
      <c r="T415" s="12">
        <f t="shared" si="37"/>
        <v>41109.877442129626</v>
      </c>
    </row>
    <row r="416" spans="1:20" ht="48" x14ac:dyDescent="0.2">
      <c r="A416">
        <v>414</v>
      </c>
      <c r="B416" s="3" t="s">
        <v>413</v>
      </c>
      <c r="C416" s="3" t="s">
        <v>4522</v>
      </c>
      <c r="D416">
        <v>18500</v>
      </c>
      <c r="E41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41"/>
        <v>1.0285405405405406</v>
      </c>
      <c r="P416" s="7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1">
        <f t="shared" si="36"/>
        <v>41529.063252314816</v>
      </c>
      <c r="T416" s="12">
        <f t="shared" si="37"/>
        <v>41559.063252314816</v>
      </c>
    </row>
    <row r="417" spans="1:20" ht="64" x14ac:dyDescent="0.2">
      <c r="A417">
        <v>415</v>
      </c>
      <c r="B417" s="3" t="s">
        <v>414</v>
      </c>
      <c r="C417" s="3" t="s">
        <v>4523</v>
      </c>
      <c r="D417">
        <v>1400</v>
      </c>
      <c r="E41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41"/>
        <v>1.0214714285714286</v>
      </c>
      <c r="P417" s="7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1">
        <f t="shared" si="36"/>
        <v>41904.851875</v>
      </c>
      <c r="T417" s="12">
        <f t="shared" si="37"/>
        <v>41929.5</v>
      </c>
    </row>
    <row r="418" spans="1:20" ht="32" x14ac:dyDescent="0.2">
      <c r="A418">
        <v>416</v>
      </c>
      <c r="B418" s="3" t="s">
        <v>415</v>
      </c>
      <c r="C418" s="3" t="s">
        <v>4524</v>
      </c>
      <c r="D418">
        <v>1000</v>
      </c>
      <c r="E41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41"/>
        <v>1.2021700000000002</v>
      </c>
      <c r="P418" s="7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1">
        <f t="shared" si="36"/>
        <v>41648.396192129629</v>
      </c>
      <c r="T418" s="12">
        <f t="shared" si="37"/>
        <v>41678.396192129629</v>
      </c>
    </row>
    <row r="419" spans="1:20" ht="48" x14ac:dyDescent="0.2">
      <c r="A419">
        <v>417</v>
      </c>
      <c r="B419" s="3" t="s">
        <v>416</v>
      </c>
      <c r="C419" s="3" t="s">
        <v>4525</v>
      </c>
      <c r="D419">
        <v>10500</v>
      </c>
      <c r="E419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41"/>
        <v>1.0024761904761905</v>
      </c>
      <c r="P419" s="7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1">
        <f t="shared" si="36"/>
        <v>41360.970601851855</v>
      </c>
      <c r="T419" s="12">
        <f t="shared" si="37"/>
        <v>41372.189583333333</v>
      </c>
    </row>
    <row r="420" spans="1:20" ht="48" x14ac:dyDescent="0.2">
      <c r="A420">
        <v>418</v>
      </c>
      <c r="B420" s="3" t="s">
        <v>417</v>
      </c>
      <c r="C420" s="3" t="s">
        <v>4526</v>
      </c>
      <c r="D420">
        <v>22400</v>
      </c>
      <c r="E420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41"/>
        <v>1.0063392857142857</v>
      </c>
      <c r="P420" s="7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1">
        <f t="shared" si="36"/>
        <v>42178.282372685186</v>
      </c>
      <c r="T420" s="12">
        <f t="shared" si="37"/>
        <v>42208.282372685186</v>
      </c>
    </row>
    <row r="421" spans="1:20" ht="48" x14ac:dyDescent="0.2">
      <c r="A421">
        <v>419</v>
      </c>
      <c r="B421" s="3" t="s">
        <v>418</v>
      </c>
      <c r="C421" s="3" t="s">
        <v>4527</v>
      </c>
      <c r="D421">
        <v>8000</v>
      </c>
      <c r="E421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41"/>
        <v>1.004375</v>
      </c>
      <c r="P421" s="7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1">
        <f t="shared" si="36"/>
        <v>41394.842442129629</v>
      </c>
      <c r="T421" s="12">
        <f t="shared" si="37"/>
        <v>41454.842442129629</v>
      </c>
    </row>
    <row r="422" spans="1:20" ht="48" x14ac:dyDescent="0.2">
      <c r="A422">
        <v>420</v>
      </c>
      <c r="B422" s="3" t="s">
        <v>419</v>
      </c>
      <c r="C422" s="3" t="s">
        <v>4528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41"/>
        <v>4.3939393939393936E-3</v>
      </c>
      <c r="P422" s="7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1">
        <f t="shared" si="36"/>
        <v>41682.23646990741</v>
      </c>
      <c r="T422" s="12">
        <f t="shared" si="37"/>
        <v>41712.194803240738</v>
      </c>
    </row>
    <row r="423" spans="1:20" ht="48" x14ac:dyDescent="0.2">
      <c r="A423">
        <v>421</v>
      </c>
      <c r="B423" s="3" t="s">
        <v>420</v>
      </c>
      <c r="C423" s="3" t="s">
        <v>4529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41"/>
        <v>2.0066666666666667E-2</v>
      </c>
      <c r="P423" s="7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1">
        <f t="shared" si="36"/>
        <v>42177.491388888884</v>
      </c>
      <c r="T423" s="12">
        <f t="shared" si="37"/>
        <v>42237.491388888884</v>
      </c>
    </row>
    <row r="424" spans="1:20" ht="48" x14ac:dyDescent="0.2">
      <c r="A424">
        <v>422</v>
      </c>
      <c r="B424" s="3" t="s">
        <v>421</v>
      </c>
      <c r="C424" s="3" t="s">
        <v>4530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41"/>
        <v>1.0749999999999999E-2</v>
      </c>
      <c r="P424" s="7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1">
        <f t="shared" si="36"/>
        <v>41863.260381944441</v>
      </c>
      <c r="T424" s="12">
        <f t="shared" si="37"/>
        <v>41893.260381944441</v>
      </c>
    </row>
    <row r="425" spans="1:20" ht="48" x14ac:dyDescent="0.2">
      <c r="A425">
        <v>423</v>
      </c>
      <c r="B425" s="3" t="s">
        <v>422</v>
      </c>
      <c r="C425" s="3" t="s">
        <v>4531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41"/>
        <v>7.6499999999999997E-3</v>
      </c>
      <c r="P425" s="7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1">
        <f t="shared" si="36"/>
        <v>41400.92627314815</v>
      </c>
      <c r="T425" s="12">
        <f t="shared" si="37"/>
        <v>41430.92627314815</v>
      </c>
    </row>
    <row r="426" spans="1:20" ht="48" x14ac:dyDescent="0.2">
      <c r="A426">
        <v>424</v>
      </c>
      <c r="B426" s="3" t="s">
        <v>423</v>
      </c>
      <c r="C426" s="3" t="s">
        <v>4532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41"/>
        <v>6.7966666666666675E-2</v>
      </c>
      <c r="P426" s="7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1">
        <f t="shared" si="36"/>
        <v>40934.376145833332</v>
      </c>
      <c r="T426" s="12">
        <f t="shared" si="37"/>
        <v>40994.334479166668</v>
      </c>
    </row>
    <row r="427" spans="1:20" ht="48" x14ac:dyDescent="0.2">
      <c r="A427">
        <v>425</v>
      </c>
      <c r="B427" s="3" t="s">
        <v>424</v>
      </c>
      <c r="C427" s="3" t="s">
        <v>4533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41"/>
        <v>1.2E-4</v>
      </c>
      <c r="P427" s="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1">
        <f t="shared" si="36"/>
        <v>42275.861157407402</v>
      </c>
      <c r="T427" s="12">
        <f t="shared" si="37"/>
        <v>42335.902824074074</v>
      </c>
    </row>
    <row r="428" spans="1:20" ht="48" x14ac:dyDescent="0.2">
      <c r="A428">
        <v>426</v>
      </c>
      <c r="B428" s="3" t="s">
        <v>425</v>
      </c>
      <c r="C428" s="3" t="s">
        <v>4534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41"/>
        <v>1.3299999999999999E-2</v>
      </c>
      <c r="P428" s="7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1">
        <f t="shared" si="36"/>
        <v>42400.711967592593</v>
      </c>
      <c r="T428" s="12">
        <f t="shared" si="37"/>
        <v>42430.711967592593</v>
      </c>
    </row>
    <row r="429" spans="1:20" ht="48" x14ac:dyDescent="0.2">
      <c r="A429">
        <v>427</v>
      </c>
      <c r="B429" s="3" t="s">
        <v>426</v>
      </c>
      <c r="C429" s="3" t="s">
        <v>4535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41"/>
        <v>0</v>
      </c>
      <c r="P429" s="7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1">
        <f t="shared" si="36"/>
        <v>42285.909027777772</v>
      </c>
      <c r="T429" s="12">
        <f t="shared" si="37"/>
        <v>42299.790972222225</v>
      </c>
    </row>
    <row r="430" spans="1:20" ht="32" x14ac:dyDescent="0.2">
      <c r="A430">
        <v>428</v>
      </c>
      <c r="B430" s="3" t="s">
        <v>427</v>
      </c>
      <c r="C430" s="3" t="s">
        <v>4536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41"/>
        <v>5.6333333333333332E-2</v>
      </c>
      <c r="P430" s="7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1">
        <f t="shared" si="36"/>
        <v>41778.766724537039</v>
      </c>
      <c r="T430" s="12">
        <f t="shared" si="37"/>
        <v>41806.916666666664</v>
      </c>
    </row>
    <row r="431" spans="1:20" ht="64" x14ac:dyDescent="0.2">
      <c r="A431">
        <v>429</v>
      </c>
      <c r="B431" s="3" t="s">
        <v>428</v>
      </c>
      <c r="C431" s="3" t="s">
        <v>4537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41"/>
        <v>0</v>
      </c>
      <c r="P431" s="7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1">
        <f t="shared" si="36"/>
        <v>40070.901412037041</v>
      </c>
      <c r="T431" s="12">
        <f t="shared" si="37"/>
        <v>40144.207638888889</v>
      </c>
    </row>
    <row r="432" spans="1:20" ht="32" x14ac:dyDescent="0.2">
      <c r="A432">
        <v>430</v>
      </c>
      <c r="B432" s="3" t="s">
        <v>429</v>
      </c>
      <c r="C432" s="3" t="s">
        <v>4538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41"/>
        <v>2.4E-2</v>
      </c>
      <c r="P432" s="7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1">
        <f t="shared" si="36"/>
        <v>41513.107256944444</v>
      </c>
      <c r="T432" s="12">
        <f t="shared" si="37"/>
        <v>41528.107256944444</v>
      </c>
    </row>
    <row r="433" spans="1:20" ht="48" x14ac:dyDescent="0.2">
      <c r="A433">
        <v>431</v>
      </c>
      <c r="B433" s="3" t="s">
        <v>430</v>
      </c>
      <c r="C433" s="3" t="s">
        <v>4539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41"/>
        <v>0.13833333333333334</v>
      </c>
      <c r="P433" s="7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1">
        <f t="shared" si="36"/>
        <v>42526.871331018512</v>
      </c>
      <c r="T433" s="12">
        <f t="shared" si="37"/>
        <v>42556.871331018512</v>
      </c>
    </row>
    <row r="434" spans="1:20" ht="48" x14ac:dyDescent="0.2">
      <c r="A434">
        <v>432</v>
      </c>
      <c r="B434" s="3" t="s">
        <v>431</v>
      </c>
      <c r="C434" s="3" t="s">
        <v>4540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41"/>
        <v>9.5000000000000001E-2</v>
      </c>
      <c r="P434" s="7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1">
        <f t="shared" si="36"/>
        <v>42238.726631944446</v>
      </c>
      <c r="T434" s="12">
        <f t="shared" si="37"/>
        <v>42298.726631944446</v>
      </c>
    </row>
    <row r="435" spans="1:20" ht="64" x14ac:dyDescent="0.2">
      <c r="A435">
        <v>433</v>
      </c>
      <c r="B435" s="3" t="s">
        <v>432</v>
      </c>
      <c r="C435" s="3" t="s">
        <v>4541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41"/>
        <v>0</v>
      </c>
      <c r="P435" s="7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1">
        <f t="shared" si="36"/>
        <v>42228.629884259266</v>
      </c>
      <c r="T435" s="12">
        <f t="shared" si="37"/>
        <v>42288.629884259266</v>
      </c>
    </row>
    <row r="436" spans="1:20" ht="48" x14ac:dyDescent="0.2">
      <c r="A436">
        <v>434</v>
      </c>
      <c r="B436" s="3" t="s">
        <v>433</v>
      </c>
      <c r="C436" s="3" t="s">
        <v>4542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41"/>
        <v>0.05</v>
      </c>
      <c r="P436" s="7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1">
        <f t="shared" si="36"/>
        <v>41576.834513888891</v>
      </c>
      <c r="T436" s="12">
        <f t="shared" si="37"/>
        <v>41609.876180555555</v>
      </c>
    </row>
    <row r="437" spans="1:20" ht="48" x14ac:dyDescent="0.2">
      <c r="A437">
        <v>435</v>
      </c>
      <c r="B437" s="3" t="s">
        <v>434</v>
      </c>
      <c r="C437" s="3" t="s">
        <v>4543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41"/>
        <v>2.7272727272727273E-5</v>
      </c>
      <c r="P437" s="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1">
        <f t="shared" si="36"/>
        <v>41500.747453703705</v>
      </c>
      <c r="T437" s="12">
        <f t="shared" si="37"/>
        <v>41530.747453703705</v>
      </c>
    </row>
    <row r="438" spans="1:20" ht="48" x14ac:dyDescent="0.2">
      <c r="A438">
        <v>436</v>
      </c>
      <c r="B438" s="3" t="s">
        <v>435</v>
      </c>
      <c r="C438" s="3" t="s">
        <v>4544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41"/>
        <v>0</v>
      </c>
      <c r="P438" s="7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1">
        <f t="shared" si="36"/>
        <v>41456.36241898148</v>
      </c>
      <c r="T438" s="12">
        <f t="shared" si="37"/>
        <v>41486.36241898148</v>
      </c>
    </row>
    <row r="439" spans="1:20" ht="48" x14ac:dyDescent="0.2">
      <c r="A439">
        <v>437</v>
      </c>
      <c r="B439" s="3" t="s">
        <v>436</v>
      </c>
      <c r="C439" s="3" t="s">
        <v>4545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41"/>
        <v>0</v>
      </c>
      <c r="P439" s="7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1">
        <f t="shared" si="36"/>
        <v>42591.31858796296</v>
      </c>
      <c r="T439" s="12">
        <f t="shared" si="37"/>
        <v>42651.31858796296</v>
      </c>
    </row>
    <row r="440" spans="1:20" ht="48" x14ac:dyDescent="0.2">
      <c r="A440">
        <v>438</v>
      </c>
      <c r="B440" s="3" t="s">
        <v>437</v>
      </c>
      <c r="C440" s="3" t="s">
        <v>4546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41"/>
        <v>9.3799999999999994E-2</v>
      </c>
      <c r="P440" s="7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1">
        <f t="shared" si="36"/>
        <v>42296.261087962965</v>
      </c>
      <c r="T440" s="12">
        <f t="shared" si="37"/>
        <v>42326.302754629629</v>
      </c>
    </row>
    <row r="441" spans="1:20" ht="48" x14ac:dyDescent="0.2">
      <c r="A441">
        <v>439</v>
      </c>
      <c r="B441" s="3" t="s">
        <v>438</v>
      </c>
      <c r="C441" s="3" t="s">
        <v>4547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41"/>
        <v>0</v>
      </c>
      <c r="P441" s="7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1">
        <f t="shared" si="36"/>
        <v>41919.761782407404</v>
      </c>
      <c r="T441" s="12">
        <f t="shared" si="37"/>
        <v>41929.761782407404</v>
      </c>
    </row>
    <row r="442" spans="1:20" ht="48" x14ac:dyDescent="0.2">
      <c r="A442">
        <v>440</v>
      </c>
      <c r="B442" s="3" t="s">
        <v>439</v>
      </c>
      <c r="C442" s="3" t="s">
        <v>4548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41"/>
        <v>1E-3</v>
      </c>
      <c r="P442" s="7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1">
        <f t="shared" si="36"/>
        <v>42423.985567129625</v>
      </c>
      <c r="T442" s="12">
        <f t="shared" si="37"/>
        <v>42453.943900462968</v>
      </c>
    </row>
    <row r="443" spans="1:20" ht="48" x14ac:dyDescent="0.2">
      <c r="A443">
        <v>441</v>
      </c>
      <c r="B443" s="3" t="s">
        <v>440</v>
      </c>
      <c r="C443" s="3" t="s">
        <v>4549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41"/>
        <v>0</v>
      </c>
      <c r="P443" s="7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1">
        <f t="shared" si="36"/>
        <v>41550.793935185182</v>
      </c>
      <c r="T443" s="12">
        <f t="shared" si="37"/>
        <v>41580.793935185182</v>
      </c>
    </row>
    <row r="444" spans="1:20" ht="16" x14ac:dyDescent="0.2">
      <c r="A444">
        <v>442</v>
      </c>
      <c r="B444" s="3" t="s">
        <v>441</v>
      </c>
      <c r="C444" s="3" t="s">
        <v>4550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41"/>
        <v>0.39358823529411763</v>
      </c>
      <c r="P444" s="7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1">
        <f t="shared" si="36"/>
        <v>42024.888692129629</v>
      </c>
      <c r="T444" s="12">
        <f t="shared" si="37"/>
        <v>42054.888692129629</v>
      </c>
    </row>
    <row r="445" spans="1:20" ht="48" x14ac:dyDescent="0.2">
      <c r="A445">
        <v>443</v>
      </c>
      <c r="B445" s="3" t="s">
        <v>442</v>
      </c>
      <c r="C445" s="3" t="s">
        <v>4551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41"/>
        <v>1E-3</v>
      </c>
      <c r="P445" s="7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1">
        <f t="shared" si="36"/>
        <v>41650.015057870369</v>
      </c>
      <c r="T445" s="12">
        <f t="shared" si="37"/>
        <v>41680.015057870369</v>
      </c>
    </row>
    <row r="446" spans="1:20" ht="32" x14ac:dyDescent="0.2">
      <c r="A446">
        <v>444</v>
      </c>
      <c r="B446" s="3" t="s">
        <v>443</v>
      </c>
      <c r="C446" s="3" t="s">
        <v>4552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41"/>
        <v>0.05</v>
      </c>
      <c r="P446" s="7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1">
        <f t="shared" si="36"/>
        <v>40894.906956018516</v>
      </c>
      <c r="T446" s="12">
        <f t="shared" si="37"/>
        <v>40954.906956018516</v>
      </c>
    </row>
    <row r="447" spans="1:20" ht="48" x14ac:dyDescent="0.2">
      <c r="A447">
        <v>445</v>
      </c>
      <c r="B447" s="3" t="s">
        <v>444</v>
      </c>
      <c r="C447" s="3" t="s">
        <v>4553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41"/>
        <v>3.3333333333333335E-5</v>
      </c>
      <c r="P447" s="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1">
        <f t="shared" si="36"/>
        <v>42130.335358796292</v>
      </c>
      <c r="T447" s="12">
        <f t="shared" si="37"/>
        <v>42145.335358796292</v>
      </c>
    </row>
    <row r="448" spans="1:20" ht="48" x14ac:dyDescent="0.2">
      <c r="A448">
        <v>446</v>
      </c>
      <c r="B448" s="3" t="s">
        <v>445</v>
      </c>
      <c r="C448" s="3" t="s">
        <v>4554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41"/>
        <v>7.2952380952380949E-2</v>
      </c>
      <c r="P448" s="7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1">
        <f t="shared" si="36"/>
        <v>42037.083564814813</v>
      </c>
      <c r="T448" s="12">
        <f t="shared" si="37"/>
        <v>42067.083564814813</v>
      </c>
    </row>
    <row r="449" spans="1:20" ht="48" x14ac:dyDescent="0.2">
      <c r="A449">
        <v>447</v>
      </c>
      <c r="B449" s="3" t="s">
        <v>446</v>
      </c>
      <c r="C449" s="3" t="s">
        <v>4555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41"/>
        <v>1.6666666666666666E-4</v>
      </c>
      <c r="P449" s="7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1">
        <f t="shared" si="36"/>
        <v>41331.555127314816</v>
      </c>
      <c r="T449" s="12">
        <f t="shared" si="37"/>
        <v>41356.513460648144</v>
      </c>
    </row>
    <row r="450" spans="1:20" ht="48" x14ac:dyDescent="0.2">
      <c r="A450">
        <v>448</v>
      </c>
      <c r="B450" s="3" t="s">
        <v>447</v>
      </c>
      <c r="C450" s="3" t="s">
        <v>4556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41"/>
        <v>3.2804E-2</v>
      </c>
      <c r="P450" s="7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1">
        <f t="shared" ref="S450:S513" si="42">(((J450/60)/60)/24+DATE(1970,1,1))</f>
        <v>41753.758043981477</v>
      </c>
      <c r="T450" s="12">
        <f t="shared" ref="T450:T513" si="43">(((I450/60)/60)/24+DATE(1970,1,1))</f>
        <v>41773.758043981477</v>
      </c>
    </row>
    <row r="451" spans="1:20" ht="48" x14ac:dyDescent="0.2">
      <c r="A451">
        <v>449</v>
      </c>
      <c r="B451" s="3" t="s">
        <v>448</v>
      </c>
      <c r="C451" s="3" t="s">
        <v>4557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1"/>
        <v>2.2499999999999999E-2</v>
      </c>
      <c r="P451" s="7">
        <f t="shared" ref="P451:P514" si="44">SUM(E451/L451)</f>
        <v>9</v>
      </c>
      <c r="Q451" t="str">
        <f t="shared" ref="Q451:Q514" si="45">LEFT(N451, SEARCH("/",N451,1)-1)</f>
        <v>film &amp; video</v>
      </c>
      <c r="R451" t="str">
        <f t="shared" ref="R451:R514" si="46">RIGHT(N451,LEN(N451)-SEARCH("/",N451,1))</f>
        <v>animation</v>
      </c>
      <c r="S451" s="11">
        <f t="shared" si="42"/>
        <v>41534.568113425928</v>
      </c>
      <c r="T451" s="12">
        <f t="shared" si="43"/>
        <v>41564.568113425928</v>
      </c>
    </row>
    <row r="452" spans="1:20" ht="48" x14ac:dyDescent="0.2">
      <c r="A452">
        <v>450</v>
      </c>
      <c r="B452" s="3" t="s">
        <v>449</v>
      </c>
      <c r="C452" s="3" t="s">
        <v>4558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1"/>
        <v>7.92E-3</v>
      </c>
      <c r="P452" s="7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1">
        <f t="shared" si="42"/>
        <v>41654.946759259255</v>
      </c>
      <c r="T452" s="12">
        <f t="shared" si="43"/>
        <v>41684.946759259255</v>
      </c>
    </row>
    <row r="453" spans="1:20" ht="48" x14ac:dyDescent="0.2">
      <c r="A453">
        <v>451</v>
      </c>
      <c r="B453" s="3" t="s">
        <v>450</v>
      </c>
      <c r="C453" s="3" t="s">
        <v>4559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ref="O453:O516" si="47">SUM(E453/D453)</f>
        <v>0</v>
      </c>
      <c r="P453" s="7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1">
        <f t="shared" si="42"/>
        <v>41634.715173611112</v>
      </c>
      <c r="T453" s="12">
        <f t="shared" si="43"/>
        <v>41664.715173611112</v>
      </c>
    </row>
    <row r="454" spans="1:20" ht="32" x14ac:dyDescent="0.2">
      <c r="A454">
        <v>452</v>
      </c>
      <c r="B454" s="3" t="s">
        <v>451</v>
      </c>
      <c r="C454" s="3" t="s">
        <v>4560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7"/>
        <v>0.64</v>
      </c>
      <c r="P454" s="7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1">
        <f t="shared" si="42"/>
        <v>42107.703877314809</v>
      </c>
      <c r="T454" s="12">
        <f t="shared" si="43"/>
        <v>42137.703877314809</v>
      </c>
    </row>
    <row r="455" spans="1:20" ht="48" x14ac:dyDescent="0.2">
      <c r="A455">
        <v>453</v>
      </c>
      <c r="B455" s="3" t="s">
        <v>452</v>
      </c>
      <c r="C455" s="3" t="s">
        <v>4561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7"/>
        <v>2.740447957839262E-4</v>
      </c>
      <c r="P455" s="7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1">
        <f t="shared" si="42"/>
        <v>42038.824988425928</v>
      </c>
      <c r="T455" s="12">
        <f t="shared" si="43"/>
        <v>42054.824988425928</v>
      </c>
    </row>
    <row r="456" spans="1:20" ht="48" x14ac:dyDescent="0.2">
      <c r="A456">
        <v>454</v>
      </c>
      <c r="B456" s="3" t="s">
        <v>453</v>
      </c>
      <c r="C456" s="3" t="s">
        <v>4562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7"/>
        <v>8.2000000000000007E-3</v>
      </c>
      <c r="P456" s="7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1">
        <f t="shared" si="42"/>
        <v>41938.717256944445</v>
      </c>
      <c r="T456" s="12">
        <f t="shared" si="43"/>
        <v>41969.551388888889</v>
      </c>
    </row>
    <row r="457" spans="1:20" ht="48" x14ac:dyDescent="0.2">
      <c r="A457">
        <v>455</v>
      </c>
      <c r="B457" s="3" t="s">
        <v>454</v>
      </c>
      <c r="C457" s="3" t="s">
        <v>4563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7"/>
        <v>6.9230769230769226E-4</v>
      </c>
      <c r="P457" s="7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1">
        <f t="shared" si="42"/>
        <v>40971.002569444441</v>
      </c>
      <c r="T457" s="12">
        <f t="shared" si="43"/>
        <v>41016.021527777775</v>
      </c>
    </row>
    <row r="458" spans="1:20" ht="48" x14ac:dyDescent="0.2">
      <c r="A458">
        <v>456</v>
      </c>
      <c r="B458" s="3" t="s">
        <v>455</v>
      </c>
      <c r="C458" s="3" t="s">
        <v>4564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7"/>
        <v>6.8631863186318634E-3</v>
      </c>
      <c r="P458" s="7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1">
        <f t="shared" si="42"/>
        <v>41547.694456018515</v>
      </c>
      <c r="T458" s="12">
        <f t="shared" si="43"/>
        <v>41569.165972222225</v>
      </c>
    </row>
    <row r="459" spans="1:20" ht="48" x14ac:dyDescent="0.2">
      <c r="A459">
        <v>457</v>
      </c>
      <c r="B459" s="3" t="s">
        <v>456</v>
      </c>
      <c r="C459" s="3" t="s">
        <v>4565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7"/>
        <v>0</v>
      </c>
      <c r="P459" s="7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1">
        <f t="shared" si="42"/>
        <v>41837.767500000002</v>
      </c>
      <c r="T459" s="12">
        <f t="shared" si="43"/>
        <v>41867.767500000002</v>
      </c>
    </row>
    <row r="460" spans="1:20" ht="48" x14ac:dyDescent="0.2">
      <c r="A460">
        <v>458</v>
      </c>
      <c r="B460" s="3" t="s">
        <v>457</v>
      </c>
      <c r="C460" s="3" t="s">
        <v>4566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7"/>
        <v>8.2100000000000006E-2</v>
      </c>
      <c r="P460" s="7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1">
        <f t="shared" si="42"/>
        <v>41378.69976851852</v>
      </c>
      <c r="T460" s="12">
        <f t="shared" si="43"/>
        <v>41408.69976851852</v>
      </c>
    </row>
    <row r="461" spans="1:20" ht="48" x14ac:dyDescent="0.2">
      <c r="A461">
        <v>459</v>
      </c>
      <c r="B461" s="3" t="s">
        <v>458</v>
      </c>
      <c r="C461" s="3" t="s">
        <v>4567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7"/>
        <v>6.4102564102564103E-4</v>
      </c>
      <c r="P461" s="7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1">
        <f t="shared" si="42"/>
        <v>40800.6403587963</v>
      </c>
      <c r="T461" s="12">
        <f t="shared" si="43"/>
        <v>40860.682025462964</v>
      </c>
    </row>
    <row r="462" spans="1:20" ht="32" x14ac:dyDescent="0.2">
      <c r="A462">
        <v>460</v>
      </c>
      <c r="B462" s="3" t="s">
        <v>459</v>
      </c>
      <c r="C462" s="3" t="s">
        <v>4568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7"/>
        <v>2.9411764705882353E-3</v>
      </c>
      <c r="P462" s="7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1">
        <f t="shared" si="42"/>
        <v>41759.542534722219</v>
      </c>
      <c r="T462" s="12">
        <f t="shared" si="43"/>
        <v>41791.166666666664</v>
      </c>
    </row>
    <row r="463" spans="1:20" ht="48" x14ac:dyDescent="0.2">
      <c r="A463">
        <v>461</v>
      </c>
      <c r="B463" s="3" t="s">
        <v>460</v>
      </c>
      <c r="C463" s="3" t="s">
        <v>4569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7"/>
        <v>0</v>
      </c>
      <c r="P463" s="7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1">
        <f t="shared" si="42"/>
        <v>41407.84684027778</v>
      </c>
      <c r="T463" s="12">
        <f t="shared" si="43"/>
        <v>41427.84684027778</v>
      </c>
    </row>
    <row r="464" spans="1:20" ht="48" x14ac:dyDescent="0.2">
      <c r="A464">
        <v>462</v>
      </c>
      <c r="B464" s="3" t="s">
        <v>461</v>
      </c>
      <c r="C464" s="3" t="s">
        <v>4570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7"/>
        <v>0</v>
      </c>
      <c r="P464" s="7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1">
        <f t="shared" si="42"/>
        <v>40705.126631944448</v>
      </c>
      <c r="T464" s="12">
        <f t="shared" si="43"/>
        <v>40765.126631944448</v>
      </c>
    </row>
    <row r="465" spans="1:20" ht="48" x14ac:dyDescent="0.2">
      <c r="A465">
        <v>463</v>
      </c>
      <c r="B465" s="3" t="s">
        <v>462</v>
      </c>
      <c r="C465" s="3" t="s">
        <v>4571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7"/>
        <v>2.2727272727272728E-2</v>
      </c>
      <c r="P465" s="7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1">
        <f t="shared" si="42"/>
        <v>40750.710104166668</v>
      </c>
      <c r="T465" s="12">
        <f t="shared" si="43"/>
        <v>40810.710104166668</v>
      </c>
    </row>
    <row r="466" spans="1:20" ht="32" x14ac:dyDescent="0.2">
      <c r="A466">
        <v>464</v>
      </c>
      <c r="B466" s="3" t="s">
        <v>463</v>
      </c>
      <c r="C466" s="3" t="s">
        <v>4572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7"/>
        <v>9.9009900990099011E-4</v>
      </c>
      <c r="P466" s="7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1">
        <f t="shared" si="42"/>
        <v>42488.848784722228</v>
      </c>
      <c r="T466" s="12">
        <f t="shared" si="43"/>
        <v>42508.848784722228</v>
      </c>
    </row>
    <row r="467" spans="1:20" ht="16" x14ac:dyDescent="0.2">
      <c r="A467">
        <v>465</v>
      </c>
      <c r="B467" s="3" t="s">
        <v>464</v>
      </c>
      <c r="C467" s="3" t="s">
        <v>4573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7"/>
        <v>0.26953125</v>
      </c>
      <c r="P467" s="7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1">
        <f t="shared" si="42"/>
        <v>41801.120069444441</v>
      </c>
      <c r="T467" s="12">
        <f t="shared" si="43"/>
        <v>41817.120069444441</v>
      </c>
    </row>
    <row r="468" spans="1:20" ht="48" x14ac:dyDescent="0.2">
      <c r="A468">
        <v>466</v>
      </c>
      <c r="B468" s="3" t="s">
        <v>465</v>
      </c>
      <c r="C468" s="3" t="s">
        <v>4574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7"/>
        <v>7.6E-3</v>
      </c>
      <c r="P468" s="7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1">
        <f t="shared" si="42"/>
        <v>41129.942870370374</v>
      </c>
      <c r="T468" s="12">
        <f t="shared" si="43"/>
        <v>41159.942870370374</v>
      </c>
    </row>
    <row r="469" spans="1:20" ht="48" x14ac:dyDescent="0.2">
      <c r="A469">
        <v>467</v>
      </c>
      <c r="B469" s="3" t="s">
        <v>466</v>
      </c>
      <c r="C469" s="3" t="s">
        <v>4575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7"/>
        <v>0.21575</v>
      </c>
      <c r="P469" s="7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1">
        <f t="shared" si="42"/>
        <v>41135.679791666669</v>
      </c>
      <c r="T469" s="12">
        <f t="shared" si="43"/>
        <v>41180.679791666669</v>
      </c>
    </row>
    <row r="470" spans="1:20" ht="48" x14ac:dyDescent="0.2">
      <c r="A470">
        <v>468</v>
      </c>
      <c r="B470" s="3" t="s">
        <v>467</v>
      </c>
      <c r="C470" s="3" t="s">
        <v>4576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7"/>
        <v>0</v>
      </c>
      <c r="P470" s="7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1">
        <f t="shared" si="42"/>
        <v>41041.167627314811</v>
      </c>
      <c r="T470" s="12">
        <f t="shared" si="43"/>
        <v>41101.160474537035</v>
      </c>
    </row>
    <row r="471" spans="1:20" ht="32" x14ac:dyDescent="0.2">
      <c r="A471">
        <v>469</v>
      </c>
      <c r="B471" s="3" t="s">
        <v>468</v>
      </c>
      <c r="C471" s="3" t="s">
        <v>4577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7"/>
        <v>0</v>
      </c>
      <c r="P471" s="7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1">
        <f t="shared" si="42"/>
        <v>41827.989861111113</v>
      </c>
      <c r="T471" s="12">
        <f t="shared" si="43"/>
        <v>41887.989861111113</v>
      </c>
    </row>
    <row r="472" spans="1:20" ht="48" x14ac:dyDescent="0.2">
      <c r="A472">
        <v>470</v>
      </c>
      <c r="B472" s="3" t="s">
        <v>469</v>
      </c>
      <c r="C472" s="3" t="s">
        <v>4578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7"/>
        <v>1.0200000000000001E-2</v>
      </c>
      <c r="P472" s="7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1">
        <f t="shared" si="42"/>
        <v>41605.167696759258</v>
      </c>
      <c r="T472" s="12">
        <f t="shared" si="43"/>
        <v>41655.166666666664</v>
      </c>
    </row>
    <row r="473" spans="1:20" ht="64" x14ac:dyDescent="0.2">
      <c r="A473">
        <v>471</v>
      </c>
      <c r="B473" s="3" t="s">
        <v>470</v>
      </c>
      <c r="C473" s="3" t="s">
        <v>4579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7"/>
        <v>0.11892727272727273</v>
      </c>
      <c r="P473" s="7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1">
        <f t="shared" si="42"/>
        <v>41703.721979166665</v>
      </c>
      <c r="T473" s="12">
        <f t="shared" si="43"/>
        <v>41748.680312500001</v>
      </c>
    </row>
    <row r="474" spans="1:20" ht="48" x14ac:dyDescent="0.2">
      <c r="A474">
        <v>472</v>
      </c>
      <c r="B474" s="3" t="s">
        <v>471</v>
      </c>
      <c r="C474" s="3" t="s">
        <v>4580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7"/>
        <v>0.17624999999999999</v>
      </c>
      <c r="P474" s="7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1">
        <f t="shared" si="42"/>
        <v>41844.922662037039</v>
      </c>
      <c r="T474" s="12">
        <f t="shared" si="43"/>
        <v>41874.922662037039</v>
      </c>
    </row>
    <row r="475" spans="1:20" ht="48" x14ac:dyDescent="0.2">
      <c r="A475">
        <v>473</v>
      </c>
      <c r="B475" s="3" t="s">
        <v>472</v>
      </c>
      <c r="C475" s="3" t="s">
        <v>4581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7"/>
        <v>2.87E-2</v>
      </c>
      <c r="P475" s="7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1">
        <f t="shared" si="42"/>
        <v>41869.698136574072</v>
      </c>
      <c r="T475" s="12">
        <f t="shared" si="43"/>
        <v>41899.698136574072</v>
      </c>
    </row>
    <row r="476" spans="1:20" ht="48" x14ac:dyDescent="0.2">
      <c r="A476">
        <v>474</v>
      </c>
      <c r="B476" s="3" t="s">
        <v>473</v>
      </c>
      <c r="C476" s="3" t="s">
        <v>4582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7"/>
        <v>3.0303030303030303E-4</v>
      </c>
      <c r="P476" s="7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1">
        <f t="shared" si="42"/>
        <v>42753.329039351855</v>
      </c>
      <c r="T476" s="12">
        <f t="shared" si="43"/>
        <v>42783.329039351855</v>
      </c>
    </row>
    <row r="477" spans="1:20" ht="48" x14ac:dyDescent="0.2">
      <c r="A477">
        <v>475</v>
      </c>
      <c r="B477" s="3" t="s">
        <v>474</v>
      </c>
      <c r="C477" s="3" t="s">
        <v>4583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7"/>
        <v>0</v>
      </c>
      <c r="P477" s="7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1">
        <f t="shared" si="42"/>
        <v>42100.086145833338</v>
      </c>
      <c r="T477" s="12">
        <f t="shared" si="43"/>
        <v>42130.086145833338</v>
      </c>
    </row>
    <row r="478" spans="1:20" ht="32" x14ac:dyDescent="0.2">
      <c r="A478">
        <v>476</v>
      </c>
      <c r="B478" s="3" t="s">
        <v>475</v>
      </c>
      <c r="C478" s="3" t="s">
        <v>4584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7"/>
        <v>2.2302681818181819E-2</v>
      </c>
      <c r="P478" s="7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1">
        <f t="shared" si="42"/>
        <v>41757.975011574075</v>
      </c>
      <c r="T478" s="12">
        <f t="shared" si="43"/>
        <v>41793.165972222225</v>
      </c>
    </row>
    <row r="479" spans="1:20" ht="48" x14ac:dyDescent="0.2">
      <c r="A479">
        <v>477</v>
      </c>
      <c r="B479" s="3" t="s">
        <v>476</v>
      </c>
      <c r="C479" s="3" t="s">
        <v>4585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7"/>
        <v>0</v>
      </c>
      <c r="P479" s="7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1">
        <f t="shared" si="42"/>
        <v>40987.83488425926</v>
      </c>
      <c r="T479" s="12">
        <f t="shared" si="43"/>
        <v>41047.83488425926</v>
      </c>
    </row>
    <row r="480" spans="1:20" ht="48" x14ac:dyDescent="0.2">
      <c r="A480">
        <v>478</v>
      </c>
      <c r="B480" s="3" t="s">
        <v>477</v>
      </c>
      <c r="C480" s="3" t="s">
        <v>4586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7"/>
        <v>0</v>
      </c>
      <c r="P480" s="7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1">
        <f t="shared" si="42"/>
        <v>42065.910983796297</v>
      </c>
      <c r="T480" s="12">
        <f t="shared" si="43"/>
        <v>42095.869317129633</v>
      </c>
    </row>
    <row r="481" spans="1:20" ht="48" x14ac:dyDescent="0.2">
      <c r="A481">
        <v>479</v>
      </c>
      <c r="B481" s="3" t="s">
        <v>478</v>
      </c>
      <c r="C481" s="3" t="s">
        <v>4587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7"/>
        <v>0.3256</v>
      </c>
      <c r="P481" s="7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1">
        <f t="shared" si="42"/>
        <v>41904.407812500001</v>
      </c>
      <c r="T481" s="12">
        <f t="shared" si="43"/>
        <v>41964.449479166666</v>
      </c>
    </row>
    <row r="482" spans="1:20" ht="48" x14ac:dyDescent="0.2">
      <c r="A482">
        <v>480</v>
      </c>
      <c r="B482" s="3" t="s">
        <v>479</v>
      </c>
      <c r="C482" s="3" t="s">
        <v>4588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7"/>
        <v>0.19409999999999999</v>
      </c>
      <c r="P482" s="7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1">
        <f t="shared" si="42"/>
        <v>41465.500173611108</v>
      </c>
      <c r="T482" s="12">
        <f t="shared" si="43"/>
        <v>41495.500173611108</v>
      </c>
    </row>
    <row r="483" spans="1:20" ht="48" x14ac:dyDescent="0.2">
      <c r="A483">
        <v>481</v>
      </c>
      <c r="B483" s="3" t="s">
        <v>480</v>
      </c>
      <c r="C483" s="3" t="s">
        <v>4589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7"/>
        <v>6.0999999999999999E-2</v>
      </c>
      <c r="P483" s="7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1">
        <f t="shared" si="42"/>
        <v>41162.672326388885</v>
      </c>
      <c r="T483" s="12">
        <f t="shared" si="43"/>
        <v>41192.672326388885</v>
      </c>
    </row>
    <row r="484" spans="1:20" ht="48" x14ac:dyDescent="0.2">
      <c r="A484">
        <v>482</v>
      </c>
      <c r="B484" s="3" t="s">
        <v>481</v>
      </c>
      <c r="C484" s="3" t="s">
        <v>4590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7"/>
        <v>1E-3</v>
      </c>
      <c r="P484" s="7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1">
        <f t="shared" si="42"/>
        <v>42447.896875000006</v>
      </c>
      <c r="T484" s="12">
        <f t="shared" si="43"/>
        <v>42474.606944444444</v>
      </c>
    </row>
    <row r="485" spans="1:20" ht="48" x14ac:dyDescent="0.2">
      <c r="A485">
        <v>483</v>
      </c>
      <c r="B485" s="3" t="s">
        <v>482</v>
      </c>
      <c r="C485" s="3" t="s">
        <v>4591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7"/>
        <v>0.502</v>
      </c>
      <c r="P485" s="7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1">
        <f t="shared" si="42"/>
        <v>41243.197592592594</v>
      </c>
      <c r="T485" s="12">
        <f t="shared" si="43"/>
        <v>41303.197592592594</v>
      </c>
    </row>
    <row r="486" spans="1:20" ht="64" x14ac:dyDescent="0.2">
      <c r="A486">
        <v>484</v>
      </c>
      <c r="B486" s="3" t="s">
        <v>483</v>
      </c>
      <c r="C486" s="3" t="s">
        <v>4592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7"/>
        <v>1.8625E-3</v>
      </c>
      <c r="P486" s="7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1">
        <f t="shared" si="42"/>
        <v>42272.93949074074</v>
      </c>
      <c r="T486" s="12">
        <f t="shared" si="43"/>
        <v>42313.981157407412</v>
      </c>
    </row>
    <row r="487" spans="1:20" ht="32" x14ac:dyDescent="0.2">
      <c r="A487">
        <v>485</v>
      </c>
      <c r="B487" s="3" t="s">
        <v>484</v>
      </c>
      <c r="C487" s="3" t="s">
        <v>4593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7"/>
        <v>0.21906971229845085</v>
      </c>
      <c r="P487" s="7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1">
        <f t="shared" si="42"/>
        <v>41381.50577546296</v>
      </c>
      <c r="T487" s="12">
        <f t="shared" si="43"/>
        <v>41411.50577546296</v>
      </c>
    </row>
    <row r="488" spans="1:20" ht="48" x14ac:dyDescent="0.2">
      <c r="A488">
        <v>486</v>
      </c>
      <c r="B488" s="3" t="s">
        <v>485</v>
      </c>
      <c r="C488" s="3" t="s">
        <v>4594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7"/>
        <v>9.0909090909090904E-5</v>
      </c>
      <c r="P488" s="7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1">
        <f t="shared" si="42"/>
        <v>41761.94258101852</v>
      </c>
      <c r="T488" s="12">
        <f t="shared" si="43"/>
        <v>41791.94258101852</v>
      </c>
    </row>
    <row r="489" spans="1:20" ht="48" x14ac:dyDescent="0.2">
      <c r="A489">
        <v>487</v>
      </c>
      <c r="B489" s="3" t="s">
        <v>486</v>
      </c>
      <c r="C489" s="3" t="s">
        <v>4595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7"/>
        <v>0</v>
      </c>
      <c r="P489" s="7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1">
        <f t="shared" si="42"/>
        <v>42669.594837962963</v>
      </c>
      <c r="T489" s="12">
        <f t="shared" si="43"/>
        <v>42729.636504629627</v>
      </c>
    </row>
    <row r="490" spans="1:20" ht="32" x14ac:dyDescent="0.2">
      <c r="A490">
        <v>488</v>
      </c>
      <c r="B490" s="3" t="s">
        <v>487</v>
      </c>
      <c r="C490" s="3" t="s">
        <v>4596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7"/>
        <v>0</v>
      </c>
      <c r="P490" s="7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1">
        <f t="shared" si="42"/>
        <v>42714.054398148146</v>
      </c>
      <c r="T490" s="12">
        <f t="shared" si="43"/>
        <v>42744.054398148146</v>
      </c>
    </row>
    <row r="491" spans="1:20" ht="48" x14ac:dyDescent="0.2">
      <c r="A491">
        <v>489</v>
      </c>
      <c r="B491" s="3" t="s">
        <v>488</v>
      </c>
      <c r="C491" s="3" t="s">
        <v>4597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7"/>
        <v>2.8667813379201833E-3</v>
      </c>
      <c r="P491" s="7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1">
        <f t="shared" si="42"/>
        <v>40882.481666666667</v>
      </c>
      <c r="T491" s="12">
        <f t="shared" si="43"/>
        <v>40913.481249999997</v>
      </c>
    </row>
    <row r="492" spans="1:20" ht="16" x14ac:dyDescent="0.2">
      <c r="A492">
        <v>490</v>
      </c>
      <c r="B492" s="3" t="s">
        <v>489</v>
      </c>
      <c r="C492" s="3" t="s">
        <v>4598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7"/>
        <v>0</v>
      </c>
      <c r="P492" s="7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1">
        <f t="shared" si="42"/>
        <v>41113.968576388892</v>
      </c>
      <c r="T492" s="12">
        <f t="shared" si="43"/>
        <v>41143.968576388892</v>
      </c>
    </row>
    <row r="493" spans="1:20" ht="48" x14ac:dyDescent="0.2">
      <c r="A493">
        <v>491</v>
      </c>
      <c r="B493" s="3" t="s">
        <v>490</v>
      </c>
      <c r="C493" s="3" t="s">
        <v>4599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7"/>
        <v>0</v>
      </c>
      <c r="P493" s="7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1">
        <f t="shared" si="42"/>
        <v>42366.982627314821</v>
      </c>
      <c r="T493" s="12">
        <f t="shared" si="43"/>
        <v>42396.982627314821</v>
      </c>
    </row>
    <row r="494" spans="1:20" ht="48" x14ac:dyDescent="0.2">
      <c r="A494">
        <v>492</v>
      </c>
      <c r="B494" s="3" t="s">
        <v>491</v>
      </c>
      <c r="C494" s="3" t="s">
        <v>4600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7"/>
        <v>0</v>
      </c>
      <c r="P494" s="7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1">
        <f t="shared" si="42"/>
        <v>42596.03506944445</v>
      </c>
      <c r="T494" s="12">
        <f t="shared" si="43"/>
        <v>42656.03506944445</v>
      </c>
    </row>
    <row r="495" spans="1:20" ht="48" x14ac:dyDescent="0.2">
      <c r="A495">
        <v>493</v>
      </c>
      <c r="B495" s="3" t="s">
        <v>492</v>
      </c>
      <c r="C495" s="3" t="s">
        <v>4601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7"/>
        <v>0</v>
      </c>
      <c r="P495" s="7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1">
        <f t="shared" si="42"/>
        <v>42114.726134259254</v>
      </c>
      <c r="T495" s="12">
        <f t="shared" si="43"/>
        <v>42144.726134259254</v>
      </c>
    </row>
    <row r="496" spans="1:20" ht="48" x14ac:dyDescent="0.2">
      <c r="A496">
        <v>494</v>
      </c>
      <c r="B496" s="3" t="s">
        <v>493</v>
      </c>
      <c r="C496" s="3" t="s">
        <v>4602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7"/>
        <v>1.5499999999999999E-3</v>
      </c>
      <c r="P496" s="7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1">
        <f t="shared" si="42"/>
        <v>41799.830613425926</v>
      </c>
      <c r="T496" s="12">
        <f t="shared" si="43"/>
        <v>41823.125</v>
      </c>
    </row>
    <row r="497" spans="1:20" ht="48" x14ac:dyDescent="0.2">
      <c r="A497">
        <v>495</v>
      </c>
      <c r="B497" s="3" t="s">
        <v>494</v>
      </c>
      <c r="C497" s="3" t="s">
        <v>4603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7"/>
        <v>0</v>
      </c>
      <c r="P497" s="7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1">
        <f t="shared" si="42"/>
        <v>42171.827604166669</v>
      </c>
      <c r="T497" s="12">
        <f t="shared" si="43"/>
        <v>42201.827604166669</v>
      </c>
    </row>
    <row r="498" spans="1:20" ht="32" x14ac:dyDescent="0.2">
      <c r="A498">
        <v>496</v>
      </c>
      <c r="B498" s="3" t="s">
        <v>495</v>
      </c>
      <c r="C498" s="3" t="s">
        <v>4604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7"/>
        <v>1.6666666666666667E-5</v>
      </c>
      <c r="P498" s="7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1">
        <f t="shared" si="42"/>
        <v>41620.93141203704</v>
      </c>
      <c r="T498" s="12">
        <f t="shared" si="43"/>
        <v>41680.93141203704</v>
      </c>
    </row>
    <row r="499" spans="1:20" ht="16" x14ac:dyDescent="0.2">
      <c r="A499">
        <v>497</v>
      </c>
      <c r="B499" s="3" t="s">
        <v>496</v>
      </c>
      <c r="C499" s="3" t="s">
        <v>4605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7"/>
        <v>6.6964285714285711E-3</v>
      </c>
      <c r="P499" s="7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1">
        <f t="shared" si="42"/>
        <v>41945.037789351853</v>
      </c>
      <c r="T499" s="12">
        <f t="shared" si="43"/>
        <v>41998.208333333328</v>
      </c>
    </row>
    <row r="500" spans="1:20" ht="48" x14ac:dyDescent="0.2">
      <c r="A500">
        <v>498</v>
      </c>
      <c r="B500" s="3" t="s">
        <v>497</v>
      </c>
      <c r="C500" s="3" t="s">
        <v>4606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7"/>
        <v>4.5985132395404561E-2</v>
      </c>
      <c r="P500" s="7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1">
        <f t="shared" si="42"/>
        <v>40858.762141203704</v>
      </c>
      <c r="T500" s="12">
        <f t="shared" si="43"/>
        <v>40900.762141203704</v>
      </c>
    </row>
    <row r="501" spans="1:20" ht="64" x14ac:dyDescent="0.2">
      <c r="A501">
        <v>499</v>
      </c>
      <c r="B501" s="3" t="s">
        <v>498</v>
      </c>
      <c r="C501" s="3" t="s">
        <v>4607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7"/>
        <v>9.5500000000000002E-2</v>
      </c>
      <c r="P501" s="7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1">
        <f t="shared" si="42"/>
        <v>40043.895462962959</v>
      </c>
      <c r="T501" s="12">
        <f t="shared" si="43"/>
        <v>40098.874305555553</v>
      </c>
    </row>
    <row r="502" spans="1:20" ht="64" x14ac:dyDescent="0.2">
      <c r="A502">
        <v>500</v>
      </c>
      <c r="B502" s="3" t="s">
        <v>499</v>
      </c>
      <c r="C502" s="3" t="s">
        <v>4608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7"/>
        <v>3.307692307692308E-2</v>
      </c>
      <c r="P502" s="7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1">
        <f t="shared" si="42"/>
        <v>40247.886006944449</v>
      </c>
      <c r="T502" s="12">
        <f t="shared" si="43"/>
        <v>40306.927777777775</v>
      </c>
    </row>
    <row r="503" spans="1:20" ht="48" x14ac:dyDescent="0.2">
      <c r="A503">
        <v>501</v>
      </c>
      <c r="B503" s="3" t="s">
        <v>500</v>
      </c>
      <c r="C503" s="3" t="s">
        <v>4609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7"/>
        <v>0</v>
      </c>
      <c r="P503" s="7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1">
        <f t="shared" si="42"/>
        <v>40703.234386574077</v>
      </c>
      <c r="T503" s="12">
        <f t="shared" si="43"/>
        <v>40733.234386574077</v>
      </c>
    </row>
    <row r="504" spans="1:20" ht="48" x14ac:dyDescent="0.2">
      <c r="A504">
        <v>502</v>
      </c>
      <c r="B504" s="3" t="s">
        <v>501</v>
      </c>
      <c r="C504" s="3" t="s">
        <v>4610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7"/>
        <v>1.15E-2</v>
      </c>
      <c r="P504" s="7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1">
        <f t="shared" si="42"/>
        <v>40956.553530092591</v>
      </c>
      <c r="T504" s="12">
        <f t="shared" si="43"/>
        <v>40986.511863425927</v>
      </c>
    </row>
    <row r="505" spans="1:20" ht="48" x14ac:dyDescent="0.2">
      <c r="A505">
        <v>503</v>
      </c>
      <c r="B505" s="3" t="s">
        <v>502</v>
      </c>
      <c r="C505" s="3" t="s">
        <v>4611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7"/>
        <v>1.7538461538461537E-2</v>
      </c>
      <c r="P505" s="7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1">
        <f t="shared" si="42"/>
        <v>41991.526655092588</v>
      </c>
      <c r="T505" s="12">
        <f t="shared" si="43"/>
        <v>42021.526655092588</v>
      </c>
    </row>
    <row r="506" spans="1:20" ht="48" x14ac:dyDescent="0.2">
      <c r="A506">
        <v>504</v>
      </c>
      <c r="B506" s="3" t="s">
        <v>503</v>
      </c>
      <c r="C506" s="3" t="s">
        <v>4612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7"/>
        <v>1.3673469387755101E-2</v>
      </c>
      <c r="P506" s="7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1">
        <f t="shared" si="42"/>
        <v>40949.98364583333</v>
      </c>
      <c r="T506" s="12">
        <f t="shared" si="43"/>
        <v>41009.941979166666</v>
      </c>
    </row>
    <row r="507" spans="1:20" ht="48" x14ac:dyDescent="0.2">
      <c r="A507">
        <v>505</v>
      </c>
      <c r="B507" s="3" t="s">
        <v>504</v>
      </c>
      <c r="C507" s="3" t="s">
        <v>4613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7"/>
        <v>4.3333333333333331E-3</v>
      </c>
      <c r="P507" s="7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1">
        <f t="shared" si="42"/>
        <v>42318.098217592589</v>
      </c>
      <c r="T507" s="12">
        <f t="shared" si="43"/>
        <v>42363.098217592589</v>
      </c>
    </row>
    <row r="508" spans="1:20" ht="48" x14ac:dyDescent="0.2">
      <c r="A508">
        <v>506</v>
      </c>
      <c r="B508" s="3" t="s">
        <v>505</v>
      </c>
      <c r="C508" s="3" t="s">
        <v>4614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7"/>
        <v>1.25E-3</v>
      </c>
      <c r="P508" s="7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1">
        <f t="shared" si="42"/>
        <v>41466.552314814813</v>
      </c>
      <c r="T508" s="12">
        <f t="shared" si="43"/>
        <v>41496.552314814813</v>
      </c>
    </row>
    <row r="509" spans="1:20" ht="48" x14ac:dyDescent="0.2">
      <c r="A509">
        <v>507</v>
      </c>
      <c r="B509" s="3" t="s">
        <v>506</v>
      </c>
      <c r="C509" s="3" t="s">
        <v>4615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7"/>
        <v>3.2000000000000001E-2</v>
      </c>
      <c r="P509" s="7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1">
        <f t="shared" si="42"/>
        <v>41156.958993055552</v>
      </c>
      <c r="T509" s="12">
        <f t="shared" si="43"/>
        <v>41201.958993055552</v>
      </c>
    </row>
    <row r="510" spans="1:20" ht="48" x14ac:dyDescent="0.2">
      <c r="A510">
        <v>508</v>
      </c>
      <c r="B510" s="3" t="s">
        <v>507</v>
      </c>
      <c r="C510" s="3" t="s">
        <v>4616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7"/>
        <v>8.0000000000000002E-3</v>
      </c>
      <c r="P510" s="7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1">
        <f t="shared" si="42"/>
        <v>40995.024317129632</v>
      </c>
      <c r="T510" s="12">
        <f t="shared" si="43"/>
        <v>41054.593055555553</v>
      </c>
    </row>
    <row r="511" spans="1:20" ht="48" x14ac:dyDescent="0.2">
      <c r="A511">
        <v>509</v>
      </c>
      <c r="B511" s="3" t="s">
        <v>508</v>
      </c>
      <c r="C511" s="3" t="s">
        <v>4617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7"/>
        <v>2E-3</v>
      </c>
      <c r="P511" s="7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1">
        <f t="shared" si="42"/>
        <v>42153.631597222222</v>
      </c>
      <c r="T511" s="12">
        <f t="shared" si="43"/>
        <v>42183.631597222222</v>
      </c>
    </row>
    <row r="512" spans="1:20" ht="48" x14ac:dyDescent="0.2">
      <c r="A512">
        <v>510</v>
      </c>
      <c r="B512" s="3" t="s">
        <v>509</v>
      </c>
      <c r="C512" s="3" t="s">
        <v>4618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7"/>
        <v>0</v>
      </c>
      <c r="P512" s="7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1">
        <f t="shared" si="42"/>
        <v>42400.176377314812</v>
      </c>
      <c r="T512" s="12">
        <f t="shared" si="43"/>
        <v>42430.176377314812</v>
      </c>
    </row>
    <row r="513" spans="1:20" ht="48" x14ac:dyDescent="0.2">
      <c r="A513">
        <v>511</v>
      </c>
      <c r="B513" s="3" t="s">
        <v>510</v>
      </c>
      <c r="C513" s="3" t="s">
        <v>4619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7"/>
        <v>0.03</v>
      </c>
      <c r="P513" s="7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1">
        <f t="shared" si="42"/>
        <v>41340.303032407406</v>
      </c>
      <c r="T513" s="12">
        <f t="shared" si="43"/>
        <v>41370.261365740742</v>
      </c>
    </row>
    <row r="514" spans="1:20" ht="48" x14ac:dyDescent="0.2">
      <c r="A514">
        <v>512</v>
      </c>
      <c r="B514" s="3" t="s">
        <v>511</v>
      </c>
      <c r="C514" s="3" t="s">
        <v>4620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47"/>
        <v>1.3749999999999999E-3</v>
      </c>
      <c r="P514" s="7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1">
        <f t="shared" ref="S514:S577" si="48">(((J514/60)/60)/24+DATE(1970,1,1))</f>
        <v>42649.742210648154</v>
      </c>
      <c r="T514" s="12">
        <f t="shared" ref="T514:T577" si="49">(((I514/60)/60)/24+DATE(1970,1,1))</f>
        <v>42694.783877314811</v>
      </c>
    </row>
    <row r="515" spans="1:20" ht="32" x14ac:dyDescent="0.2">
      <c r="A515">
        <v>513</v>
      </c>
      <c r="B515" s="3" t="s">
        <v>512</v>
      </c>
      <c r="C515" s="3" t="s">
        <v>4621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47"/>
        <v>0.13924</v>
      </c>
      <c r="P515" s="7">
        <f t="shared" ref="P515:P578" si="50">SUM(E515/L515)</f>
        <v>102.38235294117646</v>
      </c>
      <c r="Q515" t="str">
        <f t="shared" ref="Q515:Q578" si="51">LEFT(N515, SEARCH("/",N515,1)-1)</f>
        <v>film &amp; video</v>
      </c>
      <c r="R515" t="str">
        <f t="shared" ref="R515:R578" si="52">RIGHT(N515,LEN(N515)-SEARCH("/",N515,1))</f>
        <v>animation</v>
      </c>
      <c r="S515" s="11">
        <f t="shared" si="48"/>
        <v>42552.653993055559</v>
      </c>
      <c r="T515" s="12">
        <f t="shared" si="49"/>
        <v>42597.291666666672</v>
      </c>
    </row>
    <row r="516" spans="1:20" ht="48" x14ac:dyDescent="0.2">
      <c r="A516">
        <v>514</v>
      </c>
      <c r="B516" s="3" t="s">
        <v>513</v>
      </c>
      <c r="C516" s="3" t="s">
        <v>4622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7"/>
        <v>3.3333333333333333E-2</v>
      </c>
      <c r="P516" s="7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1">
        <f t="shared" si="48"/>
        <v>41830.613969907405</v>
      </c>
      <c r="T516" s="12">
        <f t="shared" si="49"/>
        <v>41860.613969907405</v>
      </c>
    </row>
    <row r="517" spans="1:20" ht="48" x14ac:dyDescent="0.2">
      <c r="A517">
        <v>515</v>
      </c>
      <c r="B517" s="3" t="s">
        <v>514</v>
      </c>
      <c r="C517" s="3" t="s">
        <v>4623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ref="O517:O580" si="53">SUM(E517/D517)</f>
        <v>0.25413402061855672</v>
      </c>
      <c r="P517" s="7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1">
        <f t="shared" si="48"/>
        <v>42327.490752314814</v>
      </c>
      <c r="T517" s="12">
        <f t="shared" si="49"/>
        <v>42367.490752314814</v>
      </c>
    </row>
    <row r="518" spans="1:20" ht="32" x14ac:dyDescent="0.2">
      <c r="A518">
        <v>516</v>
      </c>
      <c r="B518" s="3" t="s">
        <v>515</v>
      </c>
      <c r="C518" s="3" t="s">
        <v>4624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53"/>
        <v>0</v>
      </c>
      <c r="P518" s="7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1">
        <f t="shared" si="48"/>
        <v>42091.778703703705</v>
      </c>
      <c r="T518" s="12">
        <f t="shared" si="49"/>
        <v>42151.778703703705</v>
      </c>
    </row>
    <row r="519" spans="1:20" ht="48" x14ac:dyDescent="0.2">
      <c r="A519">
        <v>517</v>
      </c>
      <c r="B519" s="3" t="s">
        <v>516</v>
      </c>
      <c r="C519" s="3" t="s">
        <v>4625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53"/>
        <v>1.3666666666666667E-2</v>
      </c>
      <c r="P519" s="7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1">
        <f t="shared" si="48"/>
        <v>42738.615289351852</v>
      </c>
      <c r="T519" s="12">
        <f t="shared" si="49"/>
        <v>42768.615289351852</v>
      </c>
    </row>
    <row r="520" spans="1:20" ht="48" x14ac:dyDescent="0.2">
      <c r="A520">
        <v>518</v>
      </c>
      <c r="B520" s="3" t="s">
        <v>517</v>
      </c>
      <c r="C520" s="3" t="s">
        <v>4626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53"/>
        <v>0</v>
      </c>
      <c r="P520" s="7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1">
        <f t="shared" si="48"/>
        <v>42223.616018518514</v>
      </c>
      <c r="T520" s="12">
        <f t="shared" si="49"/>
        <v>42253.615277777775</v>
      </c>
    </row>
    <row r="521" spans="1:20" ht="48" x14ac:dyDescent="0.2">
      <c r="A521">
        <v>519</v>
      </c>
      <c r="B521" s="3" t="s">
        <v>518</v>
      </c>
      <c r="C521" s="3" t="s">
        <v>4627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53"/>
        <v>0.22881426547787684</v>
      </c>
      <c r="P521" s="7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1">
        <f t="shared" si="48"/>
        <v>41218.391446759262</v>
      </c>
      <c r="T521" s="12">
        <f t="shared" si="49"/>
        <v>41248.391446759262</v>
      </c>
    </row>
    <row r="522" spans="1:20" ht="48" x14ac:dyDescent="0.2">
      <c r="A522">
        <v>520</v>
      </c>
      <c r="B522" s="3" t="s">
        <v>519</v>
      </c>
      <c r="C522" s="3" t="s">
        <v>4628</v>
      </c>
      <c r="D522">
        <v>5000</v>
      </c>
      <c r="E5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53"/>
        <v>1.0209999999999999</v>
      </c>
      <c r="P522" s="7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1">
        <f t="shared" si="48"/>
        <v>42318.702094907407</v>
      </c>
      <c r="T522" s="12">
        <f t="shared" si="49"/>
        <v>42348.702094907407</v>
      </c>
    </row>
    <row r="523" spans="1:20" ht="48" x14ac:dyDescent="0.2">
      <c r="A523">
        <v>521</v>
      </c>
      <c r="B523" s="3" t="s">
        <v>520</v>
      </c>
      <c r="C523" s="3" t="s">
        <v>4629</v>
      </c>
      <c r="D523">
        <v>5000</v>
      </c>
      <c r="E52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53"/>
        <v>1.0464</v>
      </c>
      <c r="P523" s="7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1">
        <f t="shared" si="48"/>
        <v>42646.092812499999</v>
      </c>
      <c r="T523" s="12">
        <f t="shared" si="49"/>
        <v>42675.207638888889</v>
      </c>
    </row>
    <row r="524" spans="1:20" ht="48" x14ac:dyDescent="0.2">
      <c r="A524">
        <v>522</v>
      </c>
      <c r="B524" s="3" t="s">
        <v>521</v>
      </c>
      <c r="C524" s="3" t="s">
        <v>4630</v>
      </c>
      <c r="D524">
        <v>3000</v>
      </c>
      <c r="E52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53"/>
        <v>1.1466666666666667</v>
      </c>
      <c r="P524" s="7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1">
        <f t="shared" si="48"/>
        <v>42430.040798611109</v>
      </c>
      <c r="T524" s="12">
        <f t="shared" si="49"/>
        <v>42449.999131944445</v>
      </c>
    </row>
    <row r="525" spans="1:20" ht="48" x14ac:dyDescent="0.2">
      <c r="A525">
        <v>523</v>
      </c>
      <c r="B525" s="3" t="s">
        <v>522</v>
      </c>
      <c r="C525" s="3" t="s">
        <v>4631</v>
      </c>
      <c r="D525">
        <v>5000</v>
      </c>
      <c r="E52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53"/>
        <v>1.206</v>
      </c>
      <c r="P525" s="7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1">
        <f t="shared" si="48"/>
        <v>42238.13282407407</v>
      </c>
      <c r="T525" s="12">
        <f t="shared" si="49"/>
        <v>42268.13282407407</v>
      </c>
    </row>
    <row r="526" spans="1:20" ht="48" x14ac:dyDescent="0.2">
      <c r="A526">
        <v>524</v>
      </c>
      <c r="B526" s="3" t="s">
        <v>523</v>
      </c>
      <c r="C526" s="3" t="s">
        <v>4632</v>
      </c>
      <c r="D526">
        <v>3500</v>
      </c>
      <c r="E52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53"/>
        <v>1.0867285714285715</v>
      </c>
      <c r="P526" s="7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1">
        <f t="shared" si="48"/>
        <v>42492.717233796298</v>
      </c>
      <c r="T526" s="12">
        <f t="shared" si="49"/>
        <v>42522.717233796298</v>
      </c>
    </row>
    <row r="527" spans="1:20" ht="48" x14ac:dyDescent="0.2">
      <c r="A527">
        <v>525</v>
      </c>
      <c r="B527" s="3" t="s">
        <v>524</v>
      </c>
      <c r="C527" s="3" t="s">
        <v>4633</v>
      </c>
      <c r="D527">
        <v>12000</v>
      </c>
      <c r="E52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53"/>
        <v>1</v>
      </c>
      <c r="P527" s="7">
        <f t="shared" si="50"/>
        <v>1000</v>
      </c>
      <c r="Q527" t="str">
        <f t="shared" si="51"/>
        <v>theater</v>
      </c>
      <c r="R527" t="str">
        <f t="shared" si="52"/>
        <v>plays</v>
      </c>
      <c r="S527" s="11">
        <f t="shared" si="48"/>
        <v>41850.400937500002</v>
      </c>
      <c r="T527" s="12">
        <f t="shared" si="49"/>
        <v>41895.400937500002</v>
      </c>
    </row>
    <row r="528" spans="1:20" ht="48" x14ac:dyDescent="0.2">
      <c r="A528">
        <v>526</v>
      </c>
      <c r="B528" s="3" t="s">
        <v>525</v>
      </c>
      <c r="C528" s="3" t="s">
        <v>4634</v>
      </c>
      <c r="D528">
        <v>1500</v>
      </c>
      <c r="E52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53"/>
        <v>1.1399999999999999</v>
      </c>
      <c r="P528" s="7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1">
        <f t="shared" si="48"/>
        <v>42192.591944444444</v>
      </c>
      <c r="T528" s="12">
        <f t="shared" si="49"/>
        <v>42223.708333333328</v>
      </c>
    </row>
    <row r="529" spans="1:20" ht="48" x14ac:dyDescent="0.2">
      <c r="A529">
        <v>527</v>
      </c>
      <c r="B529" s="3" t="s">
        <v>526</v>
      </c>
      <c r="C529" s="3" t="s">
        <v>4635</v>
      </c>
      <c r="D529">
        <v>10000</v>
      </c>
      <c r="E529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53"/>
        <v>1.0085</v>
      </c>
      <c r="P529" s="7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1">
        <f t="shared" si="48"/>
        <v>42753.205625000002</v>
      </c>
      <c r="T529" s="12">
        <f t="shared" si="49"/>
        <v>42783.670138888891</v>
      </c>
    </row>
    <row r="530" spans="1:20" ht="16" x14ac:dyDescent="0.2">
      <c r="A530">
        <v>528</v>
      </c>
      <c r="B530" s="3" t="s">
        <v>527</v>
      </c>
      <c r="C530" s="3" t="s">
        <v>4636</v>
      </c>
      <c r="D530">
        <v>1150</v>
      </c>
      <c r="E530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53"/>
        <v>1.1565217391304348</v>
      </c>
      <c r="P530" s="7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1">
        <f t="shared" si="48"/>
        <v>42155.920219907406</v>
      </c>
      <c r="T530" s="12">
        <f t="shared" si="49"/>
        <v>42176.888888888891</v>
      </c>
    </row>
    <row r="531" spans="1:20" ht="48" x14ac:dyDescent="0.2">
      <c r="A531">
        <v>529</v>
      </c>
      <c r="B531" s="3" t="s">
        <v>528</v>
      </c>
      <c r="C531" s="3" t="s">
        <v>4637</v>
      </c>
      <c r="D531">
        <v>1200</v>
      </c>
      <c r="E531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53"/>
        <v>1.3041666666666667</v>
      </c>
      <c r="P531" s="7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1">
        <f t="shared" si="48"/>
        <v>42725.031180555554</v>
      </c>
      <c r="T531" s="12">
        <f t="shared" si="49"/>
        <v>42746.208333333328</v>
      </c>
    </row>
    <row r="532" spans="1:20" ht="48" x14ac:dyDescent="0.2">
      <c r="A532">
        <v>530</v>
      </c>
      <c r="B532" s="3" t="s">
        <v>529</v>
      </c>
      <c r="C532" s="3" t="s">
        <v>4638</v>
      </c>
      <c r="D532">
        <v>3405</v>
      </c>
      <c r="E53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53"/>
        <v>1.0778267254038179</v>
      </c>
      <c r="P532" s="7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1">
        <f t="shared" si="48"/>
        <v>42157.591064814813</v>
      </c>
      <c r="T532" s="12">
        <f t="shared" si="49"/>
        <v>42179.083333333328</v>
      </c>
    </row>
    <row r="533" spans="1:20" ht="48" x14ac:dyDescent="0.2">
      <c r="A533">
        <v>531</v>
      </c>
      <c r="B533" s="3" t="s">
        <v>530</v>
      </c>
      <c r="C533" s="3" t="s">
        <v>4639</v>
      </c>
      <c r="D533">
        <v>4000</v>
      </c>
      <c r="E53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53"/>
        <v>1</v>
      </c>
      <c r="P533" s="7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1">
        <f t="shared" si="48"/>
        <v>42676.065150462964</v>
      </c>
      <c r="T533" s="12">
        <f t="shared" si="49"/>
        <v>42721.290972222225</v>
      </c>
    </row>
    <row r="534" spans="1:20" ht="48" x14ac:dyDescent="0.2">
      <c r="A534">
        <v>532</v>
      </c>
      <c r="B534" s="3" t="s">
        <v>531</v>
      </c>
      <c r="C534" s="3" t="s">
        <v>4640</v>
      </c>
      <c r="D534">
        <v>10000</v>
      </c>
      <c r="E53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53"/>
        <v>1.2324999999999999</v>
      </c>
      <c r="P534" s="7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1">
        <f t="shared" si="48"/>
        <v>42473.007037037038</v>
      </c>
      <c r="T534" s="12">
        <f t="shared" si="49"/>
        <v>42503.007037037038</v>
      </c>
    </row>
    <row r="535" spans="1:20" ht="48" x14ac:dyDescent="0.2">
      <c r="A535">
        <v>533</v>
      </c>
      <c r="B535" s="3" t="s">
        <v>532</v>
      </c>
      <c r="C535" s="3" t="s">
        <v>4641</v>
      </c>
      <c r="D535">
        <v>2000</v>
      </c>
      <c r="E53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53"/>
        <v>1.002</v>
      </c>
      <c r="P535" s="7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1">
        <f t="shared" si="48"/>
        <v>42482.43478009259</v>
      </c>
      <c r="T535" s="12">
        <f t="shared" si="49"/>
        <v>42506.43478009259</v>
      </c>
    </row>
    <row r="536" spans="1:20" ht="48" x14ac:dyDescent="0.2">
      <c r="A536">
        <v>534</v>
      </c>
      <c r="B536" s="3" t="s">
        <v>533</v>
      </c>
      <c r="C536" s="3" t="s">
        <v>4642</v>
      </c>
      <c r="D536">
        <v>15000</v>
      </c>
      <c r="E53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53"/>
        <v>1.0466666666666666</v>
      </c>
      <c r="P536" s="7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1">
        <f t="shared" si="48"/>
        <v>42270.810995370368</v>
      </c>
      <c r="T536" s="12">
        <f t="shared" si="49"/>
        <v>42309.958333333328</v>
      </c>
    </row>
    <row r="537" spans="1:20" ht="32" x14ac:dyDescent="0.2">
      <c r="A537">
        <v>535</v>
      </c>
      <c r="B537" s="3" t="s">
        <v>534</v>
      </c>
      <c r="C537" s="3" t="s">
        <v>4643</v>
      </c>
      <c r="D537">
        <v>2000</v>
      </c>
      <c r="E53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53"/>
        <v>1.0249999999999999</v>
      </c>
      <c r="P537" s="7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1">
        <f t="shared" si="48"/>
        <v>42711.545196759253</v>
      </c>
      <c r="T537" s="12">
        <f t="shared" si="49"/>
        <v>42741.545196759253</v>
      </c>
    </row>
    <row r="538" spans="1:20" ht="48" x14ac:dyDescent="0.2">
      <c r="A538">
        <v>536</v>
      </c>
      <c r="B538" s="3" t="s">
        <v>535</v>
      </c>
      <c r="C538" s="3" t="s">
        <v>4644</v>
      </c>
      <c r="D538">
        <v>3300</v>
      </c>
      <c r="E53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53"/>
        <v>1.1825757575757576</v>
      </c>
      <c r="P538" s="7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1">
        <f t="shared" si="48"/>
        <v>42179.344988425932</v>
      </c>
      <c r="T538" s="12">
        <f t="shared" si="49"/>
        <v>42219.75</v>
      </c>
    </row>
    <row r="539" spans="1:20" ht="48" x14ac:dyDescent="0.2">
      <c r="A539">
        <v>537</v>
      </c>
      <c r="B539" s="3" t="s">
        <v>536</v>
      </c>
      <c r="C539" s="3" t="s">
        <v>4645</v>
      </c>
      <c r="D539">
        <v>2000</v>
      </c>
      <c r="E539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53"/>
        <v>1.2050000000000001</v>
      </c>
      <c r="P539" s="7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1">
        <f t="shared" si="48"/>
        <v>42282.768414351856</v>
      </c>
      <c r="T539" s="12">
        <f t="shared" si="49"/>
        <v>42312.810081018513</v>
      </c>
    </row>
    <row r="540" spans="1:20" ht="48" x14ac:dyDescent="0.2">
      <c r="A540">
        <v>538</v>
      </c>
      <c r="B540" s="3" t="s">
        <v>537</v>
      </c>
      <c r="C540" s="3" t="s">
        <v>4646</v>
      </c>
      <c r="D540">
        <v>5000</v>
      </c>
      <c r="E540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53"/>
        <v>3.0242</v>
      </c>
      <c r="P540" s="7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1">
        <f t="shared" si="48"/>
        <v>42473.794710648144</v>
      </c>
      <c r="T540" s="12">
        <f t="shared" si="49"/>
        <v>42503.794710648144</v>
      </c>
    </row>
    <row r="541" spans="1:20" ht="48" x14ac:dyDescent="0.2">
      <c r="A541">
        <v>539</v>
      </c>
      <c r="B541" s="3" t="s">
        <v>538</v>
      </c>
      <c r="C541" s="3" t="s">
        <v>4647</v>
      </c>
      <c r="D541">
        <v>500</v>
      </c>
      <c r="E541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53"/>
        <v>1.00644</v>
      </c>
      <c r="P541" s="7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1">
        <f t="shared" si="48"/>
        <v>42535.049849537041</v>
      </c>
      <c r="T541" s="12">
        <f t="shared" si="49"/>
        <v>42556.049849537041</v>
      </c>
    </row>
    <row r="542" spans="1:20" ht="64" x14ac:dyDescent="0.2">
      <c r="A542">
        <v>540</v>
      </c>
      <c r="B542" s="3" t="s">
        <v>539</v>
      </c>
      <c r="C542" s="3" t="s">
        <v>4648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53"/>
        <v>6.666666666666667E-5</v>
      </c>
      <c r="P542" s="7">
        <f t="shared" si="50"/>
        <v>1</v>
      </c>
      <c r="Q542" t="str">
        <f t="shared" si="51"/>
        <v>technology</v>
      </c>
      <c r="R542" t="str">
        <f t="shared" si="52"/>
        <v>web</v>
      </c>
      <c r="S542" s="11">
        <f t="shared" si="48"/>
        <v>42009.817199074074</v>
      </c>
      <c r="T542" s="12">
        <f t="shared" si="49"/>
        <v>42039.817199074074</v>
      </c>
    </row>
    <row r="543" spans="1:20" ht="48" x14ac:dyDescent="0.2">
      <c r="A543">
        <v>541</v>
      </c>
      <c r="B543" s="3" t="s">
        <v>540</v>
      </c>
      <c r="C543" s="3" t="s">
        <v>4649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53"/>
        <v>5.5555555555555558E-3</v>
      </c>
      <c r="P543" s="7">
        <f t="shared" si="50"/>
        <v>25</v>
      </c>
      <c r="Q543" t="str">
        <f t="shared" si="51"/>
        <v>technology</v>
      </c>
      <c r="R543" t="str">
        <f t="shared" si="52"/>
        <v>web</v>
      </c>
      <c r="S543" s="11">
        <f t="shared" si="48"/>
        <v>42276.046689814815</v>
      </c>
      <c r="T543" s="12">
        <f t="shared" si="49"/>
        <v>42306.046689814815</v>
      </c>
    </row>
    <row r="544" spans="1:20" ht="48" x14ac:dyDescent="0.2">
      <c r="A544">
        <v>542</v>
      </c>
      <c r="B544" s="3" t="s">
        <v>541</v>
      </c>
      <c r="C544" s="3" t="s">
        <v>4650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53"/>
        <v>3.9999999999999998E-6</v>
      </c>
      <c r="P544" s="7">
        <f t="shared" si="50"/>
        <v>1</v>
      </c>
      <c r="Q544" t="str">
        <f t="shared" si="51"/>
        <v>technology</v>
      </c>
      <c r="R544" t="str">
        <f t="shared" si="52"/>
        <v>web</v>
      </c>
      <c r="S544" s="11">
        <f t="shared" si="48"/>
        <v>42433.737453703703</v>
      </c>
      <c r="T544" s="12">
        <f t="shared" si="49"/>
        <v>42493.695787037039</v>
      </c>
    </row>
    <row r="545" spans="1:20" ht="48" x14ac:dyDescent="0.2">
      <c r="A545">
        <v>543</v>
      </c>
      <c r="B545" s="3" t="s">
        <v>542</v>
      </c>
      <c r="C545" s="3" t="s">
        <v>4651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53"/>
        <v>3.1818181818181819E-3</v>
      </c>
      <c r="P545" s="7">
        <f t="shared" si="50"/>
        <v>35</v>
      </c>
      <c r="Q545" t="str">
        <f t="shared" si="51"/>
        <v>technology</v>
      </c>
      <c r="R545" t="str">
        <f t="shared" si="52"/>
        <v>web</v>
      </c>
      <c r="S545" s="11">
        <f t="shared" si="48"/>
        <v>41914.092152777775</v>
      </c>
      <c r="T545" s="12">
        <f t="shared" si="49"/>
        <v>41944.092152777775</v>
      </c>
    </row>
    <row r="546" spans="1:20" ht="48" x14ac:dyDescent="0.2">
      <c r="A546">
        <v>544</v>
      </c>
      <c r="B546" s="3" t="s">
        <v>543</v>
      </c>
      <c r="C546" s="3" t="s">
        <v>4652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53"/>
        <v>1.2E-2</v>
      </c>
      <c r="P546" s="7">
        <f t="shared" si="50"/>
        <v>3</v>
      </c>
      <c r="Q546" t="str">
        <f t="shared" si="51"/>
        <v>technology</v>
      </c>
      <c r="R546" t="str">
        <f t="shared" si="52"/>
        <v>web</v>
      </c>
      <c r="S546" s="11">
        <f t="shared" si="48"/>
        <v>42525.656944444447</v>
      </c>
      <c r="T546" s="12">
        <f t="shared" si="49"/>
        <v>42555.656944444447</v>
      </c>
    </row>
    <row r="547" spans="1:20" ht="48" x14ac:dyDescent="0.2">
      <c r="A547">
        <v>545</v>
      </c>
      <c r="B547" s="3" t="s">
        <v>544</v>
      </c>
      <c r="C547" s="3" t="s">
        <v>4653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53"/>
        <v>0.27383999999999997</v>
      </c>
      <c r="P547" s="7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1">
        <f t="shared" si="48"/>
        <v>42283.592465277776</v>
      </c>
      <c r="T547" s="12">
        <f t="shared" si="49"/>
        <v>42323.634131944447</v>
      </c>
    </row>
    <row r="548" spans="1:20" ht="48" x14ac:dyDescent="0.2">
      <c r="A548">
        <v>546</v>
      </c>
      <c r="B548" s="3" t="s">
        <v>545</v>
      </c>
      <c r="C548" s="3" t="s">
        <v>4654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53"/>
        <v>8.6666666666666663E-4</v>
      </c>
      <c r="P548" s="7">
        <f t="shared" si="50"/>
        <v>26</v>
      </c>
      <c r="Q548" t="str">
        <f t="shared" si="51"/>
        <v>technology</v>
      </c>
      <c r="R548" t="str">
        <f t="shared" si="52"/>
        <v>web</v>
      </c>
      <c r="S548" s="11">
        <f t="shared" si="48"/>
        <v>42249.667997685188</v>
      </c>
      <c r="T548" s="12">
        <f t="shared" si="49"/>
        <v>42294.667997685188</v>
      </c>
    </row>
    <row r="549" spans="1:20" ht="48" x14ac:dyDescent="0.2">
      <c r="A549">
        <v>547</v>
      </c>
      <c r="B549" s="3" t="s">
        <v>546</v>
      </c>
      <c r="C549" s="3" t="s">
        <v>4655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53"/>
        <v>0</v>
      </c>
      <c r="P549" s="7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1">
        <f t="shared" si="48"/>
        <v>42380.696342592593</v>
      </c>
      <c r="T549" s="12">
        <f t="shared" si="49"/>
        <v>42410.696342592593</v>
      </c>
    </row>
    <row r="550" spans="1:20" ht="48" x14ac:dyDescent="0.2">
      <c r="A550">
        <v>548</v>
      </c>
      <c r="B550" s="3" t="s">
        <v>547</v>
      </c>
      <c r="C550" s="3" t="s">
        <v>4656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53"/>
        <v>8.9999999999999998E-4</v>
      </c>
      <c r="P550" s="7">
        <f t="shared" si="50"/>
        <v>9</v>
      </c>
      <c r="Q550" t="str">
        <f t="shared" si="51"/>
        <v>technology</v>
      </c>
      <c r="R550" t="str">
        <f t="shared" si="52"/>
        <v>web</v>
      </c>
      <c r="S550" s="11">
        <f t="shared" si="48"/>
        <v>42276.903333333335</v>
      </c>
      <c r="T550" s="12">
        <f t="shared" si="49"/>
        <v>42306.903333333335</v>
      </c>
    </row>
    <row r="551" spans="1:20" ht="48" x14ac:dyDescent="0.2">
      <c r="A551">
        <v>549</v>
      </c>
      <c r="B551" s="3" t="s">
        <v>548</v>
      </c>
      <c r="C551" s="3" t="s">
        <v>4657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53"/>
        <v>2.7199999999999998E-2</v>
      </c>
      <c r="P551" s="7">
        <f t="shared" si="50"/>
        <v>8.5</v>
      </c>
      <c r="Q551" t="str">
        <f t="shared" si="51"/>
        <v>technology</v>
      </c>
      <c r="R551" t="str">
        <f t="shared" si="52"/>
        <v>web</v>
      </c>
      <c r="S551" s="11">
        <f t="shared" si="48"/>
        <v>42163.636828703704</v>
      </c>
      <c r="T551" s="12">
        <f t="shared" si="49"/>
        <v>42193.636828703704</v>
      </c>
    </row>
    <row r="552" spans="1:20" ht="48" x14ac:dyDescent="0.2">
      <c r="A552">
        <v>550</v>
      </c>
      <c r="B552" s="3" t="s">
        <v>549</v>
      </c>
      <c r="C552" s="3" t="s">
        <v>4658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53"/>
        <v>7.0000000000000001E-3</v>
      </c>
      <c r="P552" s="7">
        <f t="shared" si="50"/>
        <v>8.75</v>
      </c>
      <c r="Q552" t="str">
        <f t="shared" si="51"/>
        <v>technology</v>
      </c>
      <c r="R552" t="str">
        <f t="shared" si="52"/>
        <v>web</v>
      </c>
      <c r="S552" s="11">
        <f t="shared" si="48"/>
        <v>42753.678761574076</v>
      </c>
      <c r="T552" s="12">
        <f t="shared" si="49"/>
        <v>42766.208333333328</v>
      </c>
    </row>
    <row r="553" spans="1:20" ht="48" x14ac:dyDescent="0.2">
      <c r="A553">
        <v>551</v>
      </c>
      <c r="B553" s="3" t="s">
        <v>550</v>
      </c>
      <c r="C553" s="3" t="s">
        <v>4659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53"/>
        <v>5.0413333333333331E-2</v>
      </c>
      <c r="P553" s="7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1">
        <f t="shared" si="48"/>
        <v>42173.275740740741</v>
      </c>
      <c r="T553" s="12">
        <f t="shared" si="49"/>
        <v>42217.745138888888</v>
      </c>
    </row>
    <row r="554" spans="1:20" ht="48" x14ac:dyDescent="0.2">
      <c r="A554">
        <v>552</v>
      </c>
      <c r="B554" s="3" t="s">
        <v>551</v>
      </c>
      <c r="C554" s="3" t="s">
        <v>4660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53"/>
        <v>0</v>
      </c>
      <c r="P554" s="7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1">
        <f t="shared" si="48"/>
        <v>42318.616851851853</v>
      </c>
      <c r="T554" s="12">
        <f t="shared" si="49"/>
        <v>42378.616851851853</v>
      </c>
    </row>
    <row r="555" spans="1:20" ht="48" x14ac:dyDescent="0.2">
      <c r="A555">
        <v>553</v>
      </c>
      <c r="B555" s="3" t="s">
        <v>552</v>
      </c>
      <c r="C555" s="3" t="s">
        <v>4661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53"/>
        <v>4.9199999999999999E-3</v>
      </c>
      <c r="P555" s="7">
        <f t="shared" si="50"/>
        <v>20.5</v>
      </c>
      <c r="Q555" t="str">
        <f t="shared" si="51"/>
        <v>technology</v>
      </c>
      <c r="R555" t="str">
        <f t="shared" si="52"/>
        <v>web</v>
      </c>
      <c r="S555" s="11">
        <f t="shared" si="48"/>
        <v>41927.71980324074</v>
      </c>
      <c r="T555" s="12">
        <f t="shared" si="49"/>
        <v>41957.761469907404</v>
      </c>
    </row>
    <row r="556" spans="1:20" ht="48" x14ac:dyDescent="0.2">
      <c r="A556">
        <v>554</v>
      </c>
      <c r="B556" s="3" t="s">
        <v>553</v>
      </c>
      <c r="C556" s="3" t="s">
        <v>4662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53"/>
        <v>0.36589147286821705</v>
      </c>
      <c r="P556" s="7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1">
        <f t="shared" si="48"/>
        <v>41901.684861111113</v>
      </c>
      <c r="T556" s="12">
        <f t="shared" si="49"/>
        <v>41931.684861111113</v>
      </c>
    </row>
    <row r="557" spans="1:20" ht="48" x14ac:dyDescent="0.2">
      <c r="A557">
        <v>555</v>
      </c>
      <c r="B557" s="3" t="s">
        <v>554</v>
      </c>
      <c r="C557" s="3" t="s">
        <v>4663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53"/>
        <v>0</v>
      </c>
      <c r="P557" s="7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1">
        <f t="shared" si="48"/>
        <v>42503.353506944448</v>
      </c>
      <c r="T557" s="12">
        <f t="shared" si="49"/>
        <v>42533.353506944448</v>
      </c>
    </row>
    <row r="558" spans="1:20" ht="32" x14ac:dyDescent="0.2">
      <c r="A558">
        <v>556</v>
      </c>
      <c r="B558" s="3" t="s">
        <v>555</v>
      </c>
      <c r="C558" s="3" t="s">
        <v>4664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53"/>
        <v>2.5000000000000001E-2</v>
      </c>
      <c r="P558" s="7">
        <f t="shared" si="50"/>
        <v>200</v>
      </c>
      <c r="Q558" t="str">
        <f t="shared" si="51"/>
        <v>technology</v>
      </c>
      <c r="R558" t="str">
        <f t="shared" si="52"/>
        <v>web</v>
      </c>
      <c r="S558" s="11">
        <f t="shared" si="48"/>
        <v>42345.860150462962</v>
      </c>
      <c r="T558" s="12">
        <f t="shared" si="49"/>
        <v>42375.860150462962</v>
      </c>
    </row>
    <row r="559" spans="1:20" ht="48" x14ac:dyDescent="0.2">
      <c r="A559">
        <v>557</v>
      </c>
      <c r="B559" s="3" t="s">
        <v>556</v>
      </c>
      <c r="C559" s="3" t="s">
        <v>4665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53"/>
        <v>9.1066666666666674E-3</v>
      </c>
      <c r="P559" s="7">
        <f t="shared" si="50"/>
        <v>68.3</v>
      </c>
      <c r="Q559" t="str">
        <f t="shared" si="51"/>
        <v>technology</v>
      </c>
      <c r="R559" t="str">
        <f t="shared" si="52"/>
        <v>web</v>
      </c>
      <c r="S559" s="11">
        <f t="shared" si="48"/>
        <v>42676.942164351851</v>
      </c>
      <c r="T559" s="12">
        <f t="shared" si="49"/>
        <v>42706.983831018515</v>
      </c>
    </row>
    <row r="560" spans="1:20" ht="48" x14ac:dyDescent="0.2">
      <c r="A560">
        <v>558</v>
      </c>
      <c r="B560" s="3" t="s">
        <v>557</v>
      </c>
      <c r="C560" s="3" t="s">
        <v>4666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53"/>
        <v>0</v>
      </c>
      <c r="P560" s="7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1">
        <f t="shared" si="48"/>
        <v>42057.883159722223</v>
      </c>
      <c r="T560" s="12">
        <f t="shared" si="49"/>
        <v>42087.841493055559</v>
      </c>
    </row>
    <row r="561" spans="1:20" ht="48" x14ac:dyDescent="0.2">
      <c r="A561">
        <v>559</v>
      </c>
      <c r="B561" s="3" t="s">
        <v>558</v>
      </c>
      <c r="C561" s="3" t="s">
        <v>4667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53"/>
        <v>2.0833333333333335E-4</v>
      </c>
      <c r="P561" s="7">
        <f t="shared" si="50"/>
        <v>50</v>
      </c>
      <c r="Q561" t="str">
        <f t="shared" si="51"/>
        <v>technology</v>
      </c>
      <c r="R561" t="str">
        <f t="shared" si="52"/>
        <v>web</v>
      </c>
      <c r="S561" s="11">
        <f t="shared" si="48"/>
        <v>42321.283101851848</v>
      </c>
      <c r="T561" s="12">
        <f t="shared" si="49"/>
        <v>42351.283101851848</v>
      </c>
    </row>
    <row r="562" spans="1:20" ht="48" x14ac:dyDescent="0.2">
      <c r="A562">
        <v>560</v>
      </c>
      <c r="B562" s="3" t="s">
        <v>559</v>
      </c>
      <c r="C562" s="3" t="s">
        <v>4668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53"/>
        <v>1.2E-4</v>
      </c>
      <c r="P562" s="7">
        <f t="shared" si="50"/>
        <v>4</v>
      </c>
      <c r="Q562" t="str">
        <f t="shared" si="51"/>
        <v>technology</v>
      </c>
      <c r="R562" t="str">
        <f t="shared" si="52"/>
        <v>web</v>
      </c>
      <c r="S562" s="11">
        <f t="shared" si="48"/>
        <v>41960.771354166667</v>
      </c>
      <c r="T562" s="12">
        <f t="shared" si="49"/>
        <v>41990.771354166667</v>
      </c>
    </row>
    <row r="563" spans="1:20" ht="48" x14ac:dyDescent="0.2">
      <c r="A563">
        <v>561</v>
      </c>
      <c r="B563" s="3" t="s">
        <v>560</v>
      </c>
      <c r="C563" s="3" t="s">
        <v>4669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53"/>
        <v>3.6666666666666666E-3</v>
      </c>
      <c r="P563" s="7">
        <f t="shared" si="50"/>
        <v>27.5</v>
      </c>
      <c r="Q563" t="str">
        <f t="shared" si="51"/>
        <v>technology</v>
      </c>
      <c r="R563" t="str">
        <f t="shared" si="52"/>
        <v>web</v>
      </c>
      <c r="S563" s="11">
        <f t="shared" si="48"/>
        <v>42268.658715277779</v>
      </c>
      <c r="T563" s="12">
        <f t="shared" si="49"/>
        <v>42303.658715277779</v>
      </c>
    </row>
    <row r="564" spans="1:20" ht="48" x14ac:dyDescent="0.2">
      <c r="A564">
        <v>562</v>
      </c>
      <c r="B564" s="3" t="s">
        <v>561</v>
      </c>
      <c r="C564" s="3" t="s">
        <v>4670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53"/>
        <v>0</v>
      </c>
      <c r="P564" s="7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1">
        <f t="shared" si="48"/>
        <v>42692.389062500006</v>
      </c>
      <c r="T564" s="12">
        <f t="shared" si="49"/>
        <v>42722.389062500006</v>
      </c>
    </row>
    <row r="565" spans="1:20" ht="48" x14ac:dyDescent="0.2">
      <c r="A565">
        <v>563</v>
      </c>
      <c r="B565" s="3" t="s">
        <v>562</v>
      </c>
      <c r="C565" s="3" t="s">
        <v>4671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53"/>
        <v>9.0666666666666662E-4</v>
      </c>
      <c r="P565" s="7">
        <f t="shared" si="50"/>
        <v>34</v>
      </c>
      <c r="Q565" t="str">
        <f t="shared" si="51"/>
        <v>technology</v>
      </c>
      <c r="R565" t="str">
        <f t="shared" si="52"/>
        <v>web</v>
      </c>
      <c r="S565" s="11">
        <f t="shared" si="48"/>
        <v>42022.069988425923</v>
      </c>
      <c r="T565" s="12">
        <f t="shared" si="49"/>
        <v>42052.069988425923</v>
      </c>
    </row>
    <row r="566" spans="1:20" ht="48" x14ac:dyDescent="0.2">
      <c r="A566">
        <v>564</v>
      </c>
      <c r="B566" s="3" t="s">
        <v>563</v>
      </c>
      <c r="C566" s="3" t="s">
        <v>4672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53"/>
        <v>5.5555555555555558E-5</v>
      </c>
      <c r="P566" s="7">
        <f t="shared" si="50"/>
        <v>1</v>
      </c>
      <c r="Q566" t="str">
        <f t="shared" si="51"/>
        <v>technology</v>
      </c>
      <c r="R566" t="str">
        <f t="shared" si="52"/>
        <v>web</v>
      </c>
      <c r="S566" s="11">
        <f t="shared" si="48"/>
        <v>42411.942997685182</v>
      </c>
      <c r="T566" s="12">
        <f t="shared" si="49"/>
        <v>42441.942997685182</v>
      </c>
    </row>
    <row r="567" spans="1:20" ht="48" x14ac:dyDescent="0.2">
      <c r="A567">
        <v>565</v>
      </c>
      <c r="B567" s="3" t="s">
        <v>564</v>
      </c>
      <c r="C567" s="3" t="s">
        <v>4673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53"/>
        <v>0</v>
      </c>
      <c r="P567" s="7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1">
        <f t="shared" si="48"/>
        <v>42165.785289351858</v>
      </c>
      <c r="T567" s="12">
        <f t="shared" si="49"/>
        <v>42195.785289351858</v>
      </c>
    </row>
    <row r="568" spans="1:20" ht="48" x14ac:dyDescent="0.2">
      <c r="A568">
        <v>566</v>
      </c>
      <c r="B568" s="3" t="s">
        <v>565</v>
      </c>
      <c r="C568" s="3" t="s">
        <v>4674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53"/>
        <v>2.0000000000000001E-4</v>
      </c>
      <c r="P568" s="7">
        <f t="shared" si="50"/>
        <v>1</v>
      </c>
      <c r="Q568" t="str">
        <f t="shared" si="51"/>
        <v>technology</v>
      </c>
      <c r="R568" t="str">
        <f t="shared" si="52"/>
        <v>web</v>
      </c>
      <c r="S568" s="11">
        <f t="shared" si="48"/>
        <v>42535.68440972222</v>
      </c>
      <c r="T568" s="12">
        <f t="shared" si="49"/>
        <v>42565.68440972222</v>
      </c>
    </row>
    <row r="569" spans="1:20" ht="48" x14ac:dyDescent="0.2">
      <c r="A569">
        <v>567</v>
      </c>
      <c r="B569" s="3" t="s">
        <v>566</v>
      </c>
      <c r="C569" s="3" t="s">
        <v>4675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53"/>
        <v>0</v>
      </c>
      <c r="P569" s="7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1">
        <f t="shared" si="48"/>
        <v>41975.842523148152</v>
      </c>
      <c r="T569" s="12">
        <f t="shared" si="49"/>
        <v>42005.842523148152</v>
      </c>
    </row>
    <row r="570" spans="1:20" ht="64" x14ac:dyDescent="0.2">
      <c r="A570">
        <v>568</v>
      </c>
      <c r="B570" s="3" t="s">
        <v>567</v>
      </c>
      <c r="C570" s="3" t="s">
        <v>4676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53"/>
        <v>0.01</v>
      </c>
      <c r="P570" s="7">
        <f t="shared" si="50"/>
        <v>49</v>
      </c>
      <c r="Q570" t="str">
        <f t="shared" si="51"/>
        <v>technology</v>
      </c>
      <c r="R570" t="str">
        <f t="shared" si="52"/>
        <v>web</v>
      </c>
      <c r="S570" s="11">
        <f t="shared" si="48"/>
        <v>42348.9215625</v>
      </c>
      <c r="T570" s="12">
        <f t="shared" si="49"/>
        <v>42385.458333333328</v>
      </c>
    </row>
    <row r="571" spans="1:20" ht="48" x14ac:dyDescent="0.2">
      <c r="A571">
        <v>569</v>
      </c>
      <c r="B571" s="3" t="s">
        <v>568</v>
      </c>
      <c r="C571" s="3" t="s">
        <v>4677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53"/>
        <v>8.0000000000000002E-3</v>
      </c>
      <c r="P571" s="7">
        <f t="shared" si="50"/>
        <v>20</v>
      </c>
      <c r="Q571" t="str">
        <f t="shared" si="51"/>
        <v>technology</v>
      </c>
      <c r="R571" t="str">
        <f t="shared" si="52"/>
        <v>web</v>
      </c>
      <c r="S571" s="11">
        <f t="shared" si="48"/>
        <v>42340.847361111111</v>
      </c>
      <c r="T571" s="12">
        <f t="shared" si="49"/>
        <v>42370.847361111111</v>
      </c>
    </row>
    <row r="572" spans="1:20" ht="32" x14ac:dyDescent="0.2">
      <c r="A572">
        <v>570</v>
      </c>
      <c r="B572" s="3" t="s">
        <v>569</v>
      </c>
      <c r="C572" s="3" t="s">
        <v>4678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53"/>
        <v>1.6705882352941177E-3</v>
      </c>
      <c r="P572" s="7">
        <f t="shared" si="50"/>
        <v>142</v>
      </c>
      <c r="Q572" t="str">
        <f t="shared" si="51"/>
        <v>technology</v>
      </c>
      <c r="R572" t="str">
        <f t="shared" si="52"/>
        <v>web</v>
      </c>
      <c r="S572" s="11">
        <f t="shared" si="48"/>
        <v>42388.798252314817</v>
      </c>
      <c r="T572" s="12">
        <f t="shared" si="49"/>
        <v>42418.798252314817</v>
      </c>
    </row>
    <row r="573" spans="1:20" ht="48" x14ac:dyDescent="0.2">
      <c r="A573">
        <v>571</v>
      </c>
      <c r="B573" s="3" t="s">
        <v>570</v>
      </c>
      <c r="C573" s="3" t="s">
        <v>4679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53"/>
        <v>4.2399999999999998E-3</v>
      </c>
      <c r="P573" s="7">
        <f t="shared" si="50"/>
        <v>53</v>
      </c>
      <c r="Q573" t="str">
        <f t="shared" si="51"/>
        <v>technology</v>
      </c>
      <c r="R573" t="str">
        <f t="shared" si="52"/>
        <v>web</v>
      </c>
      <c r="S573" s="11">
        <f t="shared" si="48"/>
        <v>42192.816238425927</v>
      </c>
      <c r="T573" s="12">
        <f t="shared" si="49"/>
        <v>42212.165972222225</v>
      </c>
    </row>
    <row r="574" spans="1:20" ht="48" x14ac:dyDescent="0.2">
      <c r="A574">
        <v>572</v>
      </c>
      <c r="B574" s="3" t="s">
        <v>571</v>
      </c>
      <c r="C574" s="3" t="s">
        <v>4680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53"/>
        <v>0</v>
      </c>
      <c r="P574" s="7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1">
        <f t="shared" si="48"/>
        <v>42282.71629629629</v>
      </c>
      <c r="T574" s="12">
        <f t="shared" si="49"/>
        <v>42312.757962962962</v>
      </c>
    </row>
    <row r="575" spans="1:20" ht="48" x14ac:dyDescent="0.2">
      <c r="A575">
        <v>573</v>
      </c>
      <c r="B575" s="3" t="s">
        <v>572</v>
      </c>
      <c r="C575" s="3" t="s">
        <v>4681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53"/>
        <v>3.892538925389254E-3</v>
      </c>
      <c r="P575" s="7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1">
        <f t="shared" si="48"/>
        <v>41963.050127314811</v>
      </c>
      <c r="T575" s="12">
        <f t="shared" si="49"/>
        <v>42022.05</v>
      </c>
    </row>
    <row r="576" spans="1:20" ht="48" x14ac:dyDescent="0.2">
      <c r="A576">
        <v>574</v>
      </c>
      <c r="B576" s="3" t="s">
        <v>573</v>
      </c>
      <c r="C576" s="3" t="s">
        <v>4682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53"/>
        <v>7.1556350626118068E-3</v>
      </c>
      <c r="P576" s="7">
        <f t="shared" si="50"/>
        <v>20</v>
      </c>
      <c r="Q576" t="str">
        <f t="shared" si="51"/>
        <v>technology</v>
      </c>
      <c r="R576" t="str">
        <f t="shared" si="52"/>
        <v>web</v>
      </c>
      <c r="S576" s="11">
        <f t="shared" si="48"/>
        <v>42632.443368055552</v>
      </c>
      <c r="T576" s="12">
        <f t="shared" si="49"/>
        <v>42662.443368055552</v>
      </c>
    </row>
    <row r="577" spans="1:20" ht="48" x14ac:dyDescent="0.2">
      <c r="A577">
        <v>575</v>
      </c>
      <c r="B577" s="3" t="s">
        <v>574</v>
      </c>
      <c r="C577" s="3" t="s">
        <v>4683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53"/>
        <v>4.3166666666666666E-3</v>
      </c>
      <c r="P577" s="7">
        <f t="shared" si="50"/>
        <v>64.75</v>
      </c>
      <c r="Q577" t="str">
        <f t="shared" si="51"/>
        <v>technology</v>
      </c>
      <c r="R577" t="str">
        <f t="shared" si="52"/>
        <v>web</v>
      </c>
      <c r="S577" s="11">
        <f t="shared" si="48"/>
        <v>42138.692627314813</v>
      </c>
      <c r="T577" s="12">
        <f t="shared" si="49"/>
        <v>42168.692627314813</v>
      </c>
    </row>
    <row r="578" spans="1:20" ht="48" x14ac:dyDescent="0.2">
      <c r="A578">
        <v>576</v>
      </c>
      <c r="B578" s="3" t="s">
        <v>575</v>
      </c>
      <c r="C578" s="3" t="s">
        <v>4684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53"/>
        <v>1.2500000000000001E-5</v>
      </c>
      <c r="P578" s="7">
        <f t="shared" si="50"/>
        <v>1</v>
      </c>
      <c r="Q578" t="str">
        <f t="shared" si="51"/>
        <v>technology</v>
      </c>
      <c r="R578" t="str">
        <f t="shared" si="52"/>
        <v>web</v>
      </c>
      <c r="S578" s="11">
        <f t="shared" ref="S578:S641" si="54">(((J578/60)/60)/24+DATE(1970,1,1))</f>
        <v>42031.471666666665</v>
      </c>
      <c r="T578" s="12">
        <f t="shared" ref="T578:T641" si="55">(((I578/60)/60)/24+DATE(1970,1,1))</f>
        <v>42091.43</v>
      </c>
    </row>
    <row r="579" spans="1:20" ht="48" x14ac:dyDescent="0.2">
      <c r="A579">
        <v>577</v>
      </c>
      <c r="B579" s="3" t="s">
        <v>576</v>
      </c>
      <c r="C579" s="3" t="s">
        <v>4685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53"/>
        <v>2E-3</v>
      </c>
      <c r="P579" s="7">
        <f t="shared" ref="P579:P642" si="56">SUM(E579/L579)</f>
        <v>10</v>
      </c>
      <c r="Q579" t="str">
        <f t="shared" ref="Q579:Q642" si="57">LEFT(N579, SEARCH("/",N579,1)-1)</f>
        <v>technology</v>
      </c>
      <c r="R579" t="str">
        <f t="shared" ref="R579:R642" si="58">RIGHT(N579,LEN(N579)-SEARCH("/",N579,1))</f>
        <v>web</v>
      </c>
      <c r="S579" s="11">
        <f t="shared" si="54"/>
        <v>42450.589143518519</v>
      </c>
      <c r="T579" s="12">
        <f t="shared" si="55"/>
        <v>42510.589143518519</v>
      </c>
    </row>
    <row r="580" spans="1:20" ht="32" x14ac:dyDescent="0.2">
      <c r="A580">
        <v>578</v>
      </c>
      <c r="B580" s="3" t="s">
        <v>577</v>
      </c>
      <c r="C580" s="3" t="s">
        <v>4686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53"/>
        <v>1.12E-4</v>
      </c>
      <c r="P580" s="7">
        <f t="shared" si="56"/>
        <v>2</v>
      </c>
      <c r="Q580" t="str">
        <f t="shared" si="57"/>
        <v>technology</v>
      </c>
      <c r="R580" t="str">
        <f t="shared" si="58"/>
        <v>web</v>
      </c>
      <c r="S580" s="11">
        <f t="shared" si="54"/>
        <v>42230.578622685185</v>
      </c>
      <c r="T580" s="12">
        <f t="shared" si="55"/>
        <v>42254.578622685185</v>
      </c>
    </row>
    <row r="581" spans="1:20" ht="32" x14ac:dyDescent="0.2">
      <c r="A581">
        <v>579</v>
      </c>
      <c r="B581" s="3" t="s">
        <v>578</v>
      </c>
      <c r="C581" s="3" t="s">
        <v>4687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ref="O581:O644" si="59">SUM(E581/D581)</f>
        <v>1.4583333333333334E-2</v>
      </c>
      <c r="P581" s="7">
        <f t="shared" si="56"/>
        <v>35</v>
      </c>
      <c r="Q581" t="str">
        <f t="shared" si="57"/>
        <v>technology</v>
      </c>
      <c r="R581" t="str">
        <f t="shared" si="58"/>
        <v>web</v>
      </c>
      <c r="S581" s="11">
        <f t="shared" si="54"/>
        <v>41968.852118055554</v>
      </c>
      <c r="T581" s="12">
        <f t="shared" si="55"/>
        <v>41998.852118055554</v>
      </c>
    </row>
    <row r="582" spans="1:20" ht="48" x14ac:dyDescent="0.2">
      <c r="A582">
        <v>580</v>
      </c>
      <c r="B582" s="3" t="s">
        <v>579</v>
      </c>
      <c r="C582" s="3" t="s">
        <v>4688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59"/>
        <v>3.3333333333333332E-4</v>
      </c>
      <c r="P582" s="7">
        <f t="shared" si="56"/>
        <v>1</v>
      </c>
      <c r="Q582" t="str">
        <f t="shared" si="57"/>
        <v>technology</v>
      </c>
      <c r="R582" t="str">
        <f t="shared" si="58"/>
        <v>web</v>
      </c>
      <c r="S582" s="11">
        <f t="shared" si="54"/>
        <v>42605.908182870371</v>
      </c>
      <c r="T582" s="12">
        <f t="shared" si="55"/>
        <v>42635.908182870371</v>
      </c>
    </row>
    <row r="583" spans="1:20" ht="48" x14ac:dyDescent="0.2">
      <c r="A583">
        <v>581</v>
      </c>
      <c r="B583" s="3" t="s">
        <v>580</v>
      </c>
      <c r="C583" s="3" t="s">
        <v>4689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59"/>
        <v>0</v>
      </c>
      <c r="P583" s="7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1">
        <f t="shared" si="54"/>
        <v>42188.012777777782</v>
      </c>
      <c r="T583" s="12">
        <f t="shared" si="55"/>
        <v>42218.012777777782</v>
      </c>
    </row>
    <row r="584" spans="1:20" ht="48" x14ac:dyDescent="0.2">
      <c r="A584">
        <v>582</v>
      </c>
      <c r="B584" s="3" t="s">
        <v>581</v>
      </c>
      <c r="C584" s="3" t="s">
        <v>4690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59"/>
        <v>0</v>
      </c>
      <c r="P584" s="7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1">
        <f t="shared" si="54"/>
        <v>42055.739803240736</v>
      </c>
      <c r="T584" s="12">
        <f t="shared" si="55"/>
        <v>42078.75</v>
      </c>
    </row>
    <row r="585" spans="1:20" ht="32" x14ac:dyDescent="0.2">
      <c r="A585">
        <v>583</v>
      </c>
      <c r="B585" s="3" t="s">
        <v>582</v>
      </c>
      <c r="C585" s="3" t="s">
        <v>4691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59"/>
        <v>1.1111111111111112E-4</v>
      </c>
      <c r="P585" s="7">
        <f t="shared" si="56"/>
        <v>1</v>
      </c>
      <c r="Q585" t="str">
        <f t="shared" si="57"/>
        <v>technology</v>
      </c>
      <c r="R585" t="str">
        <f t="shared" si="58"/>
        <v>web</v>
      </c>
      <c r="S585" s="11">
        <f t="shared" si="54"/>
        <v>42052.93850694444</v>
      </c>
      <c r="T585" s="12">
        <f t="shared" si="55"/>
        <v>42082.896840277783</v>
      </c>
    </row>
    <row r="586" spans="1:20" ht="32" x14ac:dyDescent="0.2">
      <c r="A586">
        <v>584</v>
      </c>
      <c r="B586" s="3" t="s">
        <v>583</v>
      </c>
      <c r="C586" s="3" t="s">
        <v>4692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59"/>
        <v>0.01</v>
      </c>
      <c r="P586" s="7">
        <f t="shared" si="56"/>
        <v>5</v>
      </c>
      <c r="Q586" t="str">
        <f t="shared" si="57"/>
        <v>technology</v>
      </c>
      <c r="R586" t="str">
        <f t="shared" si="58"/>
        <v>web</v>
      </c>
      <c r="S586" s="11">
        <f t="shared" si="54"/>
        <v>42049.716620370367</v>
      </c>
      <c r="T586" s="12">
        <f t="shared" si="55"/>
        <v>42079.674953703703</v>
      </c>
    </row>
    <row r="587" spans="1:20" ht="48" x14ac:dyDescent="0.2">
      <c r="A587">
        <v>585</v>
      </c>
      <c r="B587" s="3" t="s">
        <v>584</v>
      </c>
      <c r="C587" s="3" t="s">
        <v>4693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59"/>
        <v>0</v>
      </c>
      <c r="P587" s="7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1">
        <f t="shared" si="54"/>
        <v>42283.3909375</v>
      </c>
      <c r="T587" s="12">
        <f t="shared" si="55"/>
        <v>42339</v>
      </c>
    </row>
    <row r="588" spans="1:20" ht="48" x14ac:dyDescent="0.2">
      <c r="A588">
        <v>586</v>
      </c>
      <c r="B588" s="3" t="s">
        <v>585</v>
      </c>
      <c r="C588" s="3" t="s">
        <v>4694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59"/>
        <v>5.5999999999999999E-3</v>
      </c>
      <c r="P588" s="7">
        <f t="shared" si="56"/>
        <v>14</v>
      </c>
      <c r="Q588" t="str">
        <f t="shared" si="57"/>
        <v>technology</v>
      </c>
      <c r="R588" t="str">
        <f t="shared" si="58"/>
        <v>web</v>
      </c>
      <c r="S588" s="11">
        <f t="shared" si="54"/>
        <v>42020.854247685187</v>
      </c>
      <c r="T588" s="12">
        <f t="shared" si="55"/>
        <v>42050.854247685187</v>
      </c>
    </row>
    <row r="589" spans="1:20" ht="80" x14ac:dyDescent="0.2">
      <c r="A589">
        <v>587</v>
      </c>
      <c r="B589" s="3" t="s">
        <v>586</v>
      </c>
      <c r="C589" s="3" t="s">
        <v>4695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59"/>
        <v>9.0833333333333335E-2</v>
      </c>
      <c r="P589" s="7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1">
        <f t="shared" si="54"/>
        <v>42080.757326388892</v>
      </c>
      <c r="T589" s="12">
        <f t="shared" si="55"/>
        <v>42110.757326388892</v>
      </c>
    </row>
    <row r="590" spans="1:20" ht="48" x14ac:dyDescent="0.2">
      <c r="A590">
        <v>588</v>
      </c>
      <c r="B590" s="3" t="s">
        <v>587</v>
      </c>
      <c r="C590" s="3" t="s">
        <v>4696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59"/>
        <v>3.3444444444444443E-2</v>
      </c>
      <c r="P590" s="7">
        <f t="shared" si="56"/>
        <v>150.5</v>
      </c>
      <c r="Q590" t="str">
        <f t="shared" si="57"/>
        <v>technology</v>
      </c>
      <c r="R590" t="str">
        <f t="shared" si="58"/>
        <v>web</v>
      </c>
      <c r="S590" s="11">
        <f t="shared" si="54"/>
        <v>42631.769513888896</v>
      </c>
      <c r="T590" s="12">
        <f t="shared" si="55"/>
        <v>42691.811180555553</v>
      </c>
    </row>
    <row r="591" spans="1:20" ht="16" x14ac:dyDescent="0.2">
      <c r="A591">
        <v>589</v>
      </c>
      <c r="B591" s="3" t="s">
        <v>588</v>
      </c>
      <c r="C591" s="3" t="s">
        <v>4697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59"/>
        <v>1.3333333333333334E-4</v>
      </c>
      <c r="P591" s="7">
        <f t="shared" si="56"/>
        <v>1</v>
      </c>
      <c r="Q591" t="str">
        <f t="shared" si="57"/>
        <v>technology</v>
      </c>
      <c r="R591" t="str">
        <f t="shared" si="58"/>
        <v>web</v>
      </c>
      <c r="S591" s="11">
        <f t="shared" si="54"/>
        <v>42178.614571759259</v>
      </c>
      <c r="T591" s="12">
        <f t="shared" si="55"/>
        <v>42193.614571759259</v>
      </c>
    </row>
    <row r="592" spans="1:20" ht="48" x14ac:dyDescent="0.2">
      <c r="A592">
        <v>590</v>
      </c>
      <c r="B592" s="3" t="s">
        <v>589</v>
      </c>
      <c r="C592" s="3" t="s">
        <v>4698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59"/>
        <v>4.4600000000000001E-2</v>
      </c>
      <c r="P592" s="7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1">
        <f t="shared" si="54"/>
        <v>42377.554756944446</v>
      </c>
      <c r="T592" s="12">
        <f t="shared" si="55"/>
        <v>42408.542361111111</v>
      </c>
    </row>
    <row r="593" spans="1:20" ht="48" x14ac:dyDescent="0.2">
      <c r="A593">
        <v>591</v>
      </c>
      <c r="B593" s="3" t="s">
        <v>590</v>
      </c>
      <c r="C593" s="3" t="s">
        <v>4699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59"/>
        <v>6.0999999999999997E-4</v>
      </c>
      <c r="P593" s="7">
        <f t="shared" si="56"/>
        <v>30.5</v>
      </c>
      <c r="Q593" t="str">
        <f t="shared" si="57"/>
        <v>technology</v>
      </c>
      <c r="R593" t="str">
        <f t="shared" si="58"/>
        <v>web</v>
      </c>
      <c r="S593" s="11">
        <f t="shared" si="54"/>
        <v>42177.543171296296</v>
      </c>
      <c r="T593" s="12">
        <f t="shared" si="55"/>
        <v>42207.543171296296</v>
      </c>
    </row>
    <row r="594" spans="1:20" ht="48" x14ac:dyDescent="0.2">
      <c r="A594">
        <v>592</v>
      </c>
      <c r="B594" s="3" t="s">
        <v>591</v>
      </c>
      <c r="C594" s="3" t="s">
        <v>4700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59"/>
        <v>3.3333333333333333E-2</v>
      </c>
      <c r="P594" s="7">
        <f t="shared" si="56"/>
        <v>250</v>
      </c>
      <c r="Q594" t="str">
        <f t="shared" si="57"/>
        <v>technology</v>
      </c>
      <c r="R594" t="str">
        <f t="shared" si="58"/>
        <v>web</v>
      </c>
      <c r="S594" s="11">
        <f t="shared" si="54"/>
        <v>41946.232175925928</v>
      </c>
      <c r="T594" s="12">
        <f t="shared" si="55"/>
        <v>41976.232175925921</v>
      </c>
    </row>
    <row r="595" spans="1:20" ht="48" x14ac:dyDescent="0.2">
      <c r="A595">
        <v>593</v>
      </c>
      <c r="B595" s="3" t="s">
        <v>592</v>
      </c>
      <c r="C595" s="3" t="s">
        <v>4701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59"/>
        <v>0.23</v>
      </c>
      <c r="P595" s="7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1">
        <f t="shared" si="54"/>
        <v>42070.677604166667</v>
      </c>
      <c r="T595" s="12">
        <f t="shared" si="55"/>
        <v>42100.635937500003</v>
      </c>
    </row>
    <row r="596" spans="1:20" ht="32" x14ac:dyDescent="0.2">
      <c r="A596">
        <v>594</v>
      </c>
      <c r="B596" s="3" t="s">
        <v>593</v>
      </c>
      <c r="C596" s="3" t="s">
        <v>4702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59"/>
        <v>1.0399999999999999E-3</v>
      </c>
      <c r="P596" s="7">
        <f t="shared" si="56"/>
        <v>13</v>
      </c>
      <c r="Q596" t="str">
        <f t="shared" si="57"/>
        <v>technology</v>
      </c>
      <c r="R596" t="str">
        <f t="shared" si="58"/>
        <v>web</v>
      </c>
      <c r="S596" s="11">
        <f t="shared" si="54"/>
        <v>42446.780162037037</v>
      </c>
      <c r="T596" s="12">
        <f t="shared" si="55"/>
        <v>42476.780162037037</v>
      </c>
    </row>
    <row r="597" spans="1:20" ht="48" x14ac:dyDescent="0.2">
      <c r="A597">
        <v>595</v>
      </c>
      <c r="B597" s="3" t="s">
        <v>594</v>
      </c>
      <c r="C597" s="3" t="s">
        <v>4703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59"/>
        <v>4.2599999999999999E-3</v>
      </c>
      <c r="P597" s="7">
        <f t="shared" si="56"/>
        <v>53.25</v>
      </c>
      <c r="Q597" t="str">
        <f t="shared" si="57"/>
        <v>technology</v>
      </c>
      <c r="R597" t="str">
        <f t="shared" si="58"/>
        <v>web</v>
      </c>
      <c r="S597" s="11">
        <f t="shared" si="54"/>
        <v>42083.069884259254</v>
      </c>
      <c r="T597" s="12">
        <f t="shared" si="55"/>
        <v>42128.069884259254</v>
      </c>
    </row>
    <row r="598" spans="1:20" ht="32" x14ac:dyDescent="0.2">
      <c r="A598">
        <v>596</v>
      </c>
      <c r="B598" s="3" t="s">
        <v>595</v>
      </c>
      <c r="C598" s="3" t="s">
        <v>4704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59"/>
        <v>2.9999999999999997E-4</v>
      </c>
      <c r="P598" s="7">
        <f t="shared" si="56"/>
        <v>3</v>
      </c>
      <c r="Q598" t="str">
        <f t="shared" si="57"/>
        <v>technology</v>
      </c>
      <c r="R598" t="str">
        <f t="shared" si="58"/>
        <v>web</v>
      </c>
      <c r="S598" s="11">
        <f t="shared" si="54"/>
        <v>42646.896898148145</v>
      </c>
      <c r="T598" s="12">
        <f t="shared" si="55"/>
        <v>42676.896898148145</v>
      </c>
    </row>
    <row r="599" spans="1:20" ht="48" x14ac:dyDescent="0.2">
      <c r="A599">
        <v>597</v>
      </c>
      <c r="B599" s="3" t="s">
        <v>596</v>
      </c>
      <c r="C599" s="3" t="s">
        <v>4705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59"/>
        <v>2.6666666666666666E-3</v>
      </c>
      <c r="P599" s="7">
        <f t="shared" si="56"/>
        <v>10</v>
      </c>
      <c r="Q599" t="str">
        <f t="shared" si="57"/>
        <v>technology</v>
      </c>
      <c r="R599" t="str">
        <f t="shared" si="58"/>
        <v>web</v>
      </c>
      <c r="S599" s="11">
        <f t="shared" si="54"/>
        <v>42545.705266203702</v>
      </c>
      <c r="T599" s="12">
        <f t="shared" si="55"/>
        <v>42582.666666666672</v>
      </c>
    </row>
    <row r="600" spans="1:20" ht="32" x14ac:dyDescent="0.2">
      <c r="A600">
        <v>598</v>
      </c>
      <c r="B600" s="3" t="s">
        <v>597</v>
      </c>
      <c r="C600" s="3" t="s">
        <v>4706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59"/>
        <v>0.34</v>
      </c>
      <c r="P600" s="7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1">
        <f t="shared" si="54"/>
        <v>41948.00209490741</v>
      </c>
      <c r="T600" s="12">
        <f t="shared" si="55"/>
        <v>41978.00209490741</v>
      </c>
    </row>
    <row r="601" spans="1:20" ht="48" x14ac:dyDescent="0.2">
      <c r="A601">
        <v>599</v>
      </c>
      <c r="B601" s="3" t="s">
        <v>598</v>
      </c>
      <c r="C601" s="3" t="s">
        <v>4707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59"/>
        <v>6.2E-4</v>
      </c>
      <c r="P601" s="7">
        <f t="shared" si="56"/>
        <v>15.5</v>
      </c>
      <c r="Q601" t="str">
        <f t="shared" si="57"/>
        <v>technology</v>
      </c>
      <c r="R601" t="str">
        <f t="shared" si="58"/>
        <v>web</v>
      </c>
      <c r="S601" s="11">
        <f t="shared" si="54"/>
        <v>42047.812523148154</v>
      </c>
      <c r="T601" s="12">
        <f t="shared" si="55"/>
        <v>42071.636111111111</v>
      </c>
    </row>
    <row r="602" spans="1:20" ht="32" x14ac:dyDescent="0.2">
      <c r="A602">
        <v>600</v>
      </c>
      <c r="B602" s="3" t="s">
        <v>599</v>
      </c>
      <c r="C602" s="3" t="s">
        <v>4708</v>
      </c>
      <c r="D602">
        <v>5000</v>
      </c>
      <c r="E60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59"/>
        <v>0.02</v>
      </c>
      <c r="P602" s="7">
        <f t="shared" si="56"/>
        <v>100</v>
      </c>
      <c r="Q602" t="str">
        <f t="shared" si="57"/>
        <v>technology</v>
      </c>
      <c r="R602" t="str">
        <f t="shared" si="58"/>
        <v>web</v>
      </c>
      <c r="S602" s="11">
        <f t="shared" si="54"/>
        <v>42073.798171296294</v>
      </c>
      <c r="T602" s="12">
        <f t="shared" si="55"/>
        <v>42133.798171296294</v>
      </c>
    </row>
    <row r="603" spans="1:20" ht="48" x14ac:dyDescent="0.2">
      <c r="A603">
        <v>601</v>
      </c>
      <c r="B603" s="3" t="s">
        <v>600</v>
      </c>
      <c r="C603" s="3" t="s">
        <v>4709</v>
      </c>
      <c r="D603">
        <v>10000</v>
      </c>
      <c r="E60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59"/>
        <v>1.4E-2</v>
      </c>
      <c r="P603" s="7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1">
        <f t="shared" si="54"/>
        <v>41969.858090277776</v>
      </c>
      <c r="T603" s="12">
        <f t="shared" si="55"/>
        <v>41999.858090277776</v>
      </c>
    </row>
    <row r="604" spans="1:20" ht="48" x14ac:dyDescent="0.2">
      <c r="A604">
        <v>602</v>
      </c>
      <c r="B604" s="3" t="s">
        <v>601</v>
      </c>
      <c r="C604" s="3" t="s">
        <v>4710</v>
      </c>
      <c r="D604">
        <v>70000</v>
      </c>
      <c r="E60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59"/>
        <v>0</v>
      </c>
      <c r="P604" s="7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1">
        <f t="shared" si="54"/>
        <v>42143.79415509259</v>
      </c>
      <c r="T604" s="12">
        <f t="shared" si="55"/>
        <v>42173.79415509259</v>
      </c>
    </row>
    <row r="605" spans="1:20" ht="48" x14ac:dyDescent="0.2">
      <c r="A605">
        <v>603</v>
      </c>
      <c r="B605" s="3" t="s">
        <v>602</v>
      </c>
      <c r="C605" s="3" t="s">
        <v>4711</v>
      </c>
      <c r="D605">
        <v>15000</v>
      </c>
      <c r="E60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59"/>
        <v>3.9334666666666664E-2</v>
      </c>
      <c r="P605" s="7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1">
        <f t="shared" si="54"/>
        <v>41835.639155092591</v>
      </c>
      <c r="T605" s="12">
        <f t="shared" si="55"/>
        <v>41865.639155092591</v>
      </c>
    </row>
    <row r="606" spans="1:20" ht="48" x14ac:dyDescent="0.2">
      <c r="A606">
        <v>604</v>
      </c>
      <c r="B606" s="3" t="s">
        <v>603</v>
      </c>
      <c r="C606" s="3" t="s">
        <v>4712</v>
      </c>
      <c r="D606">
        <v>1500</v>
      </c>
      <c r="E60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59"/>
        <v>0</v>
      </c>
      <c r="P606" s="7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1">
        <f t="shared" si="54"/>
        <v>41849.035370370373</v>
      </c>
      <c r="T606" s="12">
        <f t="shared" si="55"/>
        <v>41879.035370370373</v>
      </c>
    </row>
    <row r="607" spans="1:20" ht="32" x14ac:dyDescent="0.2">
      <c r="A607">
        <v>605</v>
      </c>
      <c r="B607" s="3" t="s">
        <v>604</v>
      </c>
      <c r="C607" s="3" t="s">
        <v>4713</v>
      </c>
      <c r="D607">
        <v>5000</v>
      </c>
      <c r="E60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59"/>
        <v>2.6200000000000001E-2</v>
      </c>
      <c r="P607" s="7">
        <f t="shared" si="56"/>
        <v>16.375</v>
      </c>
      <c r="Q607" t="str">
        <f t="shared" si="57"/>
        <v>technology</v>
      </c>
      <c r="R607" t="str">
        <f t="shared" si="58"/>
        <v>web</v>
      </c>
      <c r="S607" s="11">
        <f t="shared" si="54"/>
        <v>42194.357731481476</v>
      </c>
      <c r="T607" s="12">
        <f t="shared" si="55"/>
        <v>42239.357731481476</v>
      </c>
    </row>
    <row r="608" spans="1:20" ht="48" x14ac:dyDescent="0.2">
      <c r="A608">
        <v>606</v>
      </c>
      <c r="B608" s="3" t="s">
        <v>605</v>
      </c>
      <c r="C608" s="3" t="s">
        <v>4714</v>
      </c>
      <c r="D608">
        <v>5000</v>
      </c>
      <c r="E60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59"/>
        <v>2E-3</v>
      </c>
      <c r="P608" s="7">
        <f t="shared" si="56"/>
        <v>10</v>
      </c>
      <c r="Q608" t="str">
        <f t="shared" si="57"/>
        <v>technology</v>
      </c>
      <c r="R608" t="str">
        <f t="shared" si="58"/>
        <v>web</v>
      </c>
      <c r="S608" s="11">
        <f t="shared" si="54"/>
        <v>42102.650567129633</v>
      </c>
      <c r="T608" s="12">
        <f t="shared" si="55"/>
        <v>42148.625</v>
      </c>
    </row>
    <row r="609" spans="1:20" ht="48" x14ac:dyDescent="0.2">
      <c r="A609">
        <v>607</v>
      </c>
      <c r="B609" s="3" t="s">
        <v>606</v>
      </c>
      <c r="C609" s="3" t="s">
        <v>4715</v>
      </c>
      <c r="D609">
        <v>250</v>
      </c>
      <c r="E609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59"/>
        <v>0</v>
      </c>
      <c r="P609" s="7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1">
        <f t="shared" si="54"/>
        <v>42300.825648148151</v>
      </c>
      <c r="T609" s="12">
        <f t="shared" si="55"/>
        <v>42330.867314814815</v>
      </c>
    </row>
    <row r="610" spans="1:20" ht="48" x14ac:dyDescent="0.2">
      <c r="A610">
        <v>608</v>
      </c>
      <c r="B610" s="3" t="s">
        <v>607</v>
      </c>
      <c r="C610" s="3" t="s">
        <v>4716</v>
      </c>
      <c r="D610">
        <v>150000</v>
      </c>
      <c r="E610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59"/>
        <v>9.7400000000000004E-3</v>
      </c>
      <c r="P610" s="7">
        <f t="shared" si="56"/>
        <v>292.2</v>
      </c>
      <c r="Q610" t="str">
        <f t="shared" si="57"/>
        <v>technology</v>
      </c>
      <c r="R610" t="str">
        <f t="shared" si="58"/>
        <v>web</v>
      </c>
      <c r="S610" s="11">
        <f t="shared" si="54"/>
        <v>42140.921064814815</v>
      </c>
      <c r="T610" s="12">
        <f t="shared" si="55"/>
        <v>42170.921064814815</v>
      </c>
    </row>
    <row r="611" spans="1:20" ht="48" x14ac:dyDescent="0.2">
      <c r="A611">
        <v>609</v>
      </c>
      <c r="B611" s="3" t="s">
        <v>608</v>
      </c>
      <c r="C611" s="3" t="s">
        <v>4717</v>
      </c>
      <c r="D611">
        <v>780</v>
      </c>
      <c r="E611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59"/>
        <v>6.41025641025641E-3</v>
      </c>
      <c r="P611" s="7">
        <f t="shared" si="56"/>
        <v>5</v>
      </c>
      <c r="Q611" t="str">
        <f t="shared" si="57"/>
        <v>technology</v>
      </c>
      <c r="R611" t="str">
        <f t="shared" si="58"/>
        <v>web</v>
      </c>
      <c r="S611" s="11">
        <f t="shared" si="54"/>
        <v>42307.034074074079</v>
      </c>
      <c r="T611" s="12">
        <f t="shared" si="55"/>
        <v>42337.075740740736</v>
      </c>
    </row>
    <row r="612" spans="1:20" ht="48" x14ac:dyDescent="0.2">
      <c r="A612">
        <v>610</v>
      </c>
      <c r="B612" s="3" t="s">
        <v>609</v>
      </c>
      <c r="C612" s="3" t="s">
        <v>4718</v>
      </c>
      <c r="D612">
        <v>13803</v>
      </c>
      <c r="E61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59"/>
        <v>0</v>
      </c>
      <c r="P612" s="7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1">
        <f t="shared" si="54"/>
        <v>42086.83085648148</v>
      </c>
      <c r="T612" s="12">
        <f t="shared" si="55"/>
        <v>42116.83085648148</v>
      </c>
    </row>
    <row r="613" spans="1:20" ht="48" x14ac:dyDescent="0.2">
      <c r="A613">
        <v>611</v>
      </c>
      <c r="B613" s="3" t="s">
        <v>610</v>
      </c>
      <c r="C613" s="3" t="s">
        <v>4719</v>
      </c>
      <c r="D613">
        <v>80000</v>
      </c>
      <c r="E61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59"/>
        <v>0</v>
      </c>
      <c r="P613" s="7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1">
        <f t="shared" si="54"/>
        <v>42328.560613425929</v>
      </c>
      <c r="T613" s="12">
        <f t="shared" si="55"/>
        <v>42388.560613425929</v>
      </c>
    </row>
    <row r="614" spans="1:20" ht="32" x14ac:dyDescent="0.2">
      <c r="A614">
        <v>612</v>
      </c>
      <c r="B614" s="3" t="s">
        <v>611</v>
      </c>
      <c r="C614" s="3" t="s">
        <v>4720</v>
      </c>
      <c r="D614">
        <v>10000</v>
      </c>
      <c r="E6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59"/>
        <v>0</v>
      </c>
      <c r="P614" s="7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1">
        <f t="shared" si="54"/>
        <v>42585.031782407401</v>
      </c>
      <c r="T614" s="12">
        <f t="shared" si="55"/>
        <v>42615.031782407401</v>
      </c>
    </row>
    <row r="615" spans="1:20" ht="48" x14ac:dyDescent="0.2">
      <c r="A615">
        <v>613</v>
      </c>
      <c r="B615" s="3" t="s">
        <v>612</v>
      </c>
      <c r="C615" s="3" t="s">
        <v>4721</v>
      </c>
      <c r="D615">
        <v>60000</v>
      </c>
      <c r="E61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59"/>
        <v>0.21363333333333334</v>
      </c>
      <c r="P615" s="7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1">
        <f t="shared" si="54"/>
        <v>42247.496759259258</v>
      </c>
      <c r="T615" s="12">
        <f t="shared" si="55"/>
        <v>42278.207638888889</v>
      </c>
    </row>
    <row r="616" spans="1:20" ht="48" x14ac:dyDescent="0.2">
      <c r="A616">
        <v>614</v>
      </c>
      <c r="B616" s="3" t="s">
        <v>613</v>
      </c>
      <c r="C616" s="3" t="s">
        <v>4722</v>
      </c>
      <c r="D616">
        <v>10000</v>
      </c>
      <c r="E61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59"/>
        <v>0</v>
      </c>
      <c r="P616" s="7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1">
        <f t="shared" si="54"/>
        <v>42515.061805555553</v>
      </c>
      <c r="T616" s="12">
        <f t="shared" si="55"/>
        <v>42545.061805555553</v>
      </c>
    </row>
    <row r="617" spans="1:20" ht="48" x14ac:dyDescent="0.2">
      <c r="A617">
        <v>615</v>
      </c>
      <c r="B617" s="3" t="s">
        <v>614</v>
      </c>
      <c r="C617" s="3" t="s">
        <v>4723</v>
      </c>
      <c r="D617">
        <v>515</v>
      </c>
      <c r="E61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59"/>
        <v>0</v>
      </c>
      <c r="P617" s="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1">
        <f t="shared" si="54"/>
        <v>42242.122210648144</v>
      </c>
      <c r="T617" s="12">
        <f t="shared" si="55"/>
        <v>42272.122210648144</v>
      </c>
    </row>
    <row r="618" spans="1:20" ht="48" x14ac:dyDescent="0.2">
      <c r="A618">
        <v>616</v>
      </c>
      <c r="B618" s="3" t="s">
        <v>615</v>
      </c>
      <c r="C618" s="3" t="s">
        <v>4724</v>
      </c>
      <c r="D618">
        <v>5000</v>
      </c>
      <c r="E61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59"/>
        <v>0</v>
      </c>
      <c r="P618" s="7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1">
        <f t="shared" si="54"/>
        <v>42761.376238425932</v>
      </c>
      <c r="T618" s="12">
        <f t="shared" si="55"/>
        <v>42791.376238425932</v>
      </c>
    </row>
    <row r="619" spans="1:20" ht="48" x14ac:dyDescent="0.2">
      <c r="A619">
        <v>617</v>
      </c>
      <c r="B619" s="3" t="s">
        <v>616</v>
      </c>
      <c r="C619" s="3" t="s">
        <v>4725</v>
      </c>
      <c r="D619">
        <v>2000</v>
      </c>
      <c r="E6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59"/>
        <v>0.03</v>
      </c>
      <c r="P619" s="7">
        <f t="shared" si="56"/>
        <v>20</v>
      </c>
      <c r="Q619" t="str">
        <f t="shared" si="57"/>
        <v>technology</v>
      </c>
      <c r="R619" t="str">
        <f t="shared" si="58"/>
        <v>web</v>
      </c>
      <c r="S619" s="11">
        <f t="shared" si="54"/>
        <v>42087.343090277776</v>
      </c>
      <c r="T619" s="12">
        <f t="shared" si="55"/>
        <v>42132.343090277776</v>
      </c>
    </row>
    <row r="620" spans="1:20" ht="48" x14ac:dyDescent="0.2">
      <c r="A620">
        <v>618</v>
      </c>
      <c r="B620" s="3" t="s">
        <v>617</v>
      </c>
      <c r="C620" s="3" t="s">
        <v>4726</v>
      </c>
      <c r="D620">
        <v>400</v>
      </c>
      <c r="E620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59"/>
        <v>0</v>
      </c>
      <c r="P620" s="7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1">
        <f t="shared" si="54"/>
        <v>42317.810219907406</v>
      </c>
      <c r="T620" s="12">
        <f t="shared" si="55"/>
        <v>42347.810219907406</v>
      </c>
    </row>
    <row r="621" spans="1:20" ht="32" x14ac:dyDescent="0.2">
      <c r="A621">
        <v>619</v>
      </c>
      <c r="B621" s="3" t="s">
        <v>618</v>
      </c>
      <c r="C621" s="3" t="s">
        <v>4727</v>
      </c>
      <c r="D621">
        <v>2500000</v>
      </c>
      <c r="E621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59"/>
        <v>3.9999999999999998E-7</v>
      </c>
      <c r="P621" s="7">
        <f t="shared" si="56"/>
        <v>1</v>
      </c>
      <c r="Q621" t="str">
        <f t="shared" si="57"/>
        <v>technology</v>
      </c>
      <c r="R621" t="str">
        <f t="shared" si="58"/>
        <v>web</v>
      </c>
      <c r="S621" s="11">
        <f t="shared" si="54"/>
        <v>41908.650347222225</v>
      </c>
      <c r="T621" s="12">
        <f t="shared" si="55"/>
        <v>41968.692013888889</v>
      </c>
    </row>
    <row r="622" spans="1:20" ht="48" x14ac:dyDescent="0.2">
      <c r="A622">
        <v>620</v>
      </c>
      <c r="B622" s="3" t="s">
        <v>619</v>
      </c>
      <c r="C622" s="3" t="s">
        <v>4728</v>
      </c>
      <c r="D622">
        <v>30000</v>
      </c>
      <c r="E6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59"/>
        <v>0.01</v>
      </c>
      <c r="P622" s="7">
        <f t="shared" si="56"/>
        <v>300</v>
      </c>
      <c r="Q622" t="str">
        <f t="shared" si="57"/>
        <v>technology</v>
      </c>
      <c r="R622" t="str">
        <f t="shared" si="58"/>
        <v>web</v>
      </c>
      <c r="S622" s="11">
        <f t="shared" si="54"/>
        <v>41831.716874999998</v>
      </c>
      <c r="T622" s="12">
        <f t="shared" si="55"/>
        <v>41876.716874999998</v>
      </c>
    </row>
    <row r="623" spans="1:20" ht="48" x14ac:dyDescent="0.2">
      <c r="A623">
        <v>621</v>
      </c>
      <c r="B623" s="3" t="s">
        <v>620</v>
      </c>
      <c r="C623" s="3" t="s">
        <v>4729</v>
      </c>
      <c r="D623">
        <v>25000</v>
      </c>
      <c r="E62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59"/>
        <v>1.044E-2</v>
      </c>
      <c r="P623" s="7">
        <f t="shared" si="56"/>
        <v>87</v>
      </c>
      <c r="Q623" t="str">
        <f t="shared" si="57"/>
        <v>technology</v>
      </c>
      <c r="R623" t="str">
        <f t="shared" si="58"/>
        <v>web</v>
      </c>
      <c r="S623" s="11">
        <f t="shared" si="54"/>
        <v>42528.987696759257</v>
      </c>
      <c r="T623" s="12">
        <f t="shared" si="55"/>
        <v>42558.987696759257</v>
      </c>
    </row>
    <row r="624" spans="1:20" ht="48" x14ac:dyDescent="0.2">
      <c r="A624">
        <v>622</v>
      </c>
      <c r="B624" s="3" t="s">
        <v>621</v>
      </c>
      <c r="C624" s="3" t="s">
        <v>4730</v>
      </c>
      <c r="D624">
        <v>6000</v>
      </c>
      <c r="E62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59"/>
        <v>5.6833333333333333E-2</v>
      </c>
      <c r="P624" s="7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1">
        <f t="shared" si="54"/>
        <v>42532.774745370371</v>
      </c>
      <c r="T624" s="12">
        <f t="shared" si="55"/>
        <v>42552.774745370371</v>
      </c>
    </row>
    <row r="625" spans="1:20" ht="48" x14ac:dyDescent="0.2">
      <c r="A625">
        <v>623</v>
      </c>
      <c r="B625" s="3" t="s">
        <v>622</v>
      </c>
      <c r="C625" s="3" t="s">
        <v>4731</v>
      </c>
      <c r="D625">
        <v>75000</v>
      </c>
      <c r="E62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59"/>
        <v>0</v>
      </c>
      <c r="P625" s="7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1">
        <f t="shared" si="54"/>
        <v>42122.009224537032</v>
      </c>
      <c r="T625" s="12">
        <f t="shared" si="55"/>
        <v>42152.009224537032</v>
      </c>
    </row>
    <row r="626" spans="1:20" ht="48" x14ac:dyDescent="0.2">
      <c r="A626">
        <v>624</v>
      </c>
      <c r="B626" s="3" t="s">
        <v>623</v>
      </c>
      <c r="C626" s="3" t="s">
        <v>4732</v>
      </c>
      <c r="D626">
        <v>5000</v>
      </c>
      <c r="E62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59"/>
        <v>0</v>
      </c>
      <c r="P626" s="7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1">
        <f t="shared" si="54"/>
        <v>42108.988900462966</v>
      </c>
      <c r="T626" s="12">
        <f t="shared" si="55"/>
        <v>42138.988900462966</v>
      </c>
    </row>
    <row r="627" spans="1:20" ht="48" x14ac:dyDescent="0.2">
      <c r="A627">
        <v>625</v>
      </c>
      <c r="B627" s="3" t="s">
        <v>624</v>
      </c>
      <c r="C627" s="3" t="s">
        <v>4733</v>
      </c>
      <c r="D627">
        <v>25000</v>
      </c>
      <c r="E62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59"/>
        <v>0</v>
      </c>
      <c r="P627" s="7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1">
        <f t="shared" si="54"/>
        <v>42790.895567129628</v>
      </c>
      <c r="T627" s="12">
        <f t="shared" si="55"/>
        <v>42820.853900462964</v>
      </c>
    </row>
    <row r="628" spans="1:20" ht="48" x14ac:dyDescent="0.2">
      <c r="A628">
        <v>626</v>
      </c>
      <c r="B628" s="3" t="s">
        <v>625</v>
      </c>
      <c r="C628" s="3" t="s">
        <v>4734</v>
      </c>
      <c r="D628">
        <v>25000</v>
      </c>
      <c r="E62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59"/>
        <v>0.17380000000000001</v>
      </c>
      <c r="P628" s="7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1">
        <f t="shared" si="54"/>
        <v>42198.559479166666</v>
      </c>
      <c r="T628" s="12">
        <f t="shared" si="55"/>
        <v>42231.556944444441</v>
      </c>
    </row>
    <row r="629" spans="1:20" ht="48" x14ac:dyDescent="0.2">
      <c r="A629">
        <v>627</v>
      </c>
      <c r="B629" s="3" t="s">
        <v>626</v>
      </c>
      <c r="C629" s="3" t="s">
        <v>4735</v>
      </c>
      <c r="D629">
        <v>450000</v>
      </c>
      <c r="E629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59"/>
        <v>2.0000000000000001E-4</v>
      </c>
      <c r="P629" s="7">
        <f t="shared" si="56"/>
        <v>90</v>
      </c>
      <c r="Q629" t="str">
        <f t="shared" si="57"/>
        <v>technology</v>
      </c>
      <c r="R629" t="str">
        <f t="shared" si="58"/>
        <v>web</v>
      </c>
      <c r="S629" s="11">
        <f t="shared" si="54"/>
        <v>42384.306840277779</v>
      </c>
      <c r="T629" s="12">
        <f t="shared" si="55"/>
        <v>42443.958333333328</v>
      </c>
    </row>
    <row r="630" spans="1:20" ht="48" x14ac:dyDescent="0.2">
      <c r="A630">
        <v>628</v>
      </c>
      <c r="B630" s="3" t="s">
        <v>627</v>
      </c>
      <c r="C630" s="3" t="s">
        <v>4736</v>
      </c>
      <c r="D630">
        <v>5000</v>
      </c>
      <c r="E630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59"/>
        <v>0</v>
      </c>
      <c r="P630" s="7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1">
        <f t="shared" si="54"/>
        <v>41803.692789351851</v>
      </c>
      <c r="T630" s="12">
        <f t="shared" si="55"/>
        <v>41833.692789351851</v>
      </c>
    </row>
    <row r="631" spans="1:20" ht="48" x14ac:dyDescent="0.2">
      <c r="A631">
        <v>629</v>
      </c>
      <c r="B631" s="3" t="s">
        <v>628</v>
      </c>
      <c r="C631" s="3" t="s">
        <v>4737</v>
      </c>
      <c r="D631">
        <v>200000</v>
      </c>
      <c r="E631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59"/>
        <v>1.75E-3</v>
      </c>
      <c r="P631" s="7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1">
        <f t="shared" si="54"/>
        <v>42474.637824074074</v>
      </c>
      <c r="T631" s="12">
        <f t="shared" si="55"/>
        <v>42504.637824074074</v>
      </c>
    </row>
    <row r="632" spans="1:20" ht="48" x14ac:dyDescent="0.2">
      <c r="A632">
        <v>630</v>
      </c>
      <c r="B632" s="3" t="s">
        <v>629</v>
      </c>
      <c r="C632" s="3" t="s">
        <v>4738</v>
      </c>
      <c r="D632">
        <v>11999</v>
      </c>
      <c r="E63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59"/>
        <v>8.3340278356529708E-4</v>
      </c>
      <c r="P632" s="7">
        <f t="shared" si="56"/>
        <v>10</v>
      </c>
      <c r="Q632" t="str">
        <f t="shared" si="57"/>
        <v>technology</v>
      </c>
      <c r="R632" t="str">
        <f t="shared" si="58"/>
        <v>web</v>
      </c>
      <c r="S632" s="11">
        <f t="shared" si="54"/>
        <v>42223.619456018518</v>
      </c>
      <c r="T632" s="12">
        <f t="shared" si="55"/>
        <v>42253.215277777781</v>
      </c>
    </row>
    <row r="633" spans="1:20" ht="32" x14ac:dyDescent="0.2">
      <c r="A633">
        <v>631</v>
      </c>
      <c r="B633" s="3" t="s">
        <v>630</v>
      </c>
      <c r="C633" s="3" t="s">
        <v>4739</v>
      </c>
      <c r="D633">
        <v>50000</v>
      </c>
      <c r="E63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59"/>
        <v>1.38E-2</v>
      </c>
      <c r="P633" s="7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1">
        <f t="shared" si="54"/>
        <v>42489.772326388891</v>
      </c>
      <c r="T633" s="12">
        <f t="shared" si="55"/>
        <v>42518.772326388891</v>
      </c>
    </row>
    <row r="634" spans="1:20" ht="32" x14ac:dyDescent="0.2">
      <c r="A634">
        <v>632</v>
      </c>
      <c r="B634" s="3" t="s">
        <v>631</v>
      </c>
      <c r="C634" s="3" t="s">
        <v>4740</v>
      </c>
      <c r="D634">
        <v>20000</v>
      </c>
      <c r="E63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59"/>
        <v>0</v>
      </c>
      <c r="P634" s="7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1">
        <f t="shared" si="54"/>
        <v>42303.659317129626</v>
      </c>
      <c r="T634" s="12">
        <f t="shared" si="55"/>
        <v>42333.700983796298</v>
      </c>
    </row>
    <row r="635" spans="1:20" ht="48" x14ac:dyDescent="0.2">
      <c r="A635">
        <v>633</v>
      </c>
      <c r="B635" s="3" t="s">
        <v>632</v>
      </c>
      <c r="C635" s="3" t="s">
        <v>4741</v>
      </c>
      <c r="D635">
        <v>10000</v>
      </c>
      <c r="E63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59"/>
        <v>0.1245</v>
      </c>
      <c r="P635" s="7">
        <f t="shared" si="56"/>
        <v>49.8</v>
      </c>
      <c r="Q635" t="str">
        <f t="shared" si="57"/>
        <v>technology</v>
      </c>
      <c r="R635" t="str">
        <f t="shared" si="58"/>
        <v>web</v>
      </c>
      <c r="S635" s="11">
        <f t="shared" si="54"/>
        <v>42507.29932870371</v>
      </c>
      <c r="T635" s="12">
        <f t="shared" si="55"/>
        <v>42538.958333333328</v>
      </c>
    </row>
    <row r="636" spans="1:20" ht="32" x14ac:dyDescent="0.2">
      <c r="A636">
        <v>634</v>
      </c>
      <c r="B636" s="3" t="s">
        <v>633</v>
      </c>
      <c r="C636" s="3" t="s">
        <v>4742</v>
      </c>
      <c r="D636">
        <v>5000</v>
      </c>
      <c r="E63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59"/>
        <v>2.0000000000000001E-4</v>
      </c>
      <c r="P636" s="7">
        <f t="shared" si="56"/>
        <v>1</v>
      </c>
      <c r="Q636" t="str">
        <f t="shared" si="57"/>
        <v>technology</v>
      </c>
      <c r="R636" t="str">
        <f t="shared" si="58"/>
        <v>web</v>
      </c>
      <c r="S636" s="11">
        <f t="shared" si="54"/>
        <v>42031.928576388891</v>
      </c>
      <c r="T636" s="12">
        <f t="shared" si="55"/>
        <v>42061.928576388891</v>
      </c>
    </row>
    <row r="637" spans="1:20" ht="32" x14ac:dyDescent="0.2">
      <c r="A637">
        <v>635</v>
      </c>
      <c r="B637" s="3" t="s">
        <v>634</v>
      </c>
      <c r="C637" s="3" t="s">
        <v>4743</v>
      </c>
      <c r="D637">
        <v>25000</v>
      </c>
      <c r="E63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59"/>
        <v>8.0000000000000007E-5</v>
      </c>
      <c r="P637" s="7">
        <f t="shared" si="56"/>
        <v>2</v>
      </c>
      <c r="Q637" t="str">
        <f t="shared" si="57"/>
        <v>technology</v>
      </c>
      <c r="R637" t="str">
        <f t="shared" si="58"/>
        <v>web</v>
      </c>
      <c r="S637" s="11">
        <f t="shared" si="54"/>
        <v>42076.092152777783</v>
      </c>
      <c r="T637" s="12">
        <f t="shared" si="55"/>
        <v>42106.092152777783</v>
      </c>
    </row>
    <row r="638" spans="1:20" ht="32" x14ac:dyDescent="0.2">
      <c r="A638">
        <v>636</v>
      </c>
      <c r="B638" s="3" t="s">
        <v>635</v>
      </c>
      <c r="C638" s="3" t="s">
        <v>4744</v>
      </c>
      <c r="D638">
        <v>2000</v>
      </c>
      <c r="E63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59"/>
        <v>2E-3</v>
      </c>
      <c r="P638" s="7">
        <f t="shared" si="56"/>
        <v>4</v>
      </c>
      <c r="Q638" t="str">
        <f t="shared" si="57"/>
        <v>technology</v>
      </c>
      <c r="R638" t="str">
        <f t="shared" si="58"/>
        <v>web</v>
      </c>
      <c r="S638" s="11">
        <f t="shared" si="54"/>
        <v>42131.455439814818</v>
      </c>
      <c r="T638" s="12">
        <f t="shared" si="55"/>
        <v>42161.44930555555</v>
      </c>
    </row>
    <row r="639" spans="1:20" ht="48" x14ac:dyDescent="0.2">
      <c r="A639">
        <v>637</v>
      </c>
      <c r="B639" s="3" t="s">
        <v>636</v>
      </c>
      <c r="C639" s="3" t="s">
        <v>4745</v>
      </c>
      <c r="D639">
        <v>100000</v>
      </c>
      <c r="E63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59"/>
        <v>0</v>
      </c>
      <c r="P639" s="7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1">
        <f t="shared" si="54"/>
        <v>42762.962013888886</v>
      </c>
      <c r="T639" s="12">
        <f t="shared" si="55"/>
        <v>42791.961111111115</v>
      </c>
    </row>
    <row r="640" spans="1:20" ht="16" x14ac:dyDescent="0.2">
      <c r="A640">
        <v>638</v>
      </c>
      <c r="B640" s="3" t="s">
        <v>637</v>
      </c>
      <c r="C640" s="3" t="s">
        <v>4746</v>
      </c>
      <c r="D640">
        <v>200000</v>
      </c>
      <c r="E640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59"/>
        <v>9.0000000000000006E-5</v>
      </c>
      <c r="P640" s="7">
        <f t="shared" si="56"/>
        <v>3</v>
      </c>
      <c r="Q640" t="str">
        <f t="shared" si="57"/>
        <v>technology</v>
      </c>
      <c r="R640" t="str">
        <f t="shared" si="58"/>
        <v>web</v>
      </c>
      <c r="S640" s="11">
        <f t="shared" si="54"/>
        <v>42759.593310185184</v>
      </c>
      <c r="T640" s="12">
        <f t="shared" si="55"/>
        <v>42819.55164351852</v>
      </c>
    </row>
    <row r="641" spans="1:20" ht="32" x14ac:dyDescent="0.2">
      <c r="A641">
        <v>639</v>
      </c>
      <c r="B641" s="3" t="s">
        <v>638</v>
      </c>
      <c r="C641" s="3" t="s">
        <v>4747</v>
      </c>
      <c r="D641">
        <v>1000000</v>
      </c>
      <c r="E641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59"/>
        <v>9.9999999999999995E-7</v>
      </c>
      <c r="P641" s="7">
        <f t="shared" si="56"/>
        <v>1</v>
      </c>
      <c r="Q641" t="str">
        <f t="shared" si="57"/>
        <v>technology</v>
      </c>
      <c r="R641" t="str">
        <f t="shared" si="58"/>
        <v>web</v>
      </c>
      <c r="S641" s="11">
        <f t="shared" si="54"/>
        <v>41865.583275462966</v>
      </c>
      <c r="T641" s="12">
        <f t="shared" si="55"/>
        <v>41925.583275462966</v>
      </c>
    </row>
    <row r="642" spans="1:20" ht="48" x14ac:dyDescent="0.2">
      <c r="A642">
        <v>640</v>
      </c>
      <c r="B642" s="3" t="s">
        <v>639</v>
      </c>
      <c r="C642" s="3" t="s">
        <v>4748</v>
      </c>
      <c r="D642">
        <v>70</v>
      </c>
      <c r="E64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59"/>
        <v>1.4428571428571428</v>
      </c>
      <c r="P642" s="7">
        <f t="shared" si="56"/>
        <v>50.5</v>
      </c>
      <c r="Q642" t="str">
        <f t="shared" si="57"/>
        <v>technology</v>
      </c>
      <c r="R642" t="str">
        <f t="shared" si="58"/>
        <v>wearables</v>
      </c>
      <c r="S642" s="11">
        <f t="shared" ref="S642:S705" si="60">(((J642/60)/60)/24+DATE(1970,1,1))</f>
        <v>42683.420312500006</v>
      </c>
      <c r="T642" s="12">
        <f t="shared" ref="T642:T705" si="61">(((I642/60)/60)/24+DATE(1970,1,1))</f>
        <v>42698.958333333328</v>
      </c>
    </row>
    <row r="643" spans="1:20" ht="48" x14ac:dyDescent="0.2">
      <c r="A643">
        <v>641</v>
      </c>
      <c r="B643" s="3" t="s">
        <v>640</v>
      </c>
      <c r="C643" s="3" t="s">
        <v>4749</v>
      </c>
      <c r="D643">
        <v>40000</v>
      </c>
      <c r="E64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59"/>
        <v>1.1916249999999999</v>
      </c>
      <c r="P643" s="7">
        <f t="shared" ref="P643:P706" si="62">SUM(E643/L643)</f>
        <v>151.31746031746033</v>
      </c>
      <c r="Q643" t="str">
        <f t="shared" ref="Q643:Q706" si="63">LEFT(N643, SEARCH("/",N643,1)-1)</f>
        <v>technology</v>
      </c>
      <c r="R643" t="str">
        <f t="shared" ref="R643:R706" si="64">RIGHT(N643,LEN(N643)-SEARCH("/",N643,1))</f>
        <v>wearables</v>
      </c>
      <c r="S643" s="11">
        <f t="shared" si="60"/>
        <v>42199.57</v>
      </c>
      <c r="T643" s="12">
        <f t="shared" si="61"/>
        <v>42229.57</v>
      </c>
    </row>
    <row r="644" spans="1:20" ht="48" x14ac:dyDescent="0.2">
      <c r="A644">
        <v>642</v>
      </c>
      <c r="B644" s="3" t="s">
        <v>641</v>
      </c>
      <c r="C644" s="3" t="s">
        <v>4750</v>
      </c>
      <c r="D644">
        <v>20000</v>
      </c>
      <c r="E64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59"/>
        <v>14.604850000000001</v>
      </c>
      <c r="P644" s="7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1">
        <f t="shared" si="60"/>
        <v>42199.651319444441</v>
      </c>
      <c r="T644" s="12">
        <f t="shared" si="61"/>
        <v>42235.651319444441</v>
      </c>
    </row>
    <row r="645" spans="1:20" ht="32" x14ac:dyDescent="0.2">
      <c r="A645">
        <v>643</v>
      </c>
      <c r="B645" s="3" t="s">
        <v>642</v>
      </c>
      <c r="C645" s="3" t="s">
        <v>4751</v>
      </c>
      <c r="D645">
        <v>25000</v>
      </c>
      <c r="E64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ref="O645:O708" si="65">SUM(E645/D645)</f>
        <v>1.0580799999999999</v>
      </c>
      <c r="P645" s="7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1">
        <f t="shared" si="60"/>
        <v>42100.642071759255</v>
      </c>
      <c r="T645" s="12">
        <f t="shared" si="61"/>
        <v>42155.642071759255</v>
      </c>
    </row>
    <row r="646" spans="1:20" ht="48" x14ac:dyDescent="0.2">
      <c r="A646">
        <v>644</v>
      </c>
      <c r="B646" s="3" t="s">
        <v>643</v>
      </c>
      <c r="C646" s="3" t="s">
        <v>4752</v>
      </c>
      <c r="D646">
        <v>25000</v>
      </c>
      <c r="E64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65"/>
        <v>3.0011791999999997</v>
      </c>
      <c r="P646" s="7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1">
        <f t="shared" si="60"/>
        <v>41898.665960648148</v>
      </c>
      <c r="T646" s="12">
        <f t="shared" si="61"/>
        <v>41941.041666666664</v>
      </c>
    </row>
    <row r="647" spans="1:20" ht="32" x14ac:dyDescent="0.2">
      <c r="A647">
        <v>645</v>
      </c>
      <c r="B647" s="3" t="s">
        <v>644</v>
      </c>
      <c r="C647" s="3" t="s">
        <v>4753</v>
      </c>
      <c r="D647">
        <v>2000</v>
      </c>
      <c r="E64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65"/>
        <v>2.7869999999999999</v>
      </c>
      <c r="P647" s="7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1">
        <f t="shared" si="60"/>
        <v>42564.026319444441</v>
      </c>
      <c r="T647" s="12">
        <f t="shared" si="61"/>
        <v>42594.026319444441</v>
      </c>
    </row>
    <row r="648" spans="1:20" ht="48" x14ac:dyDescent="0.2">
      <c r="A648">
        <v>646</v>
      </c>
      <c r="B648" s="3" t="s">
        <v>645</v>
      </c>
      <c r="C648" s="3" t="s">
        <v>4754</v>
      </c>
      <c r="D648">
        <v>800</v>
      </c>
      <c r="E64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65"/>
        <v>1.3187625000000001</v>
      </c>
      <c r="P648" s="7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1">
        <f t="shared" si="60"/>
        <v>41832.852627314816</v>
      </c>
      <c r="T648" s="12">
        <f t="shared" si="61"/>
        <v>41862.852627314816</v>
      </c>
    </row>
    <row r="649" spans="1:20" ht="48" x14ac:dyDescent="0.2">
      <c r="A649">
        <v>647</v>
      </c>
      <c r="B649" s="3" t="s">
        <v>646</v>
      </c>
      <c r="C649" s="3" t="s">
        <v>4755</v>
      </c>
      <c r="D649">
        <v>2000</v>
      </c>
      <c r="E649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65"/>
        <v>1.0705</v>
      </c>
      <c r="P649" s="7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1">
        <f t="shared" si="60"/>
        <v>42416.767928240741</v>
      </c>
      <c r="T649" s="12">
        <f t="shared" si="61"/>
        <v>42446.726261574076</v>
      </c>
    </row>
    <row r="650" spans="1:20" ht="32" x14ac:dyDescent="0.2">
      <c r="A650">
        <v>648</v>
      </c>
      <c r="B650" s="3" t="s">
        <v>647</v>
      </c>
      <c r="C650" s="3" t="s">
        <v>4756</v>
      </c>
      <c r="D650">
        <v>35000</v>
      </c>
      <c r="E650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65"/>
        <v>1.2682285714285715</v>
      </c>
      <c r="P650" s="7">
        <f t="shared" si="62"/>
        <v>1644</v>
      </c>
      <c r="Q650" t="str">
        <f t="shared" si="63"/>
        <v>technology</v>
      </c>
      <c r="R650" t="str">
        <f t="shared" si="64"/>
        <v>wearables</v>
      </c>
      <c r="S650" s="11">
        <f t="shared" si="60"/>
        <v>41891.693379629629</v>
      </c>
      <c r="T650" s="12">
        <f t="shared" si="61"/>
        <v>41926.693379629629</v>
      </c>
    </row>
    <row r="651" spans="1:20" ht="48" x14ac:dyDescent="0.2">
      <c r="A651">
        <v>649</v>
      </c>
      <c r="B651" s="3" t="s">
        <v>648</v>
      </c>
      <c r="C651" s="3" t="s">
        <v>4757</v>
      </c>
      <c r="D651">
        <v>2500</v>
      </c>
      <c r="E651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65"/>
        <v>1.3996</v>
      </c>
      <c r="P651" s="7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1">
        <f t="shared" si="60"/>
        <v>41877.912187499998</v>
      </c>
      <c r="T651" s="12">
        <f t="shared" si="61"/>
        <v>41898.912187499998</v>
      </c>
    </row>
    <row r="652" spans="1:20" ht="48" x14ac:dyDescent="0.2">
      <c r="A652">
        <v>650</v>
      </c>
      <c r="B652" s="3" t="s">
        <v>649</v>
      </c>
      <c r="C652" s="3" t="s">
        <v>4758</v>
      </c>
      <c r="D652">
        <v>1500</v>
      </c>
      <c r="E65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65"/>
        <v>1.1240000000000001</v>
      </c>
      <c r="P652" s="7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1">
        <f t="shared" si="60"/>
        <v>41932.036851851852</v>
      </c>
      <c r="T652" s="12">
        <f t="shared" si="61"/>
        <v>41992.078518518523</v>
      </c>
    </row>
    <row r="653" spans="1:20" ht="48" x14ac:dyDescent="0.2">
      <c r="A653">
        <v>651</v>
      </c>
      <c r="B653" s="3" t="s">
        <v>650</v>
      </c>
      <c r="C653" s="3" t="s">
        <v>4759</v>
      </c>
      <c r="D653">
        <v>25000</v>
      </c>
      <c r="E65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65"/>
        <v>1.00528</v>
      </c>
      <c r="P653" s="7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1">
        <f t="shared" si="60"/>
        <v>41956.017488425925</v>
      </c>
      <c r="T653" s="12">
        <f t="shared" si="61"/>
        <v>41986.017488425925</v>
      </c>
    </row>
    <row r="654" spans="1:20" ht="48" x14ac:dyDescent="0.2">
      <c r="A654">
        <v>652</v>
      </c>
      <c r="B654" s="3" t="s">
        <v>651</v>
      </c>
      <c r="C654" s="3" t="s">
        <v>4760</v>
      </c>
      <c r="D654">
        <v>3000</v>
      </c>
      <c r="E65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65"/>
        <v>1.0046666666666666</v>
      </c>
      <c r="P654" s="7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1">
        <f t="shared" si="60"/>
        <v>42675.690393518518</v>
      </c>
      <c r="T654" s="12">
        <f t="shared" si="61"/>
        <v>42705.732060185182</v>
      </c>
    </row>
    <row r="655" spans="1:20" ht="48" x14ac:dyDescent="0.2">
      <c r="A655">
        <v>653</v>
      </c>
      <c r="B655" s="3" t="s">
        <v>652</v>
      </c>
      <c r="C655" s="3" t="s">
        <v>4761</v>
      </c>
      <c r="D655">
        <v>75000</v>
      </c>
      <c r="E65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65"/>
        <v>1.4144600000000001</v>
      </c>
      <c r="P655" s="7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1">
        <f t="shared" si="60"/>
        <v>42199.618518518517</v>
      </c>
      <c r="T655" s="12">
        <f t="shared" si="61"/>
        <v>42236.618518518517</v>
      </c>
    </row>
    <row r="656" spans="1:20" ht="48" x14ac:dyDescent="0.2">
      <c r="A656">
        <v>654</v>
      </c>
      <c r="B656" s="3" t="s">
        <v>653</v>
      </c>
      <c r="C656" s="3" t="s">
        <v>4762</v>
      </c>
      <c r="D656">
        <v>12000</v>
      </c>
      <c r="E65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65"/>
        <v>2.6729166666666666</v>
      </c>
      <c r="P656" s="7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1">
        <f t="shared" si="60"/>
        <v>42163.957326388889</v>
      </c>
      <c r="T656" s="12">
        <f t="shared" si="61"/>
        <v>42193.957326388889</v>
      </c>
    </row>
    <row r="657" spans="1:20" ht="48" x14ac:dyDescent="0.2">
      <c r="A657">
        <v>655</v>
      </c>
      <c r="B657" s="3" t="s">
        <v>654</v>
      </c>
      <c r="C657" s="3" t="s">
        <v>4763</v>
      </c>
      <c r="D657">
        <v>8000</v>
      </c>
      <c r="E65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65"/>
        <v>1.4688749999999999</v>
      </c>
      <c r="P657" s="7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1">
        <f t="shared" si="60"/>
        <v>42045.957314814819</v>
      </c>
      <c r="T657" s="12">
        <f t="shared" si="61"/>
        <v>42075.915648148148</v>
      </c>
    </row>
    <row r="658" spans="1:20" ht="48" x14ac:dyDescent="0.2">
      <c r="A658">
        <v>656</v>
      </c>
      <c r="B658" s="3" t="s">
        <v>655</v>
      </c>
      <c r="C658" s="3" t="s">
        <v>4764</v>
      </c>
      <c r="D658">
        <v>5000</v>
      </c>
      <c r="E65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65"/>
        <v>2.1356000000000002</v>
      </c>
      <c r="P658" s="7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1">
        <f t="shared" si="60"/>
        <v>42417.804618055554</v>
      </c>
      <c r="T658" s="12">
        <f t="shared" si="61"/>
        <v>42477.762951388882</v>
      </c>
    </row>
    <row r="659" spans="1:20" ht="48" x14ac:dyDescent="0.2">
      <c r="A659">
        <v>657</v>
      </c>
      <c r="B659" s="3" t="s">
        <v>656</v>
      </c>
      <c r="C659" s="3" t="s">
        <v>4765</v>
      </c>
      <c r="D659">
        <v>15000</v>
      </c>
      <c r="E659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65"/>
        <v>1.2569999999999999</v>
      </c>
      <c r="P659" s="7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1">
        <f t="shared" si="60"/>
        <v>42331.84574074074</v>
      </c>
      <c r="T659" s="12">
        <f t="shared" si="61"/>
        <v>42361.84574074074</v>
      </c>
    </row>
    <row r="660" spans="1:20" ht="48" x14ac:dyDescent="0.2">
      <c r="A660">
        <v>658</v>
      </c>
      <c r="B660" s="3" t="s">
        <v>657</v>
      </c>
      <c r="C660" s="3" t="s">
        <v>4766</v>
      </c>
      <c r="D660">
        <v>28888</v>
      </c>
      <c r="E660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65"/>
        <v>1.0446206037108834</v>
      </c>
      <c r="P660" s="7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1">
        <f t="shared" si="60"/>
        <v>42179.160752314812</v>
      </c>
      <c r="T660" s="12">
        <f t="shared" si="61"/>
        <v>42211.75</v>
      </c>
    </row>
    <row r="661" spans="1:20" ht="16" x14ac:dyDescent="0.2">
      <c r="A661">
        <v>659</v>
      </c>
      <c r="B661" s="3" t="s">
        <v>658</v>
      </c>
      <c r="C661" s="3" t="s">
        <v>4767</v>
      </c>
      <c r="D661">
        <v>3000</v>
      </c>
      <c r="E661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65"/>
        <v>1.0056666666666667</v>
      </c>
      <c r="P661" s="7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1">
        <f t="shared" si="60"/>
        <v>42209.593692129631</v>
      </c>
      <c r="T661" s="12">
        <f t="shared" si="61"/>
        <v>42239.593692129631</v>
      </c>
    </row>
    <row r="662" spans="1:20" ht="48" x14ac:dyDescent="0.2">
      <c r="A662">
        <v>660</v>
      </c>
      <c r="B662" s="3" t="s">
        <v>659</v>
      </c>
      <c r="C662" s="3" t="s">
        <v>4768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65"/>
        <v>3.058E-2</v>
      </c>
      <c r="P662" s="7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1">
        <f t="shared" si="60"/>
        <v>41922.741655092592</v>
      </c>
      <c r="T662" s="12">
        <f t="shared" si="61"/>
        <v>41952.783321759263</v>
      </c>
    </row>
    <row r="663" spans="1:20" ht="48" x14ac:dyDescent="0.2">
      <c r="A663">
        <v>661</v>
      </c>
      <c r="B663" s="3" t="s">
        <v>660</v>
      </c>
      <c r="C663" s="3" t="s">
        <v>4769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65"/>
        <v>9.4999999999999998E-3</v>
      </c>
      <c r="P663" s="7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1">
        <f t="shared" si="60"/>
        <v>42636.645358796297</v>
      </c>
      <c r="T663" s="12">
        <f t="shared" si="61"/>
        <v>42666.645358796297</v>
      </c>
    </row>
    <row r="664" spans="1:20" ht="32" x14ac:dyDescent="0.2">
      <c r="A664">
        <v>662</v>
      </c>
      <c r="B664" s="3" t="s">
        <v>661</v>
      </c>
      <c r="C664" s="3" t="s">
        <v>4770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65"/>
        <v>4.0000000000000001E-3</v>
      </c>
      <c r="P664" s="7">
        <f t="shared" si="62"/>
        <v>39</v>
      </c>
      <c r="Q664" t="str">
        <f t="shared" si="63"/>
        <v>technology</v>
      </c>
      <c r="R664" t="str">
        <f t="shared" si="64"/>
        <v>wearables</v>
      </c>
      <c r="S664" s="11">
        <f t="shared" si="60"/>
        <v>41990.438043981485</v>
      </c>
      <c r="T664" s="12">
        <f t="shared" si="61"/>
        <v>42020.438043981485</v>
      </c>
    </row>
    <row r="665" spans="1:20" ht="48" x14ac:dyDescent="0.2">
      <c r="A665">
        <v>663</v>
      </c>
      <c r="B665" s="3" t="s">
        <v>662</v>
      </c>
      <c r="C665" s="3" t="s">
        <v>4771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65"/>
        <v>3.5000000000000001E-3</v>
      </c>
      <c r="P665" s="7">
        <f t="shared" si="62"/>
        <v>100</v>
      </c>
      <c r="Q665" t="str">
        <f t="shared" si="63"/>
        <v>technology</v>
      </c>
      <c r="R665" t="str">
        <f t="shared" si="64"/>
        <v>wearables</v>
      </c>
      <c r="S665" s="11">
        <f t="shared" si="60"/>
        <v>42173.843240740738</v>
      </c>
      <c r="T665" s="12">
        <f t="shared" si="61"/>
        <v>42203.843240740738</v>
      </c>
    </row>
    <row r="666" spans="1:20" ht="48" x14ac:dyDescent="0.2">
      <c r="A666">
        <v>664</v>
      </c>
      <c r="B666" s="3" t="s">
        <v>663</v>
      </c>
      <c r="C666" s="3" t="s">
        <v>4772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65"/>
        <v>7.5333333333333335E-2</v>
      </c>
      <c r="P666" s="7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1">
        <f t="shared" si="60"/>
        <v>42077.666377314818</v>
      </c>
      <c r="T666" s="12">
        <f t="shared" si="61"/>
        <v>42107.666377314818</v>
      </c>
    </row>
    <row r="667" spans="1:20" ht="48" x14ac:dyDescent="0.2">
      <c r="A667">
        <v>665</v>
      </c>
      <c r="B667" s="3" t="s">
        <v>664</v>
      </c>
      <c r="C667" s="3" t="s">
        <v>4773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65"/>
        <v>0.18640000000000001</v>
      </c>
      <c r="P667" s="7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1">
        <f t="shared" si="60"/>
        <v>42688.711354166662</v>
      </c>
      <c r="T667" s="12">
        <f t="shared" si="61"/>
        <v>42748.711354166662</v>
      </c>
    </row>
    <row r="668" spans="1:20" ht="48" x14ac:dyDescent="0.2">
      <c r="A668">
        <v>666</v>
      </c>
      <c r="B668" s="3" t="s">
        <v>665</v>
      </c>
      <c r="C668" s="3" t="s">
        <v>4774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65"/>
        <v>4.0000000000000003E-5</v>
      </c>
      <c r="P668" s="7">
        <f t="shared" si="62"/>
        <v>2</v>
      </c>
      <c r="Q668" t="str">
        <f t="shared" si="63"/>
        <v>technology</v>
      </c>
      <c r="R668" t="str">
        <f t="shared" si="64"/>
        <v>wearables</v>
      </c>
      <c r="S668" s="11">
        <f t="shared" si="60"/>
        <v>41838.832152777781</v>
      </c>
      <c r="T668" s="12">
        <f t="shared" si="61"/>
        <v>41868.832152777781</v>
      </c>
    </row>
    <row r="669" spans="1:20" ht="48" x14ac:dyDescent="0.2">
      <c r="A669">
        <v>667</v>
      </c>
      <c r="B669" s="3" t="s">
        <v>666</v>
      </c>
      <c r="C669" s="3" t="s">
        <v>4775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65"/>
        <v>0.1002</v>
      </c>
      <c r="P669" s="7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1">
        <f t="shared" si="60"/>
        <v>42632.373414351852</v>
      </c>
      <c r="T669" s="12">
        <f t="shared" si="61"/>
        <v>42672.373414351852</v>
      </c>
    </row>
    <row r="670" spans="1:20" ht="48" x14ac:dyDescent="0.2">
      <c r="A670">
        <v>668</v>
      </c>
      <c r="B670" s="3" t="s">
        <v>667</v>
      </c>
      <c r="C670" s="3" t="s">
        <v>4776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65"/>
        <v>4.5600000000000002E-2</v>
      </c>
      <c r="P670" s="7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1">
        <f t="shared" si="60"/>
        <v>42090.831273148149</v>
      </c>
      <c r="T670" s="12">
        <f t="shared" si="61"/>
        <v>42135.831273148149</v>
      </c>
    </row>
    <row r="671" spans="1:20" ht="64" x14ac:dyDescent="0.2">
      <c r="A671">
        <v>669</v>
      </c>
      <c r="B671" s="3" t="s">
        <v>668</v>
      </c>
      <c r="C671" s="3" t="s">
        <v>4777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65"/>
        <v>0.21507499999999999</v>
      </c>
      <c r="P671" s="7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1">
        <f t="shared" si="60"/>
        <v>42527.625671296293</v>
      </c>
      <c r="T671" s="12">
        <f t="shared" si="61"/>
        <v>42557.625671296293</v>
      </c>
    </row>
    <row r="672" spans="1:20" ht="48" x14ac:dyDescent="0.2">
      <c r="A672">
        <v>670</v>
      </c>
      <c r="B672" s="3" t="s">
        <v>669</v>
      </c>
      <c r="C672" s="3" t="s">
        <v>4778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65"/>
        <v>0.29276666666666668</v>
      </c>
      <c r="P672" s="7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1">
        <f t="shared" si="60"/>
        <v>42506.709722222222</v>
      </c>
      <c r="T672" s="12">
        <f t="shared" si="61"/>
        <v>42540.340277777781</v>
      </c>
    </row>
    <row r="673" spans="1:20" ht="48" x14ac:dyDescent="0.2">
      <c r="A673">
        <v>671</v>
      </c>
      <c r="B673" s="3" t="s">
        <v>670</v>
      </c>
      <c r="C673" s="3" t="s">
        <v>4779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65"/>
        <v>0.39426666666666665</v>
      </c>
      <c r="P673" s="7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1">
        <f t="shared" si="60"/>
        <v>41984.692731481482</v>
      </c>
      <c r="T673" s="12">
        <f t="shared" si="61"/>
        <v>42018.166666666672</v>
      </c>
    </row>
    <row r="674" spans="1:20" ht="48" x14ac:dyDescent="0.2">
      <c r="A674">
        <v>672</v>
      </c>
      <c r="B674" s="3" t="s">
        <v>671</v>
      </c>
      <c r="C674" s="3" t="s">
        <v>4780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65"/>
        <v>0.21628</v>
      </c>
      <c r="P674" s="7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1">
        <f t="shared" si="60"/>
        <v>41974.219490740739</v>
      </c>
      <c r="T674" s="12">
        <f t="shared" si="61"/>
        <v>42005.207638888889</v>
      </c>
    </row>
    <row r="675" spans="1:20" ht="48" x14ac:dyDescent="0.2">
      <c r="A675">
        <v>673</v>
      </c>
      <c r="B675" s="3" t="s">
        <v>672</v>
      </c>
      <c r="C675" s="3" t="s">
        <v>4781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65"/>
        <v>2.0500000000000002E-3</v>
      </c>
      <c r="P675" s="7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1">
        <f t="shared" si="60"/>
        <v>41838.840474537035</v>
      </c>
      <c r="T675" s="12">
        <f t="shared" si="61"/>
        <v>41883.840474537035</v>
      </c>
    </row>
    <row r="676" spans="1:20" ht="32" x14ac:dyDescent="0.2">
      <c r="A676">
        <v>674</v>
      </c>
      <c r="B676" s="3" t="s">
        <v>673</v>
      </c>
      <c r="C676" s="3" t="s">
        <v>4782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65"/>
        <v>2.9999999999999997E-4</v>
      </c>
      <c r="P676" s="7">
        <f t="shared" si="62"/>
        <v>7.5</v>
      </c>
      <c r="Q676" t="str">
        <f t="shared" si="63"/>
        <v>technology</v>
      </c>
      <c r="R676" t="str">
        <f t="shared" si="64"/>
        <v>wearables</v>
      </c>
      <c r="S676" s="11">
        <f t="shared" si="60"/>
        <v>41803.116053240738</v>
      </c>
      <c r="T676" s="12">
        <f t="shared" si="61"/>
        <v>41863.116053240738</v>
      </c>
    </row>
    <row r="677" spans="1:20" ht="48" x14ac:dyDescent="0.2">
      <c r="A677">
        <v>675</v>
      </c>
      <c r="B677" s="3" t="s">
        <v>674</v>
      </c>
      <c r="C677" s="3" t="s">
        <v>4783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65"/>
        <v>0.14849999999999999</v>
      </c>
      <c r="P677" s="7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1">
        <f t="shared" si="60"/>
        <v>41975.930601851855</v>
      </c>
      <c r="T677" s="12">
        <f t="shared" si="61"/>
        <v>42005.290972222225</v>
      </c>
    </row>
    <row r="678" spans="1:20" ht="64" x14ac:dyDescent="0.2">
      <c r="A678">
        <v>676</v>
      </c>
      <c r="B678" s="3" t="s">
        <v>675</v>
      </c>
      <c r="C678" s="3" t="s">
        <v>4784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65"/>
        <v>1.4710000000000001E-2</v>
      </c>
      <c r="P678" s="7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1">
        <f t="shared" si="60"/>
        <v>42012.768298611118</v>
      </c>
      <c r="T678" s="12">
        <f t="shared" si="61"/>
        <v>42042.768298611118</v>
      </c>
    </row>
    <row r="679" spans="1:20" ht="48" x14ac:dyDescent="0.2">
      <c r="A679">
        <v>677</v>
      </c>
      <c r="B679" s="3" t="s">
        <v>676</v>
      </c>
      <c r="C679" s="3" t="s">
        <v>4785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65"/>
        <v>0.25584000000000001</v>
      </c>
      <c r="P679" s="7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1">
        <f t="shared" si="60"/>
        <v>42504.403877314813</v>
      </c>
      <c r="T679" s="12">
        <f t="shared" si="61"/>
        <v>42549.403877314813</v>
      </c>
    </row>
    <row r="680" spans="1:20" ht="48" x14ac:dyDescent="0.2">
      <c r="A680">
        <v>678</v>
      </c>
      <c r="B680" s="3" t="s">
        <v>677</v>
      </c>
      <c r="C680" s="3" t="s">
        <v>4786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65"/>
        <v>3.8206896551724136E-2</v>
      </c>
      <c r="P680" s="7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1">
        <f t="shared" si="60"/>
        <v>42481.376597222217</v>
      </c>
      <c r="T680" s="12">
        <f t="shared" si="61"/>
        <v>42511.376597222217</v>
      </c>
    </row>
    <row r="681" spans="1:20" ht="48" x14ac:dyDescent="0.2">
      <c r="A681">
        <v>679</v>
      </c>
      <c r="B681" s="3" t="s">
        <v>678</v>
      </c>
      <c r="C681" s="3" t="s">
        <v>4787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65"/>
        <v>0.15485964912280703</v>
      </c>
      <c r="P681" s="7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1">
        <f t="shared" si="60"/>
        <v>42556.695706018523</v>
      </c>
      <c r="T681" s="12">
        <f t="shared" si="61"/>
        <v>42616.695706018523</v>
      </c>
    </row>
    <row r="682" spans="1:20" ht="48" x14ac:dyDescent="0.2">
      <c r="A682">
        <v>680</v>
      </c>
      <c r="B682" s="3" t="s">
        <v>679</v>
      </c>
      <c r="C682" s="3" t="s">
        <v>4788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65"/>
        <v>0.25912000000000002</v>
      </c>
      <c r="P682" s="7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1">
        <f t="shared" si="60"/>
        <v>41864.501516203702</v>
      </c>
      <c r="T682" s="12">
        <f t="shared" si="61"/>
        <v>41899.501516203702</v>
      </c>
    </row>
    <row r="683" spans="1:20" ht="48" x14ac:dyDescent="0.2">
      <c r="A683">
        <v>681</v>
      </c>
      <c r="B683" s="3" t="s">
        <v>680</v>
      </c>
      <c r="C683" s="3" t="s">
        <v>4789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65"/>
        <v>4.0000000000000002E-4</v>
      </c>
      <c r="P683" s="7">
        <f t="shared" si="62"/>
        <v>1</v>
      </c>
      <c r="Q683" t="str">
        <f t="shared" si="63"/>
        <v>technology</v>
      </c>
      <c r="R683" t="str">
        <f t="shared" si="64"/>
        <v>wearables</v>
      </c>
      <c r="S683" s="11">
        <f t="shared" si="60"/>
        <v>42639.805601851855</v>
      </c>
      <c r="T683" s="12">
        <f t="shared" si="61"/>
        <v>42669.805601851855</v>
      </c>
    </row>
    <row r="684" spans="1:20" ht="48" x14ac:dyDescent="0.2">
      <c r="A684">
        <v>682</v>
      </c>
      <c r="B684" s="3" t="s">
        <v>681</v>
      </c>
      <c r="C684" s="3" t="s">
        <v>4790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65"/>
        <v>1.06E-3</v>
      </c>
      <c r="P684" s="7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1">
        <f t="shared" si="60"/>
        <v>42778.765300925923</v>
      </c>
      <c r="T684" s="12">
        <f t="shared" si="61"/>
        <v>42808.723634259266</v>
      </c>
    </row>
    <row r="685" spans="1:20" ht="48" x14ac:dyDescent="0.2">
      <c r="A685">
        <v>683</v>
      </c>
      <c r="B685" s="3" t="s">
        <v>682</v>
      </c>
      <c r="C685" s="3" t="s">
        <v>4791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65"/>
        <v>8.5142857142857138E-3</v>
      </c>
      <c r="P685" s="7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1">
        <f t="shared" si="60"/>
        <v>42634.900046296301</v>
      </c>
      <c r="T685" s="12">
        <f t="shared" si="61"/>
        <v>42674.900046296301</v>
      </c>
    </row>
    <row r="686" spans="1:20" ht="16" x14ac:dyDescent="0.2">
      <c r="A686">
        <v>684</v>
      </c>
      <c r="B686" s="3" t="s">
        <v>683</v>
      </c>
      <c r="C686" s="3" t="s">
        <v>4792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65"/>
        <v>7.4837500000000001E-2</v>
      </c>
      <c r="P686" s="7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1">
        <f t="shared" si="60"/>
        <v>41809.473275462966</v>
      </c>
      <c r="T686" s="12">
        <f t="shared" si="61"/>
        <v>41845.125</v>
      </c>
    </row>
    <row r="687" spans="1:20" ht="48" x14ac:dyDescent="0.2">
      <c r="A687">
        <v>685</v>
      </c>
      <c r="B687" s="3" t="s">
        <v>684</v>
      </c>
      <c r="C687" s="3" t="s">
        <v>4793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65"/>
        <v>0.27650000000000002</v>
      </c>
      <c r="P687" s="7">
        <f t="shared" si="62"/>
        <v>55.3</v>
      </c>
      <c r="Q687" t="str">
        <f t="shared" si="63"/>
        <v>technology</v>
      </c>
      <c r="R687" t="str">
        <f t="shared" si="64"/>
        <v>wearables</v>
      </c>
      <c r="S687" s="11">
        <f t="shared" si="60"/>
        <v>41971.866574074069</v>
      </c>
      <c r="T687" s="12">
        <f t="shared" si="61"/>
        <v>42016.866574074069</v>
      </c>
    </row>
    <row r="688" spans="1:20" ht="64" x14ac:dyDescent="0.2">
      <c r="A688">
        <v>686</v>
      </c>
      <c r="B688" s="3" t="s">
        <v>685</v>
      </c>
      <c r="C688" s="3" t="s">
        <v>4794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65"/>
        <v>0</v>
      </c>
      <c r="P688" s="7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1">
        <f t="shared" si="60"/>
        <v>42189.673263888893</v>
      </c>
      <c r="T688" s="12">
        <f t="shared" si="61"/>
        <v>42219.673263888893</v>
      </c>
    </row>
    <row r="689" spans="1:20" ht="48" x14ac:dyDescent="0.2">
      <c r="A689">
        <v>687</v>
      </c>
      <c r="B689" s="3" t="s">
        <v>686</v>
      </c>
      <c r="C689" s="3" t="s">
        <v>4795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65"/>
        <v>3.5499999999999997E-2</v>
      </c>
      <c r="P689" s="7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1">
        <f t="shared" si="60"/>
        <v>42711.750613425931</v>
      </c>
      <c r="T689" s="12">
        <f t="shared" si="61"/>
        <v>42771.750613425931</v>
      </c>
    </row>
    <row r="690" spans="1:20" ht="48" x14ac:dyDescent="0.2">
      <c r="A690">
        <v>688</v>
      </c>
      <c r="B690" s="3" t="s">
        <v>687</v>
      </c>
      <c r="C690" s="3" t="s">
        <v>4796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65"/>
        <v>0.72989999999999999</v>
      </c>
      <c r="P690" s="7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1">
        <f t="shared" si="60"/>
        <v>42262.104780092588</v>
      </c>
      <c r="T690" s="12">
        <f t="shared" si="61"/>
        <v>42292.104780092588</v>
      </c>
    </row>
    <row r="691" spans="1:20" ht="48" x14ac:dyDescent="0.2">
      <c r="A691">
        <v>689</v>
      </c>
      <c r="B691" s="3" t="s">
        <v>688</v>
      </c>
      <c r="C691" s="3" t="s">
        <v>4797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65"/>
        <v>0.57648750000000004</v>
      </c>
      <c r="P691" s="7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1">
        <f t="shared" si="60"/>
        <v>42675.66778935185</v>
      </c>
      <c r="T691" s="12">
        <f t="shared" si="61"/>
        <v>42712.207638888889</v>
      </c>
    </row>
    <row r="692" spans="1:20" ht="32" x14ac:dyDescent="0.2">
      <c r="A692">
        <v>690</v>
      </c>
      <c r="B692" s="3" t="s">
        <v>689</v>
      </c>
      <c r="C692" s="3" t="s">
        <v>4798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65"/>
        <v>0.1234</v>
      </c>
      <c r="P692" s="7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1">
        <f t="shared" si="60"/>
        <v>42579.634733796294</v>
      </c>
      <c r="T692" s="12">
        <f t="shared" si="61"/>
        <v>42622.25</v>
      </c>
    </row>
    <row r="693" spans="1:20" ht="48" x14ac:dyDescent="0.2">
      <c r="A693">
        <v>691</v>
      </c>
      <c r="B693" s="3" t="s">
        <v>690</v>
      </c>
      <c r="C693" s="3" t="s">
        <v>4799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65"/>
        <v>5.1999999999999998E-3</v>
      </c>
      <c r="P693" s="7">
        <f t="shared" si="62"/>
        <v>26</v>
      </c>
      <c r="Q693" t="str">
        <f t="shared" si="63"/>
        <v>technology</v>
      </c>
      <c r="R693" t="str">
        <f t="shared" si="64"/>
        <v>wearables</v>
      </c>
      <c r="S693" s="11">
        <f t="shared" si="60"/>
        <v>42158.028310185182</v>
      </c>
      <c r="T693" s="12">
        <f t="shared" si="61"/>
        <v>42186.028310185182</v>
      </c>
    </row>
    <row r="694" spans="1:20" ht="48" x14ac:dyDescent="0.2">
      <c r="A694">
        <v>692</v>
      </c>
      <c r="B694" s="3" t="s">
        <v>691</v>
      </c>
      <c r="C694" s="3" t="s">
        <v>4800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65"/>
        <v>6.5299999999999997E-2</v>
      </c>
      <c r="P694" s="7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1">
        <f t="shared" si="60"/>
        <v>42696.37572916667</v>
      </c>
      <c r="T694" s="12">
        <f t="shared" si="61"/>
        <v>42726.37572916667</v>
      </c>
    </row>
    <row r="695" spans="1:20" ht="32" x14ac:dyDescent="0.2">
      <c r="A695">
        <v>693</v>
      </c>
      <c r="B695" s="3" t="s">
        <v>692</v>
      </c>
      <c r="C695" s="3" t="s">
        <v>4801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65"/>
        <v>0.35338000000000003</v>
      </c>
      <c r="P695" s="7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1">
        <f t="shared" si="60"/>
        <v>42094.808182870373</v>
      </c>
      <c r="T695" s="12">
        <f t="shared" si="61"/>
        <v>42124.808182870373</v>
      </c>
    </row>
    <row r="696" spans="1:20" ht="48" x14ac:dyDescent="0.2">
      <c r="A696">
        <v>694</v>
      </c>
      <c r="B696" s="3" t="s">
        <v>693</v>
      </c>
      <c r="C696" s="3" t="s">
        <v>4802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65"/>
        <v>3.933333333333333E-3</v>
      </c>
      <c r="P696" s="7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1">
        <f t="shared" si="60"/>
        <v>42737.663877314815</v>
      </c>
      <c r="T696" s="12">
        <f t="shared" si="61"/>
        <v>42767.663877314815</v>
      </c>
    </row>
    <row r="697" spans="1:20" ht="48" x14ac:dyDescent="0.2">
      <c r="A697">
        <v>695</v>
      </c>
      <c r="B697" s="3" t="s">
        <v>694</v>
      </c>
      <c r="C697" s="3" t="s">
        <v>4803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65"/>
        <v>1.06E-2</v>
      </c>
      <c r="P697" s="7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1">
        <f t="shared" si="60"/>
        <v>41913.521064814813</v>
      </c>
      <c r="T697" s="12">
        <f t="shared" si="61"/>
        <v>41943.521064814813</v>
      </c>
    </row>
    <row r="698" spans="1:20" ht="32" x14ac:dyDescent="0.2">
      <c r="A698">
        <v>696</v>
      </c>
      <c r="B698" s="3" t="s">
        <v>695</v>
      </c>
      <c r="C698" s="3" t="s">
        <v>4804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65"/>
        <v>5.7142857142857145E-6</v>
      </c>
      <c r="P698" s="7">
        <f t="shared" si="62"/>
        <v>1</v>
      </c>
      <c r="Q698" t="str">
        <f t="shared" si="63"/>
        <v>technology</v>
      </c>
      <c r="R698" t="str">
        <f t="shared" si="64"/>
        <v>wearables</v>
      </c>
      <c r="S698" s="11">
        <f t="shared" si="60"/>
        <v>41815.927106481482</v>
      </c>
      <c r="T698" s="12">
        <f t="shared" si="61"/>
        <v>41845.927106481482</v>
      </c>
    </row>
    <row r="699" spans="1:20" ht="48" x14ac:dyDescent="0.2">
      <c r="A699">
        <v>697</v>
      </c>
      <c r="B699" s="3" t="s">
        <v>696</v>
      </c>
      <c r="C699" s="3" t="s">
        <v>4805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65"/>
        <v>0.46379999999999999</v>
      </c>
      <c r="P699" s="7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1">
        <f t="shared" si="60"/>
        <v>42388.523020833338</v>
      </c>
      <c r="T699" s="12">
        <f t="shared" si="61"/>
        <v>42403.523020833338</v>
      </c>
    </row>
    <row r="700" spans="1:20" ht="48" x14ac:dyDescent="0.2">
      <c r="A700">
        <v>698</v>
      </c>
      <c r="B700" s="3" t="s">
        <v>697</v>
      </c>
      <c r="C700" s="3" t="s">
        <v>4806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65"/>
        <v>0.15390000000000001</v>
      </c>
      <c r="P700" s="7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1">
        <f t="shared" si="60"/>
        <v>41866.931076388886</v>
      </c>
      <c r="T700" s="12">
        <f t="shared" si="61"/>
        <v>41900.083333333336</v>
      </c>
    </row>
    <row r="701" spans="1:20" ht="48" x14ac:dyDescent="0.2">
      <c r="A701">
        <v>699</v>
      </c>
      <c r="B701" s="3" t="s">
        <v>698</v>
      </c>
      <c r="C701" s="3" t="s">
        <v>4807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65"/>
        <v>0.824221076923077</v>
      </c>
      <c r="P701" s="7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1">
        <f t="shared" si="60"/>
        <v>41563.485509259262</v>
      </c>
      <c r="T701" s="12">
        <f t="shared" si="61"/>
        <v>41600.666666666664</v>
      </c>
    </row>
    <row r="702" spans="1:20" ht="48" x14ac:dyDescent="0.2">
      <c r="A702">
        <v>700</v>
      </c>
      <c r="B702" s="3" t="s">
        <v>699</v>
      </c>
      <c r="C702" s="3" t="s">
        <v>4808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65"/>
        <v>2.6866666666666667E-2</v>
      </c>
      <c r="P702" s="7">
        <f t="shared" si="62"/>
        <v>13</v>
      </c>
      <c r="Q702" t="str">
        <f t="shared" si="63"/>
        <v>technology</v>
      </c>
      <c r="R702" t="str">
        <f t="shared" si="64"/>
        <v>wearables</v>
      </c>
      <c r="S702" s="11">
        <f t="shared" si="60"/>
        <v>42715.688437500001</v>
      </c>
      <c r="T702" s="12">
        <f t="shared" si="61"/>
        <v>42745.688437500001</v>
      </c>
    </row>
    <row r="703" spans="1:20" ht="48" x14ac:dyDescent="0.2">
      <c r="A703">
        <v>701</v>
      </c>
      <c r="B703" s="3" t="s">
        <v>700</v>
      </c>
      <c r="C703" s="3" t="s">
        <v>4809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65"/>
        <v>0.26600000000000001</v>
      </c>
      <c r="P703" s="7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1">
        <f t="shared" si="60"/>
        <v>41813.662962962961</v>
      </c>
      <c r="T703" s="12">
        <f t="shared" si="61"/>
        <v>41843.662962962961</v>
      </c>
    </row>
    <row r="704" spans="1:20" ht="48" x14ac:dyDescent="0.2">
      <c r="A704">
        <v>702</v>
      </c>
      <c r="B704" s="3" t="s">
        <v>701</v>
      </c>
      <c r="C704" s="3" t="s">
        <v>4810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65"/>
        <v>0.30813400000000002</v>
      </c>
      <c r="P704" s="7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1">
        <f t="shared" si="60"/>
        <v>42668.726701388892</v>
      </c>
      <c r="T704" s="12">
        <f t="shared" si="61"/>
        <v>42698.768368055549</v>
      </c>
    </row>
    <row r="705" spans="1:20" ht="48" x14ac:dyDescent="0.2">
      <c r="A705">
        <v>703</v>
      </c>
      <c r="B705" s="3" t="s">
        <v>702</v>
      </c>
      <c r="C705" s="3" t="s">
        <v>4811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65"/>
        <v>5.5800000000000002E-2</v>
      </c>
      <c r="P705" s="7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1">
        <f t="shared" si="60"/>
        <v>42711.950798611113</v>
      </c>
      <c r="T705" s="12">
        <f t="shared" si="61"/>
        <v>42766.98055555555</v>
      </c>
    </row>
    <row r="706" spans="1:20" ht="48" x14ac:dyDescent="0.2">
      <c r="A706">
        <v>704</v>
      </c>
      <c r="B706" s="3" t="s">
        <v>703</v>
      </c>
      <c r="C706" s="3" t="s">
        <v>4812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65"/>
        <v>8.7454545454545458E-3</v>
      </c>
      <c r="P706" s="7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1">
        <f t="shared" ref="S706:S769" si="66">(((J706/60)/60)/24+DATE(1970,1,1))</f>
        <v>42726.192916666667</v>
      </c>
      <c r="T706" s="12">
        <f t="shared" ref="T706:T769" si="67">(((I706/60)/60)/24+DATE(1970,1,1))</f>
        <v>42786.192916666667</v>
      </c>
    </row>
    <row r="707" spans="1:20" ht="32" x14ac:dyDescent="0.2">
      <c r="A707">
        <v>705</v>
      </c>
      <c r="B707" s="3" t="s">
        <v>704</v>
      </c>
      <c r="C707" s="3" t="s">
        <v>4813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65"/>
        <v>9.7699999999999992E-3</v>
      </c>
      <c r="P707" s="7">
        <f t="shared" ref="P707:P770" si="68">SUM(E707/L707)</f>
        <v>195.4</v>
      </c>
      <c r="Q707" t="str">
        <f t="shared" ref="Q707:Q770" si="69">LEFT(N707, SEARCH("/",N707,1)-1)</f>
        <v>technology</v>
      </c>
      <c r="R707" t="str">
        <f t="shared" ref="R707:R770" si="70">RIGHT(N707,LEN(N707)-SEARCH("/",N707,1))</f>
        <v>wearables</v>
      </c>
      <c r="S707" s="11">
        <f t="shared" si="66"/>
        <v>42726.491643518515</v>
      </c>
      <c r="T707" s="12">
        <f t="shared" si="67"/>
        <v>42756.491643518515</v>
      </c>
    </row>
    <row r="708" spans="1:20" ht="48" x14ac:dyDescent="0.2">
      <c r="A708">
        <v>706</v>
      </c>
      <c r="B708" s="3" t="s">
        <v>705</v>
      </c>
      <c r="C708" s="3" t="s">
        <v>4814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65"/>
        <v>0</v>
      </c>
      <c r="P708" s="7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1">
        <f t="shared" si="66"/>
        <v>42676.995173611111</v>
      </c>
      <c r="T708" s="12">
        <f t="shared" si="67"/>
        <v>42718.777083333334</v>
      </c>
    </row>
    <row r="709" spans="1:20" ht="48" x14ac:dyDescent="0.2">
      <c r="A709">
        <v>707</v>
      </c>
      <c r="B709" s="3" t="s">
        <v>706</v>
      </c>
      <c r="C709" s="3" t="s">
        <v>4815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ref="O709:O772" si="71">SUM(E709/D709)</f>
        <v>0.78927352941176465</v>
      </c>
      <c r="P709" s="7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1">
        <f t="shared" si="66"/>
        <v>42696.663506944446</v>
      </c>
      <c r="T709" s="12">
        <f t="shared" si="67"/>
        <v>42736.663506944446</v>
      </c>
    </row>
    <row r="710" spans="1:20" ht="48" x14ac:dyDescent="0.2">
      <c r="A710">
        <v>708</v>
      </c>
      <c r="B710" s="3" t="s">
        <v>707</v>
      </c>
      <c r="C710" s="3" t="s">
        <v>4816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71"/>
        <v>0.22092500000000001</v>
      </c>
      <c r="P710" s="7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1">
        <f t="shared" si="66"/>
        <v>41835.581018518518</v>
      </c>
      <c r="T710" s="12">
        <f t="shared" si="67"/>
        <v>41895.581018518518</v>
      </c>
    </row>
    <row r="711" spans="1:20" ht="32" x14ac:dyDescent="0.2">
      <c r="A711">
        <v>709</v>
      </c>
      <c r="B711" s="3" t="s">
        <v>708</v>
      </c>
      <c r="C711" s="3" t="s">
        <v>4817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71"/>
        <v>4.0666666666666663E-3</v>
      </c>
      <c r="P711" s="7">
        <f t="shared" si="68"/>
        <v>30.5</v>
      </c>
      <c r="Q711" t="str">
        <f t="shared" si="69"/>
        <v>technology</v>
      </c>
      <c r="R711" t="str">
        <f t="shared" si="70"/>
        <v>wearables</v>
      </c>
      <c r="S711" s="11">
        <f t="shared" si="66"/>
        <v>41948.041192129633</v>
      </c>
      <c r="T711" s="12">
        <f t="shared" si="67"/>
        <v>41978.041192129633</v>
      </c>
    </row>
    <row r="712" spans="1:20" ht="32" x14ac:dyDescent="0.2">
      <c r="A712">
        <v>710</v>
      </c>
      <c r="B712" s="3" t="s">
        <v>709</v>
      </c>
      <c r="C712" s="3" t="s">
        <v>4818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71"/>
        <v>0</v>
      </c>
      <c r="P712" s="7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1">
        <f t="shared" si="66"/>
        <v>41837.984976851854</v>
      </c>
      <c r="T712" s="12">
        <f t="shared" si="67"/>
        <v>41871.030555555553</v>
      </c>
    </row>
    <row r="713" spans="1:20" ht="48" x14ac:dyDescent="0.2">
      <c r="A713">
        <v>711</v>
      </c>
      <c r="B713" s="3" t="s">
        <v>710</v>
      </c>
      <c r="C713" s="3" t="s">
        <v>4819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71"/>
        <v>0.33790999999999999</v>
      </c>
      <c r="P713" s="7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1">
        <f t="shared" si="66"/>
        <v>42678.459120370375</v>
      </c>
      <c r="T713" s="12">
        <f t="shared" si="67"/>
        <v>42718.500787037032</v>
      </c>
    </row>
    <row r="714" spans="1:20" ht="48" x14ac:dyDescent="0.2">
      <c r="A714">
        <v>712</v>
      </c>
      <c r="B714" s="3" t="s">
        <v>711</v>
      </c>
      <c r="C714" s="3" t="s">
        <v>4820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71"/>
        <v>2.1649484536082476E-3</v>
      </c>
      <c r="P714" s="7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1">
        <f t="shared" si="66"/>
        <v>42384.680925925932</v>
      </c>
      <c r="T714" s="12">
        <f t="shared" si="67"/>
        <v>42414.680925925932</v>
      </c>
    </row>
    <row r="715" spans="1:20" ht="48" x14ac:dyDescent="0.2">
      <c r="A715">
        <v>713</v>
      </c>
      <c r="B715" s="3" t="s">
        <v>712</v>
      </c>
      <c r="C715" s="3" t="s">
        <v>4821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71"/>
        <v>7.9600000000000001E-3</v>
      </c>
      <c r="P715" s="7">
        <f t="shared" si="68"/>
        <v>199</v>
      </c>
      <c r="Q715" t="str">
        <f t="shared" si="69"/>
        <v>technology</v>
      </c>
      <c r="R715" t="str">
        <f t="shared" si="70"/>
        <v>wearables</v>
      </c>
      <c r="S715" s="11">
        <f t="shared" si="66"/>
        <v>42496.529305555552</v>
      </c>
      <c r="T715" s="12">
        <f t="shared" si="67"/>
        <v>42526.529305555552</v>
      </c>
    </row>
    <row r="716" spans="1:20" ht="48" x14ac:dyDescent="0.2">
      <c r="A716">
        <v>714</v>
      </c>
      <c r="B716" s="3" t="s">
        <v>713</v>
      </c>
      <c r="C716" s="3" t="s">
        <v>4822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71"/>
        <v>0.14993333333333334</v>
      </c>
      <c r="P716" s="7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1">
        <f t="shared" si="66"/>
        <v>42734.787986111114</v>
      </c>
      <c r="T716" s="12">
        <f t="shared" si="67"/>
        <v>42794.787986111114</v>
      </c>
    </row>
    <row r="717" spans="1:20" ht="48" x14ac:dyDescent="0.2">
      <c r="A717">
        <v>715</v>
      </c>
      <c r="B717" s="3" t="s">
        <v>714</v>
      </c>
      <c r="C717" s="3" t="s">
        <v>4823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71"/>
        <v>5.0509090909090906E-2</v>
      </c>
      <c r="P717" s="7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1">
        <f t="shared" si="66"/>
        <v>42273.090740740736</v>
      </c>
      <c r="T717" s="12">
        <f t="shared" si="67"/>
        <v>42313.132407407407</v>
      </c>
    </row>
    <row r="718" spans="1:20" ht="48" x14ac:dyDescent="0.2">
      <c r="A718">
        <v>716</v>
      </c>
      <c r="B718" s="3" t="s">
        <v>715</v>
      </c>
      <c r="C718" s="3" t="s">
        <v>4824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71"/>
        <v>0.10214285714285715</v>
      </c>
      <c r="P718" s="7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1">
        <f t="shared" si="66"/>
        <v>41940.658645833333</v>
      </c>
      <c r="T718" s="12">
        <f t="shared" si="67"/>
        <v>41974</v>
      </c>
    </row>
    <row r="719" spans="1:20" ht="16" x14ac:dyDescent="0.2">
      <c r="A719">
        <v>717</v>
      </c>
      <c r="B719" s="3" t="s">
        <v>716</v>
      </c>
      <c r="C719" s="3" t="s">
        <v>4825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71"/>
        <v>3.0500000000000002E-3</v>
      </c>
      <c r="P719" s="7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1">
        <f t="shared" si="66"/>
        <v>41857.854189814818</v>
      </c>
      <c r="T719" s="12">
        <f t="shared" si="67"/>
        <v>41887.854189814818</v>
      </c>
    </row>
    <row r="720" spans="1:20" ht="48" x14ac:dyDescent="0.2">
      <c r="A720">
        <v>718</v>
      </c>
      <c r="B720" s="3" t="s">
        <v>717</v>
      </c>
      <c r="C720" s="3" t="s">
        <v>4826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71"/>
        <v>7.4999999999999997E-3</v>
      </c>
      <c r="P720" s="7">
        <f t="shared" si="68"/>
        <v>22.5</v>
      </c>
      <c r="Q720" t="str">
        <f t="shared" si="69"/>
        <v>technology</v>
      </c>
      <c r="R720" t="str">
        <f t="shared" si="70"/>
        <v>wearables</v>
      </c>
      <c r="S720" s="11">
        <f t="shared" si="66"/>
        <v>42752.845451388886</v>
      </c>
      <c r="T720" s="12">
        <f t="shared" si="67"/>
        <v>42784.249305555553</v>
      </c>
    </row>
    <row r="721" spans="1:20" ht="48" x14ac:dyDescent="0.2">
      <c r="A721">
        <v>719</v>
      </c>
      <c r="B721" s="3" t="s">
        <v>718</v>
      </c>
      <c r="C721" s="3" t="s">
        <v>4827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71"/>
        <v>1.2933333333333333E-2</v>
      </c>
      <c r="P721" s="7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1">
        <f t="shared" si="66"/>
        <v>42409.040231481486</v>
      </c>
      <c r="T721" s="12">
        <f t="shared" si="67"/>
        <v>42423.040231481486</v>
      </c>
    </row>
    <row r="722" spans="1:20" ht="48" x14ac:dyDescent="0.2">
      <c r="A722">
        <v>720</v>
      </c>
      <c r="B722" s="3" t="s">
        <v>719</v>
      </c>
      <c r="C722" s="3" t="s">
        <v>4828</v>
      </c>
      <c r="D722">
        <v>1900</v>
      </c>
      <c r="E7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71"/>
        <v>1.4394736842105262</v>
      </c>
      <c r="P722" s="7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1">
        <f t="shared" si="66"/>
        <v>40909.649201388893</v>
      </c>
      <c r="T722" s="12">
        <f t="shared" si="67"/>
        <v>40937.649201388893</v>
      </c>
    </row>
    <row r="723" spans="1:20" ht="48" x14ac:dyDescent="0.2">
      <c r="A723">
        <v>721</v>
      </c>
      <c r="B723" s="3" t="s">
        <v>720</v>
      </c>
      <c r="C723" s="3" t="s">
        <v>4829</v>
      </c>
      <c r="D723">
        <v>8200</v>
      </c>
      <c r="E72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71"/>
        <v>1.2210975609756098</v>
      </c>
      <c r="P723" s="7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1">
        <f t="shared" si="66"/>
        <v>41807.571840277778</v>
      </c>
      <c r="T723" s="12">
        <f t="shared" si="67"/>
        <v>41852.571840277778</v>
      </c>
    </row>
    <row r="724" spans="1:20" ht="48" x14ac:dyDescent="0.2">
      <c r="A724">
        <v>722</v>
      </c>
      <c r="B724" s="3" t="s">
        <v>721</v>
      </c>
      <c r="C724" s="3" t="s">
        <v>4830</v>
      </c>
      <c r="D724">
        <v>25000</v>
      </c>
      <c r="E72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71"/>
        <v>1.3202400000000001</v>
      </c>
      <c r="P724" s="7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1">
        <f t="shared" si="66"/>
        <v>40977.805300925924</v>
      </c>
      <c r="T724" s="12">
        <f t="shared" si="67"/>
        <v>41007.76363425926</v>
      </c>
    </row>
    <row r="725" spans="1:20" ht="32" x14ac:dyDescent="0.2">
      <c r="A725">
        <v>723</v>
      </c>
      <c r="B725" s="3" t="s">
        <v>722</v>
      </c>
      <c r="C725" s="3" t="s">
        <v>4831</v>
      </c>
      <c r="D725">
        <v>5000</v>
      </c>
      <c r="E72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71"/>
        <v>1.0938000000000001</v>
      </c>
      <c r="P725" s="7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1">
        <f t="shared" si="66"/>
        <v>42184.816539351858</v>
      </c>
      <c r="T725" s="12">
        <f t="shared" si="67"/>
        <v>42215.165972222225</v>
      </c>
    </row>
    <row r="726" spans="1:20" ht="48" x14ac:dyDescent="0.2">
      <c r="A726">
        <v>724</v>
      </c>
      <c r="B726" s="3" t="s">
        <v>723</v>
      </c>
      <c r="C726" s="3" t="s">
        <v>4832</v>
      </c>
      <c r="D726">
        <v>7000</v>
      </c>
      <c r="E72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71"/>
        <v>1.0547157142857144</v>
      </c>
      <c r="P726" s="7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1">
        <f t="shared" si="66"/>
        <v>40694.638460648144</v>
      </c>
      <c r="T726" s="12">
        <f t="shared" si="67"/>
        <v>40724.638460648144</v>
      </c>
    </row>
    <row r="727" spans="1:20" ht="48" x14ac:dyDescent="0.2">
      <c r="A727">
        <v>725</v>
      </c>
      <c r="B727" s="3" t="s">
        <v>724</v>
      </c>
      <c r="C727" s="3" t="s">
        <v>4833</v>
      </c>
      <c r="D727">
        <v>20000</v>
      </c>
      <c r="E72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71"/>
        <v>1.0035000000000001</v>
      </c>
      <c r="P727" s="7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1">
        <f t="shared" si="66"/>
        <v>42321.626296296294</v>
      </c>
      <c r="T727" s="12">
        <f t="shared" si="67"/>
        <v>42351.626296296294</v>
      </c>
    </row>
    <row r="728" spans="1:20" ht="48" x14ac:dyDescent="0.2">
      <c r="A728">
        <v>726</v>
      </c>
      <c r="B728" s="3" t="s">
        <v>725</v>
      </c>
      <c r="C728" s="3" t="s">
        <v>4834</v>
      </c>
      <c r="D728">
        <v>2500</v>
      </c>
      <c r="E72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71"/>
        <v>1.014</v>
      </c>
      <c r="P728" s="7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1">
        <f t="shared" si="66"/>
        <v>41346.042673611111</v>
      </c>
      <c r="T728" s="12">
        <f t="shared" si="67"/>
        <v>41376.042673611111</v>
      </c>
    </row>
    <row r="729" spans="1:20" ht="48" x14ac:dyDescent="0.2">
      <c r="A729">
        <v>727</v>
      </c>
      <c r="B729" s="3" t="s">
        <v>726</v>
      </c>
      <c r="C729" s="3" t="s">
        <v>4835</v>
      </c>
      <c r="D729">
        <v>3500</v>
      </c>
      <c r="E729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71"/>
        <v>1.5551428571428572</v>
      </c>
      <c r="P729" s="7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1">
        <f t="shared" si="66"/>
        <v>41247.020243055551</v>
      </c>
      <c r="T729" s="12">
        <f t="shared" si="67"/>
        <v>41288.888888888891</v>
      </c>
    </row>
    <row r="730" spans="1:20" ht="48" x14ac:dyDescent="0.2">
      <c r="A730">
        <v>728</v>
      </c>
      <c r="B730" s="3" t="s">
        <v>727</v>
      </c>
      <c r="C730" s="3" t="s">
        <v>4836</v>
      </c>
      <c r="D730">
        <v>7500</v>
      </c>
      <c r="E730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71"/>
        <v>1.05566</v>
      </c>
      <c r="P730" s="7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1">
        <f t="shared" si="66"/>
        <v>40731.837465277778</v>
      </c>
      <c r="T730" s="12">
        <f t="shared" si="67"/>
        <v>40776.837465277778</v>
      </c>
    </row>
    <row r="731" spans="1:20" ht="48" x14ac:dyDescent="0.2">
      <c r="A731">
        <v>729</v>
      </c>
      <c r="B731" s="3" t="s">
        <v>728</v>
      </c>
      <c r="C731" s="3" t="s">
        <v>4837</v>
      </c>
      <c r="D731">
        <v>4000</v>
      </c>
      <c r="E731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71"/>
        <v>1.3065</v>
      </c>
      <c r="P731" s="7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1">
        <f t="shared" si="66"/>
        <v>41111.185891203706</v>
      </c>
      <c r="T731" s="12">
        <f t="shared" si="67"/>
        <v>41171.185891203706</v>
      </c>
    </row>
    <row r="732" spans="1:20" ht="32" x14ac:dyDescent="0.2">
      <c r="A732">
        <v>730</v>
      </c>
      <c r="B732" s="3" t="s">
        <v>729</v>
      </c>
      <c r="C732" s="3" t="s">
        <v>4838</v>
      </c>
      <c r="D732">
        <v>20000</v>
      </c>
      <c r="E73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71"/>
        <v>1.3219000000000001</v>
      </c>
      <c r="P732" s="7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1">
        <f t="shared" si="66"/>
        <v>40854.745266203703</v>
      </c>
      <c r="T732" s="12">
        <f t="shared" si="67"/>
        <v>40884.745266203703</v>
      </c>
    </row>
    <row r="733" spans="1:20" ht="48" x14ac:dyDescent="0.2">
      <c r="A733">
        <v>731</v>
      </c>
      <c r="B733" s="3" t="s">
        <v>730</v>
      </c>
      <c r="C733" s="3" t="s">
        <v>4839</v>
      </c>
      <c r="D733">
        <v>5000</v>
      </c>
      <c r="E73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71"/>
        <v>1.26</v>
      </c>
      <c r="P733" s="7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1">
        <f t="shared" si="66"/>
        <v>40879.795682870368</v>
      </c>
      <c r="T733" s="12">
        <f t="shared" si="67"/>
        <v>40930.25</v>
      </c>
    </row>
    <row r="734" spans="1:20" ht="48" x14ac:dyDescent="0.2">
      <c r="A734">
        <v>732</v>
      </c>
      <c r="B734" s="3" t="s">
        <v>731</v>
      </c>
      <c r="C734" s="3" t="s">
        <v>4840</v>
      </c>
      <c r="D734">
        <v>40</v>
      </c>
      <c r="E73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71"/>
        <v>1.6</v>
      </c>
      <c r="P734" s="7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1">
        <f t="shared" si="66"/>
        <v>41486.424317129626</v>
      </c>
      <c r="T734" s="12">
        <f t="shared" si="67"/>
        <v>41546.424317129626</v>
      </c>
    </row>
    <row r="735" spans="1:20" ht="48" x14ac:dyDescent="0.2">
      <c r="A735">
        <v>733</v>
      </c>
      <c r="B735" s="3" t="s">
        <v>732</v>
      </c>
      <c r="C735" s="3" t="s">
        <v>4841</v>
      </c>
      <c r="D735">
        <v>2500</v>
      </c>
      <c r="E73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71"/>
        <v>1.2048000000000001</v>
      </c>
      <c r="P735" s="7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1">
        <f t="shared" si="66"/>
        <v>41598.420046296298</v>
      </c>
      <c r="T735" s="12">
        <f t="shared" si="67"/>
        <v>41628.420046296298</v>
      </c>
    </row>
    <row r="736" spans="1:20" ht="32" x14ac:dyDescent="0.2">
      <c r="A736">
        <v>734</v>
      </c>
      <c r="B736" s="3" t="s">
        <v>733</v>
      </c>
      <c r="C736" s="3" t="s">
        <v>4842</v>
      </c>
      <c r="D736">
        <v>8500</v>
      </c>
      <c r="E73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71"/>
        <v>1.2552941176470589</v>
      </c>
      <c r="P736" s="7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1">
        <f t="shared" si="66"/>
        <v>42102.164583333331</v>
      </c>
      <c r="T736" s="12">
        <f t="shared" si="67"/>
        <v>42133.208333333328</v>
      </c>
    </row>
    <row r="737" spans="1:20" ht="48" x14ac:dyDescent="0.2">
      <c r="A737">
        <v>735</v>
      </c>
      <c r="B737" s="3" t="s">
        <v>734</v>
      </c>
      <c r="C737" s="3" t="s">
        <v>4843</v>
      </c>
      <c r="D737">
        <v>47000</v>
      </c>
      <c r="E73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71"/>
        <v>1.1440638297872341</v>
      </c>
      <c r="P737" s="7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1">
        <f t="shared" si="66"/>
        <v>41946.029467592591</v>
      </c>
      <c r="T737" s="12">
        <f t="shared" si="67"/>
        <v>41977.027083333334</v>
      </c>
    </row>
    <row r="738" spans="1:20" ht="48" x14ac:dyDescent="0.2">
      <c r="A738">
        <v>736</v>
      </c>
      <c r="B738" s="3" t="s">
        <v>735</v>
      </c>
      <c r="C738" s="3" t="s">
        <v>4844</v>
      </c>
      <c r="D738">
        <v>3600</v>
      </c>
      <c r="E73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71"/>
        <v>3.151388888888889</v>
      </c>
      <c r="P738" s="7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1">
        <f t="shared" si="66"/>
        <v>41579.734259259261</v>
      </c>
      <c r="T738" s="12">
        <f t="shared" si="67"/>
        <v>41599.207638888889</v>
      </c>
    </row>
    <row r="739" spans="1:20" ht="48" x14ac:dyDescent="0.2">
      <c r="A739">
        <v>737</v>
      </c>
      <c r="B739" s="3" t="s">
        <v>736</v>
      </c>
      <c r="C739" s="3" t="s">
        <v>4845</v>
      </c>
      <c r="D739">
        <v>5000</v>
      </c>
      <c r="E739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71"/>
        <v>1.224</v>
      </c>
      <c r="P739" s="7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1">
        <f t="shared" si="66"/>
        <v>41667.275312500002</v>
      </c>
      <c r="T739" s="12">
        <f t="shared" si="67"/>
        <v>41684.833333333336</v>
      </c>
    </row>
    <row r="740" spans="1:20" ht="32" x14ac:dyDescent="0.2">
      <c r="A740">
        <v>738</v>
      </c>
      <c r="B740" s="3" t="s">
        <v>737</v>
      </c>
      <c r="C740" s="3" t="s">
        <v>4846</v>
      </c>
      <c r="D740">
        <v>1500</v>
      </c>
      <c r="E740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71"/>
        <v>1.0673333333333332</v>
      </c>
      <c r="P740" s="7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1">
        <f t="shared" si="66"/>
        <v>41943.604097222218</v>
      </c>
      <c r="T740" s="12">
        <f t="shared" si="67"/>
        <v>41974.207638888889</v>
      </c>
    </row>
    <row r="741" spans="1:20" ht="48" x14ac:dyDescent="0.2">
      <c r="A741">
        <v>739</v>
      </c>
      <c r="B741" s="3" t="s">
        <v>738</v>
      </c>
      <c r="C741" s="3" t="s">
        <v>4847</v>
      </c>
      <c r="D741">
        <v>6000</v>
      </c>
      <c r="E741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71"/>
        <v>1.5833333333333333</v>
      </c>
      <c r="P741" s="7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1">
        <f t="shared" si="66"/>
        <v>41829.502650462964</v>
      </c>
      <c r="T741" s="12">
        <f t="shared" si="67"/>
        <v>41862.502650462964</v>
      </c>
    </row>
    <row r="742" spans="1:20" ht="48" x14ac:dyDescent="0.2">
      <c r="A742">
        <v>740</v>
      </c>
      <c r="B742" s="3" t="s">
        <v>739</v>
      </c>
      <c r="C742" s="3" t="s">
        <v>4848</v>
      </c>
      <c r="D742">
        <v>3000</v>
      </c>
      <c r="E74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71"/>
        <v>1.0740000000000001</v>
      </c>
      <c r="P742" s="7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1">
        <f t="shared" si="66"/>
        <v>42162.146782407406</v>
      </c>
      <c r="T742" s="12">
        <f t="shared" si="67"/>
        <v>42176.146782407406</v>
      </c>
    </row>
    <row r="743" spans="1:20" ht="32" x14ac:dyDescent="0.2">
      <c r="A743">
        <v>741</v>
      </c>
      <c r="B743" s="3" t="s">
        <v>740</v>
      </c>
      <c r="C743" s="3" t="s">
        <v>4849</v>
      </c>
      <c r="D743">
        <v>13000</v>
      </c>
      <c r="E74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71"/>
        <v>1.0226</v>
      </c>
      <c r="P743" s="7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1">
        <f t="shared" si="66"/>
        <v>41401.648217592592</v>
      </c>
      <c r="T743" s="12">
        <f t="shared" si="67"/>
        <v>41436.648217592592</v>
      </c>
    </row>
    <row r="744" spans="1:20" ht="48" x14ac:dyDescent="0.2">
      <c r="A744">
        <v>742</v>
      </c>
      <c r="B744" s="3" t="s">
        <v>741</v>
      </c>
      <c r="C744" s="3" t="s">
        <v>4850</v>
      </c>
      <c r="D744">
        <v>1400</v>
      </c>
      <c r="E74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71"/>
        <v>1.1071428571428572</v>
      </c>
      <c r="P744" s="7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1">
        <f t="shared" si="66"/>
        <v>41689.917962962965</v>
      </c>
      <c r="T744" s="12">
        <f t="shared" si="67"/>
        <v>41719.876296296294</v>
      </c>
    </row>
    <row r="745" spans="1:20" ht="48" x14ac:dyDescent="0.2">
      <c r="A745">
        <v>743</v>
      </c>
      <c r="B745" s="3" t="s">
        <v>742</v>
      </c>
      <c r="C745" s="3" t="s">
        <v>4851</v>
      </c>
      <c r="D745">
        <v>550</v>
      </c>
      <c r="E74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71"/>
        <v>1.48</v>
      </c>
      <c r="P745" s="7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1">
        <f t="shared" si="66"/>
        <v>40990.709317129629</v>
      </c>
      <c r="T745" s="12">
        <f t="shared" si="67"/>
        <v>41015.875</v>
      </c>
    </row>
    <row r="746" spans="1:20" ht="32" x14ac:dyDescent="0.2">
      <c r="A746">
        <v>744</v>
      </c>
      <c r="B746" s="3" t="s">
        <v>743</v>
      </c>
      <c r="C746" s="3" t="s">
        <v>4852</v>
      </c>
      <c r="D746">
        <v>5000</v>
      </c>
      <c r="E74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71"/>
        <v>1.0232000000000001</v>
      </c>
      <c r="P746" s="7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1">
        <f t="shared" si="66"/>
        <v>41226.95721064815</v>
      </c>
      <c r="T746" s="12">
        <f t="shared" si="67"/>
        <v>41256.95721064815</v>
      </c>
    </row>
    <row r="747" spans="1:20" ht="48" x14ac:dyDescent="0.2">
      <c r="A747">
        <v>745</v>
      </c>
      <c r="B747" s="3" t="s">
        <v>744</v>
      </c>
      <c r="C747" s="3" t="s">
        <v>4853</v>
      </c>
      <c r="D747">
        <v>2220</v>
      </c>
      <c r="E74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71"/>
        <v>1.7909909909909909</v>
      </c>
      <c r="P747" s="7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1">
        <f t="shared" si="66"/>
        <v>41367.572280092594</v>
      </c>
      <c r="T747" s="12">
        <f t="shared" si="67"/>
        <v>41397.572280092594</v>
      </c>
    </row>
    <row r="748" spans="1:20" ht="16" x14ac:dyDescent="0.2">
      <c r="A748">
        <v>746</v>
      </c>
      <c r="B748" s="3" t="s">
        <v>745</v>
      </c>
      <c r="C748" s="3" t="s">
        <v>4854</v>
      </c>
      <c r="D748">
        <v>2987</v>
      </c>
      <c r="E74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71"/>
        <v>1.1108135252761968</v>
      </c>
      <c r="P748" s="7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1">
        <f t="shared" si="66"/>
        <v>41157.042928240742</v>
      </c>
      <c r="T748" s="12">
        <f t="shared" si="67"/>
        <v>41175.165972222225</v>
      </c>
    </row>
    <row r="749" spans="1:20" ht="48" x14ac:dyDescent="0.2">
      <c r="A749">
        <v>747</v>
      </c>
      <c r="B749" s="3" t="s">
        <v>746</v>
      </c>
      <c r="C749" s="3" t="s">
        <v>4855</v>
      </c>
      <c r="D749">
        <v>7000</v>
      </c>
      <c r="E749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71"/>
        <v>1.0004285714285714</v>
      </c>
      <c r="P749" s="7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1">
        <f t="shared" si="66"/>
        <v>41988.548831018517</v>
      </c>
      <c r="T749" s="12">
        <f t="shared" si="67"/>
        <v>42019.454166666663</v>
      </c>
    </row>
    <row r="750" spans="1:20" ht="48" x14ac:dyDescent="0.2">
      <c r="A750">
        <v>748</v>
      </c>
      <c r="B750" s="3" t="s">
        <v>747</v>
      </c>
      <c r="C750" s="3" t="s">
        <v>4856</v>
      </c>
      <c r="D750">
        <v>2000</v>
      </c>
      <c r="E750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71"/>
        <v>1.0024999999999999</v>
      </c>
      <c r="P750" s="7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1">
        <f t="shared" si="66"/>
        <v>41831.846828703703</v>
      </c>
      <c r="T750" s="12">
        <f t="shared" si="67"/>
        <v>41861.846828703703</v>
      </c>
    </row>
    <row r="751" spans="1:20" ht="48" x14ac:dyDescent="0.2">
      <c r="A751">
        <v>749</v>
      </c>
      <c r="B751" s="3" t="s">
        <v>748</v>
      </c>
      <c r="C751" s="3" t="s">
        <v>4857</v>
      </c>
      <c r="D751">
        <v>10000</v>
      </c>
      <c r="E751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71"/>
        <v>1.0556000000000001</v>
      </c>
      <c r="P751" s="7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1">
        <f t="shared" si="66"/>
        <v>42733.94131944445</v>
      </c>
      <c r="T751" s="12">
        <f t="shared" si="67"/>
        <v>42763.94131944445</v>
      </c>
    </row>
    <row r="752" spans="1:20" ht="48" x14ac:dyDescent="0.2">
      <c r="A752">
        <v>750</v>
      </c>
      <c r="B752" s="3" t="s">
        <v>749</v>
      </c>
      <c r="C752" s="3" t="s">
        <v>4858</v>
      </c>
      <c r="D752">
        <v>4444</v>
      </c>
      <c r="E75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71"/>
        <v>1.0258775877587758</v>
      </c>
      <c r="P752" s="7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1">
        <f t="shared" si="66"/>
        <v>41299.878148148149</v>
      </c>
      <c r="T752" s="12">
        <f t="shared" si="67"/>
        <v>41329.878148148149</v>
      </c>
    </row>
    <row r="753" spans="1:20" ht="48" x14ac:dyDescent="0.2">
      <c r="A753">
        <v>751</v>
      </c>
      <c r="B753" s="3" t="s">
        <v>750</v>
      </c>
      <c r="C753" s="3" t="s">
        <v>4859</v>
      </c>
      <c r="D753">
        <v>3000</v>
      </c>
      <c r="E75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71"/>
        <v>1.1850000000000001</v>
      </c>
      <c r="P753" s="7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1">
        <f t="shared" si="66"/>
        <v>40713.630497685182</v>
      </c>
      <c r="T753" s="12">
        <f t="shared" si="67"/>
        <v>40759.630497685182</v>
      </c>
    </row>
    <row r="754" spans="1:20" ht="48" x14ac:dyDescent="0.2">
      <c r="A754">
        <v>752</v>
      </c>
      <c r="B754" s="3" t="s">
        <v>751</v>
      </c>
      <c r="C754" s="3" t="s">
        <v>4860</v>
      </c>
      <c r="D754">
        <v>5000</v>
      </c>
      <c r="E75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71"/>
        <v>1.117</v>
      </c>
      <c r="P754" s="7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1">
        <f t="shared" si="66"/>
        <v>42639.421493055561</v>
      </c>
      <c r="T754" s="12">
        <f t="shared" si="67"/>
        <v>42659.458333333328</v>
      </c>
    </row>
    <row r="755" spans="1:20" ht="48" x14ac:dyDescent="0.2">
      <c r="A755">
        <v>753</v>
      </c>
      <c r="B755" s="3" t="s">
        <v>752</v>
      </c>
      <c r="C755" s="3" t="s">
        <v>4861</v>
      </c>
      <c r="D755">
        <v>10000</v>
      </c>
      <c r="E75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71"/>
        <v>1.28</v>
      </c>
      <c r="P755" s="7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1">
        <f t="shared" si="66"/>
        <v>42019.590173611112</v>
      </c>
      <c r="T755" s="12">
        <f t="shared" si="67"/>
        <v>42049.590173611112</v>
      </c>
    </row>
    <row r="756" spans="1:20" ht="48" x14ac:dyDescent="0.2">
      <c r="A756">
        <v>754</v>
      </c>
      <c r="B756" s="3" t="s">
        <v>753</v>
      </c>
      <c r="C756" s="3" t="s">
        <v>4862</v>
      </c>
      <c r="D756">
        <v>2000</v>
      </c>
      <c r="E75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71"/>
        <v>1.0375000000000001</v>
      </c>
      <c r="P756" s="7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1">
        <f t="shared" si="66"/>
        <v>41249.749085648145</v>
      </c>
      <c r="T756" s="12">
        <f t="shared" si="67"/>
        <v>41279.749085648145</v>
      </c>
    </row>
    <row r="757" spans="1:20" ht="48" x14ac:dyDescent="0.2">
      <c r="A757">
        <v>755</v>
      </c>
      <c r="B757" s="3" t="s">
        <v>754</v>
      </c>
      <c r="C757" s="3" t="s">
        <v>4863</v>
      </c>
      <c r="D757">
        <v>2500</v>
      </c>
      <c r="E75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71"/>
        <v>1.0190760000000001</v>
      </c>
      <c r="P757" s="7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1">
        <f t="shared" si="66"/>
        <v>41383.605057870373</v>
      </c>
      <c r="T757" s="12">
        <f t="shared" si="67"/>
        <v>41414.02847222222</v>
      </c>
    </row>
    <row r="758" spans="1:20" ht="48" x14ac:dyDescent="0.2">
      <c r="A758">
        <v>756</v>
      </c>
      <c r="B758" s="3" t="s">
        <v>755</v>
      </c>
      <c r="C758" s="3" t="s">
        <v>4864</v>
      </c>
      <c r="D758">
        <v>700</v>
      </c>
      <c r="E75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71"/>
        <v>1.177142857142857</v>
      </c>
      <c r="P758" s="7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1">
        <f t="shared" si="66"/>
        <v>40590.766886574071</v>
      </c>
      <c r="T758" s="12">
        <f t="shared" si="67"/>
        <v>40651.725219907406</v>
      </c>
    </row>
    <row r="759" spans="1:20" ht="48" x14ac:dyDescent="0.2">
      <c r="A759">
        <v>757</v>
      </c>
      <c r="B759" s="3" t="s">
        <v>756</v>
      </c>
      <c r="C759" s="3" t="s">
        <v>4865</v>
      </c>
      <c r="D759">
        <v>250</v>
      </c>
      <c r="E759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71"/>
        <v>2.38</v>
      </c>
      <c r="P759" s="7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1">
        <f t="shared" si="66"/>
        <v>41235.054560185185</v>
      </c>
      <c r="T759" s="12">
        <f t="shared" si="67"/>
        <v>41249.054560185185</v>
      </c>
    </row>
    <row r="760" spans="1:20" ht="32" x14ac:dyDescent="0.2">
      <c r="A760">
        <v>758</v>
      </c>
      <c r="B760" s="3" t="s">
        <v>757</v>
      </c>
      <c r="C760" s="3" t="s">
        <v>4866</v>
      </c>
      <c r="D760">
        <v>2500</v>
      </c>
      <c r="E760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71"/>
        <v>1.02</v>
      </c>
      <c r="P760" s="7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1">
        <f t="shared" si="66"/>
        <v>40429.836435185185</v>
      </c>
      <c r="T760" s="12">
        <f t="shared" si="67"/>
        <v>40459.836435185185</v>
      </c>
    </row>
    <row r="761" spans="1:20" ht="48" x14ac:dyDescent="0.2">
      <c r="A761">
        <v>759</v>
      </c>
      <c r="B761" s="3" t="s">
        <v>758</v>
      </c>
      <c r="C761" s="3" t="s">
        <v>4867</v>
      </c>
      <c r="D761">
        <v>5000</v>
      </c>
      <c r="E761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71"/>
        <v>1.0192000000000001</v>
      </c>
      <c r="P761" s="7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1">
        <f t="shared" si="66"/>
        <v>41789.330312500002</v>
      </c>
      <c r="T761" s="12">
        <f t="shared" si="67"/>
        <v>41829.330312500002</v>
      </c>
    </row>
    <row r="762" spans="1:20" ht="48" x14ac:dyDescent="0.2">
      <c r="A762">
        <v>760</v>
      </c>
      <c r="B762" s="3" t="s">
        <v>759</v>
      </c>
      <c r="C762" s="3" t="s">
        <v>4868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71"/>
        <v>0</v>
      </c>
      <c r="P762" s="7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1">
        <f t="shared" si="66"/>
        <v>42670.764039351852</v>
      </c>
      <c r="T762" s="12">
        <f t="shared" si="67"/>
        <v>42700.805706018517</v>
      </c>
    </row>
    <row r="763" spans="1:20" ht="48" x14ac:dyDescent="0.2">
      <c r="A763">
        <v>761</v>
      </c>
      <c r="B763" s="3" t="s">
        <v>760</v>
      </c>
      <c r="C763" s="3" t="s">
        <v>4869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71"/>
        <v>4.7E-2</v>
      </c>
      <c r="P763" s="7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1">
        <f t="shared" si="66"/>
        <v>41642.751458333332</v>
      </c>
      <c r="T763" s="12">
        <f t="shared" si="67"/>
        <v>41672.751458333332</v>
      </c>
    </row>
    <row r="764" spans="1:20" ht="48" x14ac:dyDescent="0.2">
      <c r="A764">
        <v>762</v>
      </c>
      <c r="B764" s="3" t="s">
        <v>761</v>
      </c>
      <c r="C764" s="3" t="s">
        <v>4870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71"/>
        <v>0</v>
      </c>
      <c r="P764" s="7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1">
        <f t="shared" si="66"/>
        <v>42690.858449074076</v>
      </c>
      <c r="T764" s="12">
        <f t="shared" si="67"/>
        <v>42708.25</v>
      </c>
    </row>
    <row r="765" spans="1:20" ht="48" x14ac:dyDescent="0.2">
      <c r="A765">
        <v>763</v>
      </c>
      <c r="B765" s="3" t="s">
        <v>762</v>
      </c>
      <c r="C765" s="3" t="s">
        <v>4871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71"/>
        <v>1.1655011655011655E-3</v>
      </c>
      <c r="P765" s="7">
        <f t="shared" si="68"/>
        <v>5</v>
      </c>
      <c r="Q765" t="str">
        <f t="shared" si="69"/>
        <v>publishing</v>
      </c>
      <c r="R765" t="str">
        <f t="shared" si="70"/>
        <v>fiction</v>
      </c>
      <c r="S765" s="11">
        <f t="shared" si="66"/>
        <v>41471.446851851848</v>
      </c>
      <c r="T765" s="12">
        <f t="shared" si="67"/>
        <v>41501.446851851848</v>
      </c>
    </row>
    <row r="766" spans="1:20" ht="48" x14ac:dyDescent="0.2">
      <c r="A766">
        <v>764</v>
      </c>
      <c r="B766" s="3" t="s">
        <v>763</v>
      </c>
      <c r="C766" s="3" t="s">
        <v>4872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71"/>
        <v>0</v>
      </c>
      <c r="P766" s="7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1">
        <f t="shared" si="66"/>
        <v>42227.173159722224</v>
      </c>
      <c r="T766" s="12">
        <f t="shared" si="67"/>
        <v>42257.173159722224</v>
      </c>
    </row>
    <row r="767" spans="1:20" ht="48" x14ac:dyDescent="0.2">
      <c r="A767">
        <v>765</v>
      </c>
      <c r="B767" s="3" t="s">
        <v>764</v>
      </c>
      <c r="C767" s="3" t="s">
        <v>4873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71"/>
        <v>0.36014285714285715</v>
      </c>
      <c r="P767" s="7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1">
        <f t="shared" si="66"/>
        <v>41901.542638888888</v>
      </c>
      <c r="T767" s="12">
        <f t="shared" si="67"/>
        <v>41931.542638888888</v>
      </c>
    </row>
    <row r="768" spans="1:20" ht="48" x14ac:dyDescent="0.2">
      <c r="A768">
        <v>766</v>
      </c>
      <c r="B768" s="3" t="s">
        <v>765</v>
      </c>
      <c r="C768" s="3" t="s">
        <v>4874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71"/>
        <v>0</v>
      </c>
      <c r="P768" s="7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1">
        <f t="shared" si="66"/>
        <v>42021.783368055556</v>
      </c>
      <c r="T768" s="12">
        <f t="shared" si="67"/>
        <v>42051.783368055556</v>
      </c>
    </row>
    <row r="769" spans="1:20" ht="64" x14ac:dyDescent="0.2">
      <c r="A769">
        <v>767</v>
      </c>
      <c r="B769" s="3" t="s">
        <v>766</v>
      </c>
      <c r="C769" s="3" t="s">
        <v>4875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71"/>
        <v>3.5400000000000001E-2</v>
      </c>
      <c r="P769" s="7">
        <f t="shared" si="68"/>
        <v>59</v>
      </c>
      <c r="Q769" t="str">
        <f t="shared" si="69"/>
        <v>publishing</v>
      </c>
      <c r="R769" t="str">
        <f t="shared" si="70"/>
        <v>fiction</v>
      </c>
      <c r="S769" s="11">
        <f t="shared" si="66"/>
        <v>42115.143634259264</v>
      </c>
      <c r="T769" s="12">
        <f t="shared" si="67"/>
        <v>42145.143634259264</v>
      </c>
    </row>
    <row r="770" spans="1:20" ht="48" x14ac:dyDescent="0.2">
      <c r="A770">
        <v>768</v>
      </c>
      <c r="B770" s="3" t="s">
        <v>767</v>
      </c>
      <c r="C770" s="3" t="s">
        <v>4876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71"/>
        <v>0</v>
      </c>
      <c r="P770" s="7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1">
        <f t="shared" ref="S770:S833" si="72">(((J770/60)/60)/24+DATE(1970,1,1))</f>
        <v>41594.207060185188</v>
      </c>
      <c r="T770" s="12">
        <f t="shared" ref="T770:T833" si="73">(((I770/60)/60)/24+DATE(1970,1,1))</f>
        <v>41624.207060185188</v>
      </c>
    </row>
    <row r="771" spans="1:20" ht="48" x14ac:dyDescent="0.2">
      <c r="A771">
        <v>769</v>
      </c>
      <c r="B771" s="3" t="s">
        <v>768</v>
      </c>
      <c r="C771" s="3" t="s">
        <v>4877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71"/>
        <v>0.41399999999999998</v>
      </c>
      <c r="P771" s="7">
        <f t="shared" ref="P771:P834" si="74">SUM(E771/L771)</f>
        <v>31.846153846153847</v>
      </c>
      <c r="Q771" t="str">
        <f t="shared" ref="Q771:Q834" si="75">LEFT(N771, SEARCH("/",N771,1)-1)</f>
        <v>publishing</v>
      </c>
      <c r="R771" t="str">
        <f t="shared" ref="R771:R834" si="76">RIGHT(N771,LEN(N771)-SEARCH("/",N771,1))</f>
        <v>fiction</v>
      </c>
      <c r="S771" s="11">
        <f t="shared" si="72"/>
        <v>41604.996458333335</v>
      </c>
      <c r="T771" s="12">
        <f t="shared" si="73"/>
        <v>41634.996458333335</v>
      </c>
    </row>
    <row r="772" spans="1:20" ht="48" x14ac:dyDescent="0.2">
      <c r="A772">
        <v>770</v>
      </c>
      <c r="B772" s="3" t="s">
        <v>769</v>
      </c>
      <c r="C772" s="3" t="s">
        <v>4878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71"/>
        <v>0</v>
      </c>
      <c r="P772" s="7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1">
        <f t="shared" si="72"/>
        <v>41289.999641203707</v>
      </c>
      <c r="T772" s="12">
        <f t="shared" si="73"/>
        <v>41329.999641203707</v>
      </c>
    </row>
    <row r="773" spans="1:20" ht="48" x14ac:dyDescent="0.2">
      <c r="A773">
        <v>771</v>
      </c>
      <c r="B773" s="3" t="s">
        <v>770</v>
      </c>
      <c r="C773" s="3" t="s">
        <v>4879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ref="O773:O836" si="77">SUM(E773/D773)</f>
        <v>2.631578947368421E-4</v>
      </c>
      <c r="P773" s="7">
        <f t="shared" si="74"/>
        <v>10</v>
      </c>
      <c r="Q773" t="str">
        <f t="shared" si="75"/>
        <v>publishing</v>
      </c>
      <c r="R773" t="str">
        <f t="shared" si="76"/>
        <v>fiction</v>
      </c>
      <c r="S773" s="11">
        <f t="shared" si="72"/>
        <v>42349.824097222227</v>
      </c>
      <c r="T773" s="12">
        <f t="shared" si="73"/>
        <v>42399.824097222227</v>
      </c>
    </row>
    <row r="774" spans="1:20" ht="64" x14ac:dyDescent="0.2">
      <c r="A774">
        <v>772</v>
      </c>
      <c r="B774" s="3" t="s">
        <v>771</v>
      </c>
      <c r="C774" s="3" t="s">
        <v>4880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77"/>
        <v>3.3333333333333333E-2</v>
      </c>
      <c r="P774" s="7">
        <f t="shared" si="74"/>
        <v>50</v>
      </c>
      <c r="Q774" t="str">
        <f t="shared" si="75"/>
        <v>publishing</v>
      </c>
      <c r="R774" t="str">
        <f t="shared" si="76"/>
        <v>fiction</v>
      </c>
      <c r="S774" s="11">
        <f t="shared" si="72"/>
        <v>40068.056932870371</v>
      </c>
      <c r="T774" s="12">
        <f t="shared" si="73"/>
        <v>40118.165972222225</v>
      </c>
    </row>
    <row r="775" spans="1:20" ht="48" x14ac:dyDescent="0.2">
      <c r="A775">
        <v>773</v>
      </c>
      <c r="B775" s="3" t="s">
        <v>772</v>
      </c>
      <c r="C775" s="3" t="s">
        <v>4881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77"/>
        <v>8.5129023676509714E-3</v>
      </c>
      <c r="P775" s="7">
        <f t="shared" si="74"/>
        <v>16</v>
      </c>
      <c r="Q775" t="str">
        <f t="shared" si="75"/>
        <v>publishing</v>
      </c>
      <c r="R775" t="str">
        <f t="shared" si="76"/>
        <v>fiction</v>
      </c>
      <c r="S775" s="11">
        <f t="shared" si="72"/>
        <v>42100.735937499994</v>
      </c>
      <c r="T775" s="12">
        <f t="shared" si="73"/>
        <v>42134.959027777775</v>
      </c>
    </row>
    <row r="776" spans="1:20" ht="48" x14ac:dyDescent="0.2">
      <c r="A776">
        <v>774</v>
      </c>
      <c r="B776" s="3" t="s">
        <v>773</v>
      </c>
      <c r="C776" s="3" t="s">
        <v>4882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77"/>
        <v>0.70199999999999996</v>
      </c>
      <c r="P776" s="7">
        <f t="shared" si="74"/>
        <v>39</v>
      </c>
      <c r="Q776" t="str">
        <f t="shared" si="75"/>
        <v>publishing</v>
      </c>
      <c r="R776" t="str">
        <f t="shared" si="76"/>
        <v>fiction</v>
      </c>
      <c r="S776" s="11">
        <f t="shared" si="72"/>
        <v>41663.780300925922</v>
      </c>
      <c r="T776" s="12">
        <f t="shared" si="73"/>
        <v>41693.780300925922</v>
      </c>
    </row>
    <row r="777" spans="1:20" ht="48" x14ac:dyDescent="0.2">
      <c r="A777">
        <v>775</v>
      </c>
      <c r="B777" s="3" t="s">
        <v>774</v>
      </c>
      <c r="C777" s="3" t="s">
        <v>4883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77"/>
        <v>1.7000000000000001E-2</v>
      </c>
      <c r="P777" s="7">
        <f t="shared" si="74"/>
        <v>34</v>
      </c>
      <c r="Q777" t="str">
        <f t="shared" si="75"/>
        <v>publishing</v>
      </c>
      <c r="R777" t="str">
        <f t="shared" si="76"/>
        <v>fiction</v>
      </c>
      <c r="S777" s="11">
        <f t="shared" si="72"/>
        <v>40863.060127314813</v>
      </c>
      <c r="T777" s="12">
        <f t="shared" si="73"/>
        <v>40893.060127314813</v>
      </c>
    </row>
    <row r="778" spans="1:20" ht="48" x14ac:dyDescent="0.2">
      <c r="A778">
        <v>776</v>
      </c>
      <c r="B778" s="3" t="s">
        <v>775</v>
      </c>
      <c r="C778" s="3" t="s">
        <v>4884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77"/>
        <v>0.51400000000000001</v>
      </c>
      <c r="P778" s="7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1">
        <f t="shared" si="72"/>
        <v>42250.685706018514</v>
      </c>
      <c r="T778" s="12">
        <f t="shared" si="73"/>
        <v>42288.208333333328</v>
      </c>
    </row>
    <row r="779" spans="1:20" ht="48" x14ac:dyDescent="0.2">
      <c r="A779">
        <v>777</v>
      </c>
      <c r="B779" s="3" t="s">
        <v>776</v>
      </c>
      <c r="C779" s="3" t="s">
        <v>4885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77"/>
        <v>7.0000000000000001E-3</v>
      </c>
      <c r="P779" s="7">
        <f t="shared" si="74"/>
        <v>7</v>
      </c>
      <c r="Q779" t="str">
        <f t="shared" si="75"/>
        <v>publishing</v>
      </c>
      <c r="R779" t="str">
        <f t="shared" si="76"/>
        <v>fiction</v>
      </c>
      <c r="S779" s="11">
        <f t="shared" si="72"/>
        <v>41456.981215277774</v>
      </c>
      <c r="T779" s="12">
        <f t="shared" si="73"/>
        <v>41486.981215277774</v>
      </c>
    </row>
    <row r="780" spans="1:20" ht="48" x14ac:dyDescent="0.2">
      <c r="A780">
        <v>778</v>
      </c>
      <c r="B780" s="3" t="s">
        <v>777</v>
      </c>
      <c r="C780" s="3" t="s">
        <v>4886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77"/>
        <v>4.0000000000000001E-3</v>
      </c>
      <c r="P780" s="7">
        <f t="shared" si="74"/>
        <v>2</v>
      </c>
      <c r="Q780" t="str">
        <f t="shared" si="75"/>
        <v>publishing</v>
      </c>
      <c r="R780" t="str">
        <f t="shared" si="76"/>
        <v>fiction</v>
      </c>
      <c r="S780" s="11">
        <f t="shared" si="72"/>
        <v>41729.702314814815</v>
      </c>
      <c r="T780" s="12">
        <f t="shared" si="73"/>
        <v>41759.702314814815</v>
      </c>
    </row>
    <row r="781" spans="1:20" ht="48" x14ac:dyDescent="0.2">
      <c r="A781">
        <v>779</v>
      </c>
      <c r="B781" s="3" t="s">
        <v>778</v>
      </c>
      <c r="C781" s="3" t="s">
        <v>4887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77"/>
        <v>2.6666666666666668E-2</v>
      </c>
      <c r="P781" s="7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1">
        <f t="shared" si="72"/>
        <v>40436.68408564815</v>
      </c>
      <c r="T781" s="12">
        <f t="shared" si="73"/>
        <v>40466.166666666664</v>
      </c>
    </row>
    <row r="782" spans="1:20" ht="32" x14ac:dyDescent="0.2">
      <c r="A782">
        <v>780</v>
      </c>
      <c r="B782" s="3" t="s">
        <v>779</v>
      </c>
      <c r="C782" s="3" t="s">
        <v>4888</v>
      </c>
      <c r="D782">
        <v>1000</v>
      </c>
      <c r="E78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77"/>
        <v>1.04</v>
      </c>
      <c r="P782" s="7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1">
        <f t="shared" si="72"/>
        <v>40636.673900462964</v>
      </c>
      <c r="T782" s="12">
        <f t="shared" si="73"/>
        <v>40666.673900462964</v>
      </c>
    </row>
    <row r="783" spans="1:20" ht="48" x14ac:dyDescent="0.2">
      <c r="A783">
        <v>781</v>
      </c>
      <c r="B783" s="3" t="s">
        <v>780</v>
      </c>
      <c r="C783" s="3" t="s">
        <v>4889</v>
      </c>
      <c r="D783">
        <v>800</v>
      </c>
      <c r="E78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77"/>
        <v>1.3315375</v>
      </c>
      <c r="P783" s="7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1">
        <f t="shared" si="72"/>
        <v>41403.000856481485</v>
      </c>
      <c r="T783" s="12">
        <f t="shared" si="73"/>
        <v>41433.000856481485</v>
      </c>
    </row>
    <row r="784" spans="1:20" ht="48" x14ac:dyDescent="0.2">
      <c r="A784">
        <v>782</v>
      </c>
      <c r="B784" s="3" t="s">
        <v>781</v>
      </c>
      <c r="C784" s="3" t="s">
        <v>4890</v>
      </c>
      <c r="D784">
        <v>700</v>
      </c>
      <c r="E78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77"/>
        <v>1</v>
      </c>
      <c r="P784" s="7">
        <f t="shared" si="74"/>
        <v>50</v>
      </c>
      <c r="Q784" t="str">
        <f t="shared" si="75"/>
        <v>music</v>
      </c>
      <c r="R784" t="str">
        <f t="shared" si="76"/>
        <v>rock</v>
      </c>
      <c r="S784" s="11">
        <f t="shared" si="72"/>
        <v>41116.758125</v>
      </c>
      <c r="T784" s="12">
        <f t="shared" si="73"/>
        <v>41146.758125</v>
      </c>
    </row>
    <row r="785" spans="1:20" ht="48" x14ac:dyDescent="0.2">
      <c r="A785">
        <v>783</v>
      </c>
      <c r="B785" s="3" t="s">
        <v>782</v>
      </c>
      <c r="C785" s="3" t="s">
        <v>4891</v>
      </c>
      <c r="D785">
        <v>1500</v>
      </c>
      <c r="E78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77"/>
        <v>1.4813333333333334</v>
      </c>
      <c r="P785" s="7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1">
        <f t="shared" si="72"/>
        <v>40987.773715277777</v>
      </c>
      <c r="T785" s="12">
        <f t="shared" si="73"/>
        <v>41026.916666666664</v>
      </c>
    </row>
    <row r="786" spans="1:20" ht="48" x14ac:dyDescent="0.2">
      <c r="A786">
        <v>784</v>
      </c>
      <c r="B786" s="3" t="s">
        <v>783</v>
      </c>
      <c r="C786" s="3" t="s">
        <v>4892</v>
      </c>
      <c r="D786">
        <v>1000</v>
      </c>
      <c r="E78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77"/>
        <v>1.0249999999999999</v>
      </c>
      <c r="P786" s="7">
        <f t="shared" si="74"/>
        <v>102.5</v>
      </c>
      <c r="Q786" t="str">
        <f t="shared" si="75"/>
        <v>music</v>
      </c>
      <c r="R786" t="str">
        <f t="shared" si="76"/>
        <v>rock</v>
      </c>
      <c r="S786" s="11">
        <f t="shared" si="72"/>
        <v>41675.149525462963</v>
      </c>
      <c r="T786" s="12">
        <f t="shared" si="73"/>
        <v>41715.107858796298</v>
      </c>
    </row>
    <row r="787" spans="1:20" ht="48" x14ac:dyDescent="0.2">
      <c r="A787">
        <v>785</v>
      </c>
      <c r="B787" s="3" t="s">
        <v>784</v>
      </c>
      <c r="C787" s="3" t="s">
        <v>4893</v>
      </c>
      <c r="D787">
        <v>500</v>
      </c>
      <c r="E78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77"/>
        <v>1.8062799999999999</v>
      </c>
      <c r="P787" s="7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1">
        <f t="shared" si="72"/>
        <v>41303.593923611108</v>
      </c>
      <c r="T787" s="12">
        <f t="shared" si="73"/>
        <v>41333.593923611108</v>
      </c>
    </row>
    <row r="788" spans="1:20" ht="48" x14ac:dyDescent="0.2">
      <c r="A788">
        <v>786</v>
      </c>
      <c r="B788" s="3" t="s">
        <v>785</v>
      </c>
      <c r="C788" s="3" t="s">
        <v>4894</v>
      </c>
      <c r="D788">
        <v>5000</v>
      </c>
      <c r="E78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77"/>
        <v>1.4279999999999999</v>
      </c>
      <c r="P788" s="7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1">
        <f t="shared" si="72"/>
        <v>40983.055949074071</v>
      </c>
      <c r="T788" s="12">
        <f t="shared" si="73"/>
        <v>41040.657638888886</v>
      </c>
    </row>
    <row r="789" spans="1:20" ht="48" x14ac:dyDescent="0.2">
      <c r="A789">
        <v>787</v>
      </c>
      <c r="B789" s="3" t="s">
        <v>786</v>
      </c>
      <c r="C789" s="3" t="s">
        <v>4895</v>
      </c>
      <c r="D789">
        <v>1200</v>
      </c>
      <c r="E789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77"/>
        <v>1.1416666666666666</v>
      </c>
      <c r="P789" s="7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1">
        <f t="shared" si="72"/>
        <v>41549.627615740741</v>
      </c>
      <c r="T789" s="12">
        <f t="shared" si="73"/>
        <v>41579.627615740741</v>
      </c>
    </row>
    <row r="790" spans="1:20" ht="48" x14ac:dyDescent="0.2">
      <c r="A790">
        <v>788</v>
      </c>
      <c r="B790" s="3" t="s">
        <v>787</v>
      </c>
      <c r="C790" s="3" t="s">
        <v>4896</v>
      </c>
      <c r="D790">
        <v>1000</v>
      </c>
      <c r="E790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77"/>
        <v>2.03505</v>
      </c>
      <c r="P790" s="7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1">
        <f t="shared" si="72"/>
        <v>41059.006805555553</v>
      </c>
      <c r="T790" s="12">
        <f t="shared" si="73"/>
        <v>41097.165972222225</v>
      </c>
    </row>
    <row r="791" spans="1:20" ht="48" x14ac:dyDescent="0.2">
      <c r="A791">
        <v>789</v>
      </c>
      <c r="B791" s="3" t="s">
        <v>788</v>
      </c>
      <c r="C791" s="3" t="s">
        <v>4897</v>
      </c>
      <c r="D791">
        <v>1700</v>
      </c>
      <c r="E791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77"/>
        <v>1.0941176470588236</v>
      </c>
      <c r="P791" s="7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1">
        <f t="shared" si="72"/>
        <v>41277.186111111114</v>
      </c>
      <c r="T791" s="12">
        <f t="shared" si="73"/>
        <v>41295.332638888889</v>
      </c>
    </row>
    <row r="792" spans="1:20" ht="48" x14ac:dyDescent="0.2">
      <c r="A792">
        <v>790</v>
      </c>
      <c r="B792" s="3" t="s">
        <v>789</v>
      </c>
      <c r="C792" s="3" t="s">
        <v>4898</v>
      </c>
      <c r="D792">
        <v>10000</v>
      </c>
      <c r="E79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77"/>
        <v>1.443746</v>
      </c>
      <c r="P792" s="7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1">
        <f t="shared" si="72"/>
        <v>41276.047905092593</v>
      </c>
      <c r="T792" s="12">
        <f t="shared" si="73"/>
        <v>41306.047905092593</v>
      </c>
    </row>
    <row r="793" spans="1:20" ht="48" x14ac:dyDescent="0.2">
      <c r="A793">
        <v>791</v>
      </c>
      <c r="B793" s="3" t="s">
        <v>790</v>
      </c>
      <c r="C793" s="3" t="s">
        <v>4899</v>
      </c>
      <c r="D793">
        <v>7500</v>
      </c>
      <c r="E79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77"/>
        <v>1.0386666666666666</v>
      </c>
      <c r="P793" s="7">
        <f t="shared" si="74"/>
        <v>60.859375</v>
      </c>
      <c r="Q793" t="str">
        <f t="shared" si="75"/>
        <v>music</v>
      </c>
      <c r="R793" t="str">
        <f t="shared" si="76"/>
        <v>rock</v>
      </c>
      <c r="S793" s="11">
        <f t="shared" si="72"/>
        <v>41557.780624999999</v>
      </c>
      <c r="T793" s="12">
        <f t="shared" si="73"/>
        <v>41591.249305555553</v>
      </c>
    </row>
    <row r="794" spans="1:20" ht="32" x14ac:dyDescent="0.2">
      <c r="A794">
        <v>792</v>
      </c>
      <c r="B794" s="3" t="s">
        <v>791</v>
      </c>
      <c r="C794" s="3" t="s">
        <v>4900</v>
      </c>
      <c r="D794">
        <v>2500</v>
      </c>
      <c r="E79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77"/>
        <v>1.0044440000000001</v>
      </c>
      <c r="P794" s="7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1">
        <f t="shared" si="72"/>
        <v>41555.873645833337</v>
      </c>
      <c r="T794" s="12">
        <f t="shared" si="73"/>
        <v>41585.915312500001</v>
      </c>
    </row>
    <row r="795" spans="1:20" ht="48" x14ac:dyDescent="0.2">
      <c r="A795">
        <v>793</v>
      </c>
      <c r="B795" s="3" t="s">
        <v>792</v>
      </c>
      <c r="C795" s="3" t="s">
        <v>4901</v>
      </c>
      <c r="D795">
        <v>2750</v>
      </c>
      <c r="E79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77"/>
        <v>1.0277927272727272</v>
      </c>
      <c r="P795" s="7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1">
        <f t="shared" si="72"/>
        <v>41442.741249999999</v>
      </c>
      <c r="T795" s="12">
        <f t="shared" si="73"/>
        <v>41458.207638888889</v>
      </c>
    </row>
    <row r="796" spans="1:20" ht="48" x14ac:dyDescent="0.2">
      <c r="A796">
        <v>794</v>
      </c>
      <c r="B796" s="3" t="s">
        <v>793</v>
      </c>
      <c r="C796" s="3" t="s">
        <v>4902</v>
      </c>
      <c r="D796">
        <v>8000</v>
      </c>
      <c r="E79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77"/>
        <v>1.0531250000000001</v>
      </c>
      <c r="P796" s="7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1">
        <f t="shared" si="72"/>
        <v>40736.115011574075</v>
      </c>
      <c r="T796" s="12">
        <f t="shared" si="73"/>
        <v>40791.712500000001</v>
      </c>
    </row>
    <row r="797" spans="1:20" ht="48" x14ac:dyDescent="0.2">
      <c r="A797">
        <v>795</v>
      </c>
      <c r="B797" s="3" t="s">
        <v>794</v>
      </c>
      <c r="C797" s="3" t="s">
        <v>4903</v>
      </c>
      <c r="D797">
        <v>14000</v>
      </c>
      <c r="E79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77"/>
        <v>1.1178571428571429</v>
      </c>
      <c r="P797" s="7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1">
        <f t="shared" si="72"/>
        <v>40963.613032407404</v>
      </c>
      <c r="T797" s="12">
        <f t="shared" si="73"/>
        <v>41006.207638888889</v>
      </c>
    </row>
    <row r="798" spans="1:20" ht="64" x14ac:dyDescent="0.2">
      <c r="A798">
        <v>796</v>
      </c>
      <c r="B798" s="3" t="s">
        <v>795</v>
      </c>
      <c r="C798" s="3" t="s">
        <v>4904</v>
      </c>
      <c r="D798">
        <v>10000</v>
      </c>
      <c r="E79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77"/>
        <v>1.0135000000000001</v>
      </c>
      <c r="P798" s="7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1">
        <f t="shared" si="72"/>
        <v>41502.882928240739</v>
      </c>
      <c r="T798" s="12">
        <f t="shared" si="73"/>
        <v>41532.881944444445</v>
      </c>
    </row>
    <row r="799" spans="1:20" ht="48" x14ac:dyDescent="0.2">
      <c r="A799">
        <v>797</v>
      </c>
      <c r="B799" s="3" t="s">
        <v>796</v>
      </c>
      <c r="C799" s="3" t="s">
        <v>4905</v>
      </c>
      <c r="D799">
        <v>3000</v>
      </c>
      <c r="E799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77"/>
        <v>1.0753333333333333</v>
      </c>
      <c r="P799" s="7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1">
        <f t="shared" si="72"/>
        <v>40996.994074074071</v>
      </c>
      <c r="T799" s="12">
        <f t="shared" si="73"/>
        <v>41028.166666666664</v>
      </c>
    </row>
    <row r="800" spans="1:20" ht="48" x14ac:dyDescent="0.2">
      <c r="A800">
        <v>798</v>
      </c>
      <c r="B800" s="3" t="s">
        <v>797</v>
      </c>
      <c r="C800" s="3" t="s">
        <v>4906</v>
      </c>
      <c r="D800">
        <v>3500</v>
      </c>
      <c r="E800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77"/>
        <v>1.1488571428571428</v>
      </c>
      <c r="P800" s="7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1">
        <f t="shared" si="72"/>
        <v>41882.590127314819</v>
      </c>
      <c r="T800" s="12">
        <f t="shared" si="73"/>
        <v>41912.590127314819</v>
      </c>
    </row>
    <row r="801" spans="1:20" ht="48" x14ac:dyDescent="0.2">
      <c r="A801">
        <v>799</v>
      </c>
      <c r="B801" s="3" t="s">
        <v>798</v>
      </c>
      <c r="C801" s="3" t="s">
        <v>4907</v>
      </c>
      <c r="D801">
        <v>5000</v>
      </c>
      <c r="E801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77"/>
        <v>1.0002</v>
      </c>
      <c r="P801" s="7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1">
        <f t="shared" si="72"/>
        <v>40996.667199074072</v>
      </c>
      <c r="T801" s="12">
        <f t="shared" si="73"/>
        <v>41026.667199074072</v>
      </c>
    </row>
    <row r="802" spans="1:20" ht="48" x14ac:dyDescent="0.2">
      <c r="A802">
        <v>800</v>
      </c>
      <c r="B802" s="3" t="s">
        <v>799</v>
      </c>
      <c r="C802" s="3" t="s">
        <v>4908</v>
      </c>
      <c r="D802">
        <v>1500</v>
      </c>
      <c r="E80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77"/>
        <v>1.5213333333333334</v>
      </c>
      <c r="P802" s="7">
        <f t="shared" si="74"/>
        <v>40.75</v>
      </c>
      <c r="Q802" t="str">
        <f t="shared" si="75"/>
        <v>music</v>
      </c>
      <c r="R802" t="str">
        <f t="shared" si="76"/>
        <v>rock</v>
      </c>
      <c r="S802" s="11">
        <f t="shared" si="72"/>
        <v>41863.433495370373</v>
      </c>
      <c r="T802" s="12">
        <f t="shared" si="73"/>
        <v>41893.433495370373</v>
      </c>
    </row>
    <row r="803" spans="1:20" ht="48" x14ac:dyDescent="0.2">
      <c r="A803">
        <v>801</v>
      </c>
      <c r="B803" s="3" t="s">
        <v>800</v>
      </c>
      <c r="C803" s="3" t="s">
        <v>4909</v>
      </c>
      <c r="D803">
        <v>2000</v>
      </c>
      <c r="E80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77"/>
        <v>1.1152149999999998</v>
      </c>
      <c r="P803" s="7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1">
        <f t="shared" si="72"/>
        <v>40695.795370370368</v>
      </c>
      <c r="T803" s="12">
        <f t="shared" si="73"/>
        <v>40725.795370370368</v>
      </c>
    </row>
    <row r="804" spans="1:20" ht="48" x14ac:dyDescent="0.2">
      <c r="A804">
        <v>802</v>
      </c>
      <c r="B804" s="3" t="s">
        <v>801</v>
      </c>
      <c r="C804" s="3" t="s">
        <v>4910</v>
      </c>
      <c r="D804">
        <v>6000</v>
      </c>
      <c r="E80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77"/>
        <v>1.0133333333333334</v>
      </c>
      <c r="P804" s="7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1">
        <f t="shared" si="72"/>
        <v>41123.022268518522</v>
      </c>
      <c r="T804" s="12">
        <f t="shared" si="73"/>
        <v>41169.170138888891</v>
      </c>
    </row>
    <row r="805" spans="1:20" ht="48" x14ac:dyDescent="0.2">
      <c r="A805">
        <v>803</v>
      </c>
      <c r="B805" s="3" t="s">
        <v>802</v>
      </c>
      <c r="C805" s="3" t="s">
        <v>4911</v>
      </c>
      <c r="D805">
        <v>2300</v>
      </c>
      <c r="E80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77"/>
        <v>1.232608695652174</v>
      </c>
      <c r="P805" s="7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1">
        <f t="shared" si="72"/>
        <v>40665.949976851851</v>
      </c>
      <c r="T805" s="12">
        <f t="shared" si="73"/>
        <v>40692.041666666664</v>
      </c>
    </row>
    <row r="806" spans="1:20" ht="48" x14ac:dyDescent="0.2">
      <c r="A806">
        <v>804</v>
      </c>
      <c r="B806" s="3" t="s">
        <v>803</v>
      </c>
      <c r="C806" s="3" t="s">
        <v>4912</v>
      </c>
      <c r="D806">
        <v>5500</v>
      </c>
      <c r="E80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77"/>
        <v>1</v>
      </c>
      <c r="P806" s="7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1">
        <f t="shared" si="72"/>
        <v>40730.105625000004</v>
      </c>
      <c r="T806" s="12">
        <f t="shared" si="73"/>
        <v>40747.165972222225</v>
      </c>
    </row>
    <row r="807" spans="1:20" ht="48" x14ac:dyDescent="0.2">
      <c r="A807">
        <v>805</v>
      </c>
      <c r="B807" s="3" t="s">
        <v>804</v>
      </c>
      <c r="C807" s="3" t="s">
        <v>4913</v>
      </c>
      <c r="D807">
        <v>3000</v>
      </c>
      <c r="E80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77"/>
        <v>1.05</v>
      </c>
      <c r="P807" s="7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1">
        <f t="shared" si="72"/>
        <v>40690.823055555556</v>
      </c>
      <c r="T807" s="12">
        <f t="shared" si="73"/>
        <v>40740.958333333336</v>
      </c>
    </row>
    <row r="808" spans="1:20" ht="16" x14ac:dyDescent="0.2">
      <c r="A808">
        <v>806</v>
      </c>
      <c r="B808" s="3" t="s">
        <v>805</v>
      </c>
      <c r="C808" s="3" t="s">
        <v>4914</v>
      </c>
      <c r="D808">
        <v>8000</v>
      </c>
      <c r="E80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77"/>
        <v>1.0443750000000001</v>
      </c>
      <c r="P808" s="7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1">
        <f t="shared" si="72"/>
        <v>40763.691423611112</v>
      </c>
      <c r="T808" s="12">
        <f t="shared" si="73"/>
        <v>40793.691423611112</v>
      </c>
    </row>
    <row r="809" spans="1:20" ht="32" x14ac:dyDescent="0.2">
      <c r="A809">
        <v>807</v>
      </c>
      <c r="B809" s="3" t="s">
        <v>806</v>
      </c>
      <c r="C809" s="3" t="s">
        <v>4915</v>
      </c>
      <c r="D809">
        <v>4000</v>
      </c>
      <c r="E809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77"/>
        <v>1.05125</v>
      </c>
      <c r="P809" s="7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1">
        <f t="shared" si="72"/>
        <v>42759.628599537042</v>
      </c>
      <c r="T809" s="12">
        <f t="shared" si="73"/>
        <v>42795.083333333328</v>
      </c>
    </row>
    <row r="810" spans="1:20" ht="48" x14ac:dyDescent="0.2">
      <c r="A810">
        <v>808</v>
      </c>
      <c r="B810" s="3" t="s">
        <v>807</v>
      </c>
      <c r="C810" s="3" t="s">
        <v>4916</v>
      </c>
      <c r="D810">
        <v>4500</v>
      </c>
      <c r="E810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77"/>
        <v>1</v>
      </c>
      <c r="P810" s="7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1">
        <f t="shared" si="72"/>
        <v>41962.100532407407</v>
      </c>
      <c r="T810" s="12">
        <f t="shared" si="73"/>
        <v>41995.207638888889</v>
      </c>
    </row>
    <row r="811" spans="1:20" ht="32" x14ac:dyDescent="0.2">
      <c r="A811">
        <v>809</v>
      </c>
      <c r="B811" s="3" t="s">
        <v>808</v>
      </c>
      <c r="C811" s="3" t="s">
        <v>4917</v>
      </c>
      <c r="D811">
        <v>4000</v>
      </c>
      <c r="E811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77"/>
        <v>1.03775</v>
      </c>
      <c r="P811" s="7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1">
        <f t="shared" si="72"/>
        <v>41628.833680555559</v>
      </c>
      <c r="T811" s="12">
        <f t="shared" si="73"/>
        <v>41658.833680555559</v>
      </c>
    </row>
    <row r="812" spans="1:20" ht="48" x14ac:dyDescent="0.2">
      <c r="A812">
        <v>810</v>
      </c>
      <c r="B812" s="3" t="s">
        <v>809</v>
      </c>
      <c r="C812" s="3" t="s">
        <v>4918</v>
      </c>
      <c r="D812">
        <v>1500</v>
      </c>
      <c r="E81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77"/>
        <v>1.05</v>
      </c>
      <c r="P812" s="7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1">
        <f t="shared" si="72"/>
        <v>41123.056273148148</v>
      </c>
      <c r="T812" s="12">
        <f t="shared" si="73"/>
        <v>41153.056273148148</v>
      </c>
    </row>
    <row r="813" spans="1:20" ht="32" x14ac:dyDescent="0.2">
      <c r="A813">
        <v>811</v>
      </c>
      <c r="B813" s="3" t="s">
        <v>810</v>
      </c>
      <c r="C813" s="3" t="s">
        <v>4919</v>
      </c>
      <c r="D813">
        <v>1000</v>
      </c>
      <c r="E81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77"/>
        <v>1.04</v>
      </c>
      <c r="P813" s="7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1">
        <f t="shared" si="72"/>
        <v>41443.643541666665</v>
      </c>
      <c r="T813" s="12">
        <f t="shared" si="73"/>
        <v>41465.702777777777</v>
      </c>
    </row>
    <row r="814" spans="1:20" ht="48" x14ac:dyDescent="0.2">
      <c r="A814">
        <v>812</v>
      </c>
      <c r="B814" s="3" t="s">
        <v>811</v>
      </c>
      <c r="C814" s="3" t="s">
        <v>4920</v>
      </c>
      <c r="D814">
        <v>600</v>
      </c>
      <c r="E8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77"/>
        <v>1.5183333333333333</v>
      </c>
      <c r="P814" s="7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1">
        <f t="shared" si="72"/>
        <v>41282.017962962964</v>
      </c>
      <c r="T814" s="12">
        <f t="shared" si="73"/>
        <v>41334.581944444442</v>
      </c>
    </row>
    <row r="815" spans="1:20" ht="32" x14ac:dyDescent="0.2">
      <c r="A815">
        <v>813</v>
      </c>
      <c r="B815" s="3" t="s">
        <v>812</v>
      </c>
      <c r="C815" s="3" t="s">
        <v>4921</v>
      </c>
      <c r="D815">
        <v>1500</v>
      </c>
      <c r="E81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77"/>
        <v>1.59996</v>
      </c>
      <c r="P815" s="7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1">
        <f t="shared" si="72"/>
        <v>41080.960243055553</v>
      </c>
      <c r="T815" s="12">
        <f t="shared" si="73"/>
        <v>41110.960243055553</v>
      </c>
    </row>
    <row r="816" spans="1:20" ht="48" x14ac:dyDescent="0.2">
      <c r="A816">
        <v>814</v>
      </c>
      <c r="B816" s="3" t="s">
        <v>813</v>
      </c>
      <c r="C816" s="3" t="s">
        <v>4922</v>
      </c>
      <c r="D816">
        <v>1000</v>
      </c>
      <c r="E81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77"/>
        <v>1.2729999999999999</v>
      </c>
      <c r="P816" s="7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1">
        <f t="shared" si="72"/>
        <v>40679.743067129632</v>
      </c>
      <c r="T816" s="12">
        <f t="shared" si="73"/>
        <v>40694.75277777778</v>
      </c>
    </row>
    <row r="817" spans="1:20" ht="32" x14ac:dyDescent="0.2">
      <c r="A817">
        <v>815</v>
      </c>
      <c r="B817" s="3" t="s">
        <v>814</v>
      </c>
      <c r="C817" s="3" t="s">
        <v>4923</v>
      </c>
      <c r="D817">
        <v>4000</v>
      </c>
      <c r="E81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77"/>
        <v>1.07</v>
      </c>
      <c r="P817" s="7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1">
        <f t="shared" si="72"/>
        <v>41914.917858796296</v>
      </c>
      <c r="T817" s="12">
        <f t="shared" si="73"/>
        <v>41944.917858796296</v>
      </c>
    </row>
    <row r="818" spans="1:20" ht="32" x14ac:dyDescent="0.2">
      <c r="A818">
        <v>816</v>
      </c>
      <c r="B818" s="3" t="s">
        <v>815</v>
      </c>
      <c r="C818" s="3" t="s">
        <v>4924</v>
      </c>
      <c r="D818">
        <v>7000</v>
      </c>
      <c r="E81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77"/>
        <v>1.1512214285714286</v>
      </c>
      <c r="P818" s="7">
        <f t="shared" si="74"/>
        <v>39.31</v>
      </c>
      <c r="Q818" t="str">
        <f t="shared" si="75"/>
        <v>music</v>
      </c>
      <c r="R818" t="str">
        <f t="shared" si="76"/>
        <v>rock</v>
      </c>
      <c r="S818" s="11">
        <f t="shared" si="72"/>
        <v>41341.870868055557</v>
      </c>
      <c r="T818" s="12">
        <f t="shared" si="73"/>
        <v>41373.270833333336</v>
      </c>
    </row>
    <row r="819" spans="1:20" ht="48" x14ac:dyDescent="0.2">
      <c r="A819">
        <v>817</v>
      </c>
      <c r="B819" s="3" t="s">
        <v>816</v>
      </c>
      <c r="C819" s="3" t="s">
        <v>4925</v>
      </c>
      <c r="D819">
        <v>1500</v>
      </c>
      <c r="E819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77"/>
        <v>1.3711066666666665</v>
      </c>
      <c r="P819" s="7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1">
        <f t="shared" si="72"/>
        <v>40925.599664351852</v>
      </c>
      <c r="T819" s="12">
        <f t="shared" si="73"/>
        <v>40979.207638888889</v>
      </c>
    </row>
    <row r="820" spans="1:20" ht="48" x14ac:dyDescent="0.2">
      <c r="A820">
        <v>818</v>
      </c>
      <c r="B820" s="3" t="s">
        <v>817</v>
      </c>
      <c r="C820" s="3" t="s">
        <v>4926</v>
      </c>
      <c r="D820">
        <v>350</v>
      </c>
      <c r="E820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77"/>
        <v>1.5571428571428572</v>
      </c>
      <c r="P820" s="7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1">
        <f t="shared" si="72"/>
        <v>41120.882881944446</v>
      </c>
      <c r="T820" s="12">
        <f t="shared" si="73"/>
        <v>41128.709027777775</v>
      </c>
    </row>
    <row r="821" spans="1:20" ht="32" x14ac:dyDescent="0.2">
      <c r="A821">
        <v>819</v>
      </c>
      <c r="B821" s="3" t="s">
        <v>818</v>
      </c>
      <c r="C821" s="3" t="s">
        <v>4927</v>
      </c>
      <c r="D821">
        <v>400</v>
      </c>
      <c r="E821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77"/>
        <v>1.0874999999999999</v>
      </c>
      <c r="P821" s="7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1">
        <f t="shared" si="72"/>
        <v>41619.998310185183</v>
      </c>
      <c r="T821" s="12">
        <f t="shared" si="73"/>
        <v>41629.197222222225</v>
      </c>
    </row>
    <row r="822" spans="1:20" ht="48" x14ac:dyDescent="0.2">
      <c r="A822">
        <v>820</v>
      </c>
      <c r="B822" s="3" t="s">
        <v>819</v>
      </c>
      <c r="C822" s="3" t="s">
        <v>4928</v>
      </c>
      <c r="D822">
        <v>2000</v>
      </c>
      <c r="E8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77"/>
        <v>1.3405</v>
      </c>
      <c r="P822" s="7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1">
        <f t="shared" si="72"/>
        <v>41768.841921296298</v>
      </c>
      <c r="T822" s="12">
        <f t="shared" si="73"/>
        <v>41799.208333333336</v>
      </c>
    </row>
    <row r="823" spans="1:20" ht="48" x14ac:dyDescent="0.2">
      <c r="A823">
        <v>821</v>
      </c>
      <c r="B823" s="3" t="s">
        <v>820</v>
      </c>
      <c r="C823" s="3" t="s">
        <v>4929</v>
      </c>
      <c r="D823">
        <v>17482</v>
      </c>
      <c r="E82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77"/>
        <v>1</v>
      </c>
      <c r="P823" s="7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1">
        <f t="shared" si="72"/>
        <v>42093.922048611115</v>
      </c>
      <c r="T823" s="12">
        <f t="shared" si="73"/>
        <v>42128.167361111111</v>
      </c>
    </row>
    <row r="824" spans="1:20" ht="32" x14ac:dyDescent="0.2">
      <c r="A824">
        <v>822</v>
      </c>
      <c r="B824" s="3" t="s">
        <v>821</v>
      </c>
      <c r="C824" s="3" t="s">
        <v>4930</v>
      </c>
      <c r="D824">
        <v>3000</v>
      </c>
      <c r="E82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77"/>
        <v>1.1916666666666667</v>
      </c>
      <c r="P824" s="7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1">
        <f t="shared" si="72"/>
        <v>41157.947337962964</v>
      </c>
      <c r="T824" s="12">
        <f t="shared" si="73"/>
        <v>41187.947337962964</v>
      </c>
    </row>
    <row r="825" spans="1:20" ht="48" x14ac:dyDescent="0.2">
      <c r="A825">
        <v>823</v>
      </c>
      <c r="B825" s="3" t="s">
        <v>822</v>
      </c>
      <c r="C825" s="3" t="s">
        <v>4931</v>
      </c>
      <c r="D825">
        <v>800</v>
      </c>
      <c r="E82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77"/>
        <v>1.7949999999999999</v>
      </c>
      <c r="P825" s="7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1">
        <f t="shared" si="72"/>
        <v>42055.972824074073</v>
      </c>
      <c r="T825" s="12">
        <f t="shared" si="73"/>
        <v>42085.931157407409</v>
      </c>
    </row>
    <row r="826" spans="1:20" ht="48" x14ac:dyDescent="0.2">
      <c r="A826">
        <v>824</v>
      </c>
      <c r="B826" s="3" t="s">
        <v>823</v>
      </c>
      <c r="C826" s="3" t="s">
        <v>4932</v>
      </c>
      <c r="D826">
        <v>1600</v>
      </c>
      <c r="E82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77"/>
        <v>1.3438124999999999</v>
      </c>
      <c r="P826" s="7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1">
        <f t="shared" si="72"/>
        <v>40250.242106481484</v>
      </c>
      <c r="T826" s="12">
        <f t="shared" si="73"/>
        <v>40286.290972222225</v>
      </c>
    </row>
    <row r="827" spans="1:20" ht="32" x14ac:dyDescent="0.2">
      <c r="A827">
        <v>825</v>
      </c>
      <c r="B827" s="3" t="s">
        <v>824</v>
      </c>
      <c r="C827" s="3" t="s">
        <v>4933</v>
      </c>
      <c r="D827">
        <v>12500</v>
      </c>
      <c r="E82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77"/>
        <v>1.0043200000000001</v>
      </c>
      <c r="P827" s="7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1">
        <f t="shared" si="72"/>
        <v>41186.306527777779</v>
      </c>
      <c r="T827" s="12">
        <f t="shared" si="73"/>
        <v>41211.306527777779</v>
      </c>
    </row>
    <row r="828" spans="1:20" ht="48" x14ac:dyDescent="0.2">
      <c r="A828">
        <v>826</v>
      </c>
      <c r="B828" s="3" t="s">
        <v>825</v>
      </c>
      <c r="C828" s="3" t="s">
        <v>4934</v>
      </c>
      <c r="D828">
        <v>5500</v>
      </c>
      <c r="E82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77"/>
        <v>1.0145454545454546</v>
      </c>
      <c r="P828" s="7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1">
        <f t="shared" si="72"/>
        <v>40973.038541666669</v>
      </c>
      <c r="T828" s="12">
        <f t="shared" si="73"/>
        <v>40993.996874999997</v>
      </c>
    </row>
    <row r="829" spans="1:20" ht="48" x14ac:dyDescent="0.2">
      <c r="A829">
        <v>827</v>
      </c>
      <c r="B829" s="3" t="s">
        <v>826</v>
      </c>
      <c r="C829" s="3" t="s">
        <v>4935</v>
      </c>
      <c r="D829">
        <v>300</v>
      </c>
      <c r="E829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77"/>
        <v>1.0333333333333334</v>
      </c>
      <c r="P829" s="7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1">
        <f t="shared" si="72"/>
        <v>40927.473460648151</v>
      </c>
      <c r="T829" s="12">
        <f t="shared" si="73"/>
        <v>40953.825694444444</v>
      </c>
    </row>
    <row r="830" spans="1:20" ht="48" x14ac:dyDescent="0.2">
      <c r="A830">
        <v>828</v>
      </c>
      <c r="B830" s="3" t="s">
        <v>827</v>
      </c>
      <c r="C830" s="3" t="s">
        <v>4936</v>
      </c>
      <c r="D830">
        <v>1300</v>
      </c>
      <c r="E830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77"/>
        <v>1.07</v>
      </c>
      <c r="P830" s="7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1">
        <f t="shared" si="72"/>
        <v>41073.050717592596</v>
      </c>
      <c r="T830" s="12">
        <f t="shared" si="73"/>
        <v>41085.683333333334</v>
      </c>
    </row>
    <row r="831" spans="1:20" ht="48" x14ac:dyDescent="0.2">
      <c r="A831">
        <v>829</v>
      </c>
      <c r="B831" s="3" t="s">
        <v>828</v>
      </c>
      <c r="C831" s="3" t="s">
        <v>4937</v>
      </c>
      <c r="D831">
        <v>500</v>
      </c>
      <c r="E831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77"/>
        <v>1.04</v>
      </c>
      <c r="P831" s="7">
        <f t="shared" si="74"/>
        <v>32.5</v>
      </c>
      <c r="Q831" t="str">
        <f t="shared" si="75"/>
        <v>music</v>
      </c>
      <c r="R831" t="str">
        <f t="shared" si="76"/>
        <v>rock</v>
      </c>
      <c r="S831" s="11">
        <f t="shared" si="72"/>
        <v>42504.801388888889</v>
      </c>
      <c r="T831" s="12">
        <f t="shared" si="73"/>
        <v>42564.801388888889</v>
      </c>
    </row>
    <row r="832" spans="1:20" ht="48" x14ac:dyDescent="0.2">
      <c r="A832">
        <v>830</v>
      </c>
      <c r="B832" s="3" t="s">
        <v>829</v>
      </c>
      <c r="C832" s="3" t="s">
        <v>4938</v>
      </c>
      <c r="D832">
        <v>1800</v>
      </c>
      <c r="E83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77"/>
        <v>1.0783333333333334</v>
      </c>
      <c r="P832" s="7">
        <f t="shared" si="74"/>
        <v>60.65625</v>
      </c>
      <c r="Q832" t="str">
        <f t="shared" si="75"/>
        <v>music</v>
      </c>
      <c r="R832" t="str">
        <f t="shared" si="76"/>
        <v>rock</v>
      </c>
      <c r="S832" s="11">
        <f t="shared" si="72"/>
        <v>41325.525752314818</v>
      </c>
      <c r="T832" s="12">
        <f t="shared" si="73"/>
        <v>41355.484085648146</v>
      </c>
    </row>
    <row r="833" spans="1:20" ht="32" x14ac:dyDescent="0.2">
      <c r="A833">
        <v>831</v>
      </c>
      <c r="B833" s="3" t="s">
        <v>830</v>
      </c>
      <c r="C833" s="3" t="s">
        <v>4939</v>
      </c>
      <c r="D833">
        <v>1500</v>
      </c>
      <c r="E83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77"/>
        <v>2.3333333333333335</v>
      </c>
      <c r="P833" s="7">
        <f t="shared" si="74"/>
        <v>175</v>
      </c>
      <c r="Q833" t="str">
        <f t="shared" si="75"/>
        <v>music</v>
      </c>
      <c r="R833" t="str">
        <f t="shared" si="76"/>
        <v>rock</v>
      </c>
      <c r="S833" s="11">
        <f t="shared" si="72"/>
        <v>40996.646921296298</v>
      </c>
      <c r="T833" s="12">
        <f t="shared" si="73"/>
        <v>41026.646921296298</v>
      </c>
    </row>
    <row r="834" spans="1:20" ht="48" x14ac:dyDescent="0.2">
      <c r="A834">
        <v>832</v>
      </c>
      <c r="B834" s="3" t="s">
        <v>831</v>
      </c>
      <c r="C834" s="3" t="s">
        <v>4940</v>
      </c>
      <c r="D834">
        <v>15000</v>
      </c>
      <c r="E83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77"/>
        <v>1.0060706666666666</v>
      </c>
      <c r="P834" s="7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1">
        <f t="shared" ref="S834:S897" si="78">(((J834/60)/60)/24+DATE(1970,1,1))</f>
        <v>40869.675173611111</v>
      </c>
      <c r="T834" s="12">
        <f t="shared" ref="T834:T897" si="79">(((I834/60)/60)/24+DATE(1970,1,1))</f>
        <v>40929.342361111114</v>
      </c>
    </row>
    <row r="835" spans="1:20" ht="16" x14ac:dyDescent="0.2">
      <c r="A835">
        <v>833</v>
      </c>
      <c r="B835" s="3" t="s">
        <v>832</v>
      </c>
      <c r="C835" s="3" t="s">
        <v>4941</v>
      </c>
      <c r="D835">
        <v>6000</v>
      </c>
      <c r="E83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77"/>
        <v>1.0166666666666666</v>
      </c>
      <c r="P835" s="7">
        <f t="shared" ref="P835:P898" si="80">SUM(E835/L835)</f>
        <v>148.78048780487805</v>
      </c>
      <c r="Q835" t="str">
        <f t="shared" ref="Q835:Q898" si="81">LEFT(N835, SEARCH("/",N835,1)-1)</f>
        <v>music</v>
      </c>
      <c r="R835" t="str">
        <f t="shared" ref="R835:R898" si="82">RIGHT(N835,LEN(N835)-SEARCH("/",N835,1))</f>
        <v>rock</v>
      </c>
      <c r="S835" s="11">
        <f t="shared" si="78"/>
        <v>41718.878182870372</v>
      </c>
      <c r="T835" s="12">
        <f t="shared" si="79"/>
        <v>41748.878182870372</v>
      </c>
    </row>
    <row r="836" spans="1:20" ht="48" x14ac:dyDescent="0.2">
      <c r="A836">
        <v>834</v>
      </c>
      <c r="B836" s="3" t="s">
        <v>833</v>
      </c>
      <c r="C836" s="3" t="s">
        <v>4942</v>
      </c>
      <c r="D836">
        <v>5500</v>
      </c>
      <c r="E83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77"/>
        <v>1.3101818181818181</v>
      </c>
      <c r="P836" s="7">
        <f t="shared" si="80"/>
        <v>96.08</v>
      </c>
      <c r="Q836" t="str">
        <f t="shared" si="81"/>
        <v>music</v>
      </c>
      <c r="R836" t="str">
        <f t="shared" si="82"/>
        <v>rock</v>
      </c>
      <c r="S836" s="11">
        <f t="shared" si="78"/>
        <v>41422.822824074072</v>
      </c>
      <c r="T836" s="12">
        <f t="shared" si="79"/>
        <v>41456.165972222225</v>
      </c>
    </row>
    <row r="837" spans="1:20" ht="48" x14ac:dyDescent="0.2">
      <c r="A837">
        <v>835</v>
      </c>
      <c r="B837" s="3" t="s">
        <v>834</v>
      </c>
      <c r="C837" s="3" t="s">
        <v>4943</v>
      </c>
      <c r="D837">
        <v>2000</v>
      </c>
      <c r="E83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ref="O837:O900" si="83">SUM(E837/D837)</f>
        <v>1.1725000000000001</v>
      </c>
      <c r="P837" s="7">
        <f t="shared" si="80"/>
        <v>58.625</v>
      </c>
      <c r="Q837" t="str">
        <f t="shared" si="81"/>
        <v>music</v>
      </c>
      <c r="R837" t="str">
        <f t="shared" si="82"/>
        <v>rock</v>
      </c>
      <c r="S837" s="11">
        <f t="shared" si="78"/>
        <v>41005.45784722222</v>
      </c>
      <c r="T837" s="12">
        <f t="shared" si="79"/>
        <v>41048.125</v>
      </c>
    </row>
    <row r="838" spans="1:20" ht="16" x14ac:dyDescent="0.2">
      <c r="A838">
        <v>836</v>
      </c>
      <c r="B838" s="3" t="s">
        <v>835</v>
      </c>
      <c r="C838" s="3" t="s">
        <v>4944</v>
      </c>
      <c r="D838">
        <v>5000</v>
      </c>
      <c r="E83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83"/>
        <v>1.009304</v>
      </c>
      <c r="P838" s="7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1">
        <f t="shared" si="78"/>
        <v>41524.056921296295</v>
      </c>
      <c r="T838" s="12">
        <f t="shared" si="79"/>
        <v>41554.056921296295</v>
      </c>
    </row>
    <row r="839" spans="1:20" ht="32" x14ac:dyDescent="0.2">
      <c r="A839">
        <v>837</v>
      </c>
      <c r="B839" s="3" t="s">
        <v>836</v>
      </c>
      <c r="C839" s="3" t="s">
        <v>4945</v>
      </c>
      <c r="D839">
        <v>2500</v>
      </c>
      <c r="E839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83"/>
        <v>1.218</v>
      </c>
      <c r="P839" s="7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1">
        <f t="shared" si="78"/>
        <v>41730.998402777775</v>
      </c>
      <c r="T839" s="12">
        <f t="shared" si="79"/>
        <v>41760.998402777775</v>
      </c>
    </row>
    <row r="840" spans="1:20" ht="48" x14ac:dyDescent="0.2">
      <c r="A840">
        <v>838</v>
      </c>
      <c r="B840" s="3" t="s">
        <v>837</v>
      </c>
      <c r="C840" s="3" t="s">
        <v>4946</v>
      </c>
      <c r="D840">
        <v>2000</v>
      </c>
      <c r="E840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83"/>
        <v>1.454</v>
      </c>
      <c r="P840" s="7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1">
        <f t="shared" si="78"/>
        <v>40895.897974537038</v>
      </c>
      <c r="T840" s="12">
        <f t="shared" si="79"/>
        <v>40925.897974537038</v>
      </c>
    </row>
    <row r="841" spans="1:20" ht="48" x14ac:dyDescent="0.2">
      <c r="A841">
        <v>839</v>
      </c>
      <c r="B841" s="3" t="s">
        <v>838</v>
      </c>
      <c r="C841" s="3" t="s">
        <v>4947</v>
      </c>
      <c r="D841">
        <v>5000</v>
      </c>
      <c r="E841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83"/>
        <v>1.166166</v>
      </c>
      <c r="P841" s="7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1">
        <f t="shared" si="78"/>
        <v>41144.763379629629</v>
      </c>
      <c r="T841" s="12">
        <f t="shared" si="79"/>
        <v>41174.763379629629</v>
      </c>
    </row>
    <row r="842" spans="1:20" ht="32" x14ac:dyDescent="0.2">
      <c r="A842">
        <v>840</v>
      </c>
      <c r="B842" s="3" t="s">
        <v>839</v>
      </c>
      <c r="C842" s="3" t="s">
        <v>4948</v>
      </c>
      <c r="D842">
        <v>10000</v>
      </c>
      <c r="E84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83"/>
        <v>1.2041660000000001</v>
      </c>
      <c r="P842" s="7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1">
        <f t="shared" si="78"/>
        <v>42607.226701388892</v>
      </c>
      <c r="T842" s="12">
        <f t="shared" si="79"/>
        <v>42637.226701388892</v>
      </c>
    </row>
    <row r="843" spans="1:20" ht="48" x14ac:dyDescent="0.2">
      <c r="A843">
        <v>841</v>
      </c>
      <c r="B843" s="3" t="s">
        <v>840</v>
      </c>
      <c r="C843" s="3" t="s">
        <v>4949</v>
      </c>
      <c r="D843">
        <v>5000</v>
      </c>
      <c r="E84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83"/>
        <v>1.0132000000000001</v>
      </c>
      <c r="P843" s="7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1">
        <f t="shared" si="78"/>
        <v>41923.838692129626</v>
      </c>
      <c r="T843" s="12">
        <f t="shared" si="79"/>
        <v>41953.88035879629</v>
      </c>
    </row>
    <row r="844" spans="1:20" ht="48" x14ac:dyDescent="0.2">
      <c r="A844">
        <v>842</v>
      </c>
      <c r="B844" s="3" t="s">
        <v>841</v>
      </c>
      <c r="C844" s="3" t="s">
        <v>4950</v>
      </c>
      <c r="D844">
        <v>2500</v>
      </c>
      <c r="E84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83"/>
        <v>1.0431999999999999</v>
      </c>
      <c r="P844" s="7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1">
        <f t="shared" si="78"/>
        <v>41526.592395833337</v>
      </c>
      <c r="T844" s="12">
        <f t="shared" si="79"/>
        <v>41561.165972222225</v>
      </c>
    </row>
    <row r="845" spans="1:20" ht="48" x14ac:dyDescent="0.2">
      <c r="A845">
        <v>843</v>
      </c>
      <c r="B845" s="3" t="s">
        <v>842</v>
      </c>
      <c r="C845" s="3" t="s">
        <v>4951</v>
      </c>
      <c r="D845">
        <v>3000</v>
      </c>
      <c r="E84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83"/>
        <v>2.6713333333333331</v>
      </c>
      <c r="P845" s="7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1">
        <f t="shared" si="78"/>
        <v>42695.257870370369</v>
      </c>
      <c r="T845" s="12">
        <f t="shared" si="79"/>
        <v>42712.333333333328</v>
      </c>
    </row>
    <row r="846" spans="1:20" ht="48" x14ac:dyDescent="0.2">
      <c r="A846">
        <v>844</v>
      </c>
      <c r="B846" s="3" t="s">
        <v>843</v>
      </c>
      <c r="C846" s="3" t="s">
        <v>4952</v>
      </c>
      <c r="D846">
        <v>3000</v>
      </c>
      <c r="E84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83"/>
        <v>1.9413333333333334</v>
      </c>
      <c r="P846" s="7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1">
        <f t="shared" si="78"/>
        <v>41905.684629629628</v>
      </c>
      <c r="T846" s="12">
        <f t="shared" si="79"/>
        <v>41944.207638888889</v>
      </c>
    </row>
    <row r="847" spans="1:20" ht="48" x14ac:dyDescent="0.2">
      <c r="A847">
        <v>845</v>
      </c>
      <c r="B847" s="3" t="s">
        <v>844</v>
      </c>
      <c r="C847" s="3" t="s">
        <v>4953</v>
      </c>
      <c r="D847">
        <v>5000</v>
      </c>
      <c r="E84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83"/>
        <v>1.203802</v>
      </c>
      <c r="P847" s="7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1">
        <f t="shared" si="78"/>
        <v>42578.205972222218</v>
      </c>
      <c r="T847" s="12">
        <f t="shared" si="79"/>
        <v>42618.165972222225</v>
      </c>
    </row>
    <row r="848" spans="1:20" ht="32" x14ac:dyDescent="0.2">
      <c r="A848">
        <v>846</v>
      </c>
      <c r="B848" s="3" t="s">
        <v>845</v>
      </c>
      <c r="C848" s="3" t="s">
        <v>4954</v>
      </c>
      <c r="D848">
        <v>1100</v>
      </c>
      <c r="E84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83"/>
        <v>1.2200090909090908</v>
      </c>
      <c r="P848" s="7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1">
        <f t="shared" si="78"/>
        <v>41694.391840277778</v>
      </c>
      <c r="T848" s="12">
        <f t="shared" si="79"/>
        <v>41708.583333333336</v>
      </c>
    </row>
    <row r="849" spans="1:20" ht="16" x14ac:dyDescent="0.2">
      <c r="A849">
        <v>847</v>
      </c>
      <c r="B849" s="3" t="s">
        <v>846</v>
      </c>
      <c r="C849" s="3" t="s">
        <v>4955</v>
      </c>
      <c r="D849">
        <v>10</v>
      </c>
      <c r="E849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83"/>
        <v>1</v>
      </c>
      <c r="P849" s="7">
        <f t="shared" si="80"/>
        <v>10</v>
      </c>
      <c r="Q849" t="str">
        <f t="shared" si="81"/>
        <v>music</v>
      </c>
      <c r="R849" t="str">
        <f t="shared" si="82"/>
        <v>metal</v>
      </c>
      <c r="S849" s="11">
        <f t="shared" si="78"/>
        <v>42165.79833333334</v>
      </c>
      <c r="T849" s="12">
        <f t="shared" si="79"/>
        <v>42195.79833333334</v>
      </c>
    </row>
    <row r="850" spans="1:20" ht="48" x14ac:dyDescent="0.2">
      <c r="A850">
        <v>848</v>
      </c>
      <c r="B850" s="3" t="s">
        <v>847</v>
      </c>
      <c r="C850" s="3" t="s">
        <v>4956</v>
      </c>
      <c r="D850">
        <v>300</v>
      </c>
      <c r="E850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83"/>
        <v>1</v>
      </c>
      <c r="P850" s="7">
        <f t="shared" si="80"/>
        <v>18.75</v>
      </c>
      <c r="Q850" t="str">
        <f t="shared" si="81"/>
        <v>music</v>
      </c>
      <c r="R850" t="str">
        <f t="shared" si="82"/>
        <v>metal</v>
      </c>
      <c r="S850" s="11">
        <f t="shared" si="78"/>
        <v>42078.792048611111</v>
      </c>
      <c r="T850" s="12">
        <f t="shared" si="79"/>
        <v>42108.792048611111</v>
      </c>
    </row>
    <row r="851" spans="1:20" ht="64" x14ac:dyDescent="0.2">
      <c r="A851">
        <v>849</v>
      </c>
      <c r="B851" s="3" t="s">
        <v>848</v>
      </c>
      <c r="C851" s="3" t="s">
        <v>4957</v>
      </c>
      <c r="D851">
        <v>4000</v>
      </c>
      <c r="E851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83"/>
        <v>1.1990000000000001</v>
      </c>
      <c r="P851" s="7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1">
        <f t="shared" si="78"/>
        <v>42051.148888888885</v>
      </c>
      <c r="T851" s="12">
        <f t="shared" si="79"/>
        <v>42079.107222222221</v>
      </c>
    </row>
    <row r="852" spans="1:20" ht="48" x14ac:dyDescent="0.2">
      <c r="A852">
        <v>850</v>
      </c>
      <c r="B852" s="3" t="s">
        <v>849</v>
      </c>
      <c r="C852" s="3" t="s">
        <v>4958</v>
      </c>
      <c r="D852">
        <v>4000</v>
      </c>
      <c r="E85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83"/>
        <v>1.55175</v>
      </c>
      <c r="P852" s="7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1">
        <f t="shared" si="78"/>
        <v>42452.827743055561</v>
      </c>
      <c r="T852" s="12">
        <f t="shared" si="79"/>
        <v>42485.207638888889</v>
      </c>
    </row>
    <row r="853" spans="1:20" ht="32" x14ac:dyDescent="0.2">
      <c r="A853">
        <v>851</v>
      </c>
      <c r="B853" s="3" t="s">
        <v>850</v>
      </c>
      <c r="C853" s="3" t="s">
        <v>4959</v>
      </c>
      <c r="D853">
        <v>2000</v>
      </c>
      <c r="E85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83"/>
        <v>1.3045</v>
      </c>
      <c r="P853" s="7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1">
        <f t="shared" si="78"/>
        <v>42522.880243055552</v>
      </c>
      <c r="T853" s="12">
        <f t="shared" si="79"/>
        <v>42582.822916666672</v>
      </c>
    </row>
    <row r="854" spans="1:20" ht="32" x14ac:dyDescent="0.2">
      <c r="A854">
        <v>852</v>
      </c>
      <c r="B854" s="3" t="s">
        <v>851</v>
      </c>
      <c r="C854" s="3" t="s">
        <v>4960</v>
      </c>
      <c r="D854">
        <v>3500</v>
      </c>
      <c r="E85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83"/>
        <v>1.0497142857142858</v>
      </c>
      <c r="P854" s="7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1">
        <f t="shared" si="78"/>
        <v>42656.805497685185</v>
      </c>
      <c r="T854" s="12">
        <f t="shared" si="79"/>
        <v>42667.875</v>
      </c>
    </row>
    <row r="855" spans="1:20" ht="48" x14ac:dyDescent="0.2">
      <c r="A855">
        <v>853</v>
      </c>
      <c r="B855" s="3" t="s">
        <v>852</v>
      </c>
      <c r="C855" s="3" t="s">
        <v>4961</v>
      </c>
      <c r="D855">
        <v>300</v>
      </c>
      <c r="E85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83"/>
        <v>1</v>
      </c>
      <c r="P855" s="7">
        <f t="shared" si="80"/>
        <v>30</v>
      </c>
      <c r="Q855" t="str">
        <f t="shared" si="81"/>
        <v>music</v>
      </c>
      <c r="R855" t="str">
        <f t="shared" si="82"/>
        <v>metal</v>
      </c>
      <c r="S855" s="11">
        <f t="shared" si="78"/>
        <v>42021.832280092596</v>
      </c>
      <c r="T855" s="12">
        <f t="shared" si="79"/>
        <v>42051.832280092596</v>
      </c>
    </row>
    <row r="856" spans="1:20" ht="48" x14ac:dyDescent="0.2">
      <c r="A856">
        <v>854</v>
      </c>
      <c r="B856" s="3" t="s">
        <v>853</v>
      </c>
      <c r="C856" s="3" t="s">
        <v>4962</v>
      </c>
      <c r="D856">
        <v>27800</v>
      </c>
      <c r="E85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83"/>
        <v>1.1822050359712231</v>
      </c>
      <c r="P856" s="7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1">
        <f t="shared" si="78"/>
        <v>42702.212337962963</v>
      </c>
      <c r="T856" s="12">
        <f t="shared" si="79"/>
        <v>42732.212337962963</v>
      </c>
    </row>
    <row r="857" spans="1:20" ht="32" x14ac:dyDescent="0.2">
      <c r="A857">
        <v>855</v>
      </c>
      <c r="B857" s="3" t="s">
        <v>854</v>
      </c>
      <c r="C857" s="3" t="s">
        <v>4963</v>
      </c>
      <c r="D857">
        <v>1450</v>
      </c>
      <c r="E85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83"/>
        <v>1.0344827586206897</v>
      </c>
      <c r="P857" s="7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1">
        <f t="shared" si="78"/>
        <v>42545.125196759262</v>
      </c>
      <c r="T857" s="12">
        <f t="shared" si="79"/>
        <v>42575.125196759262</v>
      </c>
    </row>
    <row r="858" spans="1:20" ht="48" x14ac:dyDescent="0.2">
      <c r="A858">
        <v>856</v>
      </c>
      <c r="B858" s="3" t="s">
        <v>855</v>
      </c>
      <c r="C858" s="3" t="s">
        <v>4964</v>
      </c>
      <c r="D858">
        <v>250</v>
      </c>
      <c r="E85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83"/>
        <v>2.1800000000000002</v>
      </c>
      <c r="P858" s="7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1">
        <f t="shared" si="78"/>
        <v>42609.311990740738</v>
      </c>
      <c r="T858" s="12">
        <f t="shared" si="79"/>
        <v>42668.791666666672</v>
      </c>
    </row>
    <row r="859" spans="1:20" ht="32" x14ac:dyDescent="0.2">
      <c r="A859">
        <v>857</v>
      </c>
      <c r="B859" s="3" t="s">
        <v>856</v>
      </c>
      <c r="C859" s="3" t="s">
        <v>4965</v>
      </c>
      <c r="D859">
        <v>1200</v>
      </c>
      <c r="E859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83"/>
        <v>1</v>
      </c>
      <c r="P859" s="7">
        <f t="shared" si="80"/>
        <v>50</v>
      </c>
      <c r="Q859" t="str">
        <f t="shared" si="81"/>
        <v>music</v>
      </c>
      <c r="R859" t="str">
        <f t="shared" si="82"/>
        <v>metal</v>
      </c>
      <c r="S859" s="11">
        <f t="shared" si="78"/>
        <v>42291.581377314811</v>
      </c>
      <c r="T859" s="12">
        <f t="shared" si="79"/>
        <v>42333.623043981483</v>
      </c>
    </row>
    <row r="860" spans="1:20" ht="48" x14ac:dyDescent="0.2">
      <c r="A860">
        <v>858</v>
      </c>
      <c r="B860" s="3" t="s">
        <v>857</v>
      </c>
      <c r="C860" s="3" t="s">
        <v>4966</v>
      </c>
      <c r="D860">
        <v>1200</v>
      </c>
      <c r="E860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83"/>
        <v>1.4400583333333332</v>
      </c>
      <c r="P860" s="7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1">
        <f t="shared" si="78"/>
        <v>42079.745578703703</v>
      </c>
      <c r="T860" s="12">
        <f t="shared" si="79"/>
        <v>42109.957638888889</v>
      </c>
    </row>
    <row r="861" spans="1:20" ht="32" x14ac:dyDescent="0.2">
      <c r="A861">
        <v>859</v>
      </c>
      <c r="B861" s="3" t="s">
        <v>858</v>
      </c>
      <c r="C861" s="3" t="s">
        <v>4967</v>
      </c>
      <c r="D861">
        <v>4000</v>
      </c>
      <c r="E861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83"/>
        <v>1.0467500000000001</v>
      </c>
      <c r="P861" s="7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1">
        <f t="shared" si="78"/>
        <v>42128.820231481484</v>
      </c>
      <c r="T861" s="12">
        <f t="shared" si="79"/>
        <v>42159</v>
      </c>
    </row>
    <row r="862" spans="1:20" ht="48" x14ac:dyDescent="0.2">
      <c r="A862">
        <v>860</v>
      </c>
      <c r="B862" s="3" t="s">
        <v>859</v>
      </c>
      <c r="C862" s="3" t="s">
        <v>4968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83"/>
        <v>0.18142857142857144</v>
      </c>
      <c r="P862" s="7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1">
        <f t="shared" si="78"/>
        <v>41570.482789351852</v>
      </c>
      <c r="T862" s="12">
        <f t="shared" si="79"/>
        <v>41600.524456018517</v>
      </c>
    </row>
    <row r="863" spans="1:20" ht="48" x14ac:dyDescent="0.2">
      <c r="A863">
        <v>861</v>
      </c>
      <c r="B863" s="3" t="s">
        <v>860</v>
      </c>
      <c r="C863" s="3" t="s">
        <v>4969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83"/>
        <v>2.2444444444444444E-2</v>
      </c>
      <c r="P863" s="7">
        <f t="shared" si="80"/>
        <v>50.5</v>
      </c>
      <c r="Q863" t="str">
        <f t="shared" si="81"/>
        <v>music</v>
      </c>
      <c r="R863" t="str">
        <f t="shared" si="82"/>
        <v>jazz</v>
      </c>
      <c r="S863" s="11">
        <f t="shared" si="78"/>
        <v>42599.965324074074</v>
      </c>
      <c r="T863" s="12">
        <f t="shared" si="79"/>
        <v>42629.965324074074</v>
      </c>
    </row>
    <row r="864" spans="1:20" ht="48" x14ac:dyDescent="0.2">
      <c r="A864">
        <v>862</v>
      </c>
      <c r="B864" s="3" t="s">
        <v>861</v>
      </c>
      <c r="C864" s="3" t="s">
        <v>4970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83"/>
        <v>3.3999999999999998E-3</v>
      </c>
      <c r="P864" s="7">
        <f t="shared" si="80"/>
        <v>42.5</v>
      </c>
      <c r="Q864" t="str">
        <f t="shared" si="81"/>
        <v>music</v>
      </c>
      <c r="R864" t="str">
        <f t="shared" si="82"/>
        <v>jazz</v>
      </c>
      <c r="S864" s="11">
        <f t="shared" si="78"/>
        <v>41559.5549537037</v>
      </c>
      <c r="T864" s="12">
        <f t="shared" si="79"/>
        <v>41589.596620370372</v>
      </c>
    </row>
    <row r="865" spans="1:20" ht="48" x14ac:dyDescent="0.2">
      <c r="A865">
        <v>863</v>
      </c>
      <c r="B865" s="3" t="s">
        <v>862</v>
      </c>
      <c r="C865" s="3" t="s">
        <v>4971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83"/>
        <v>4.4999999999999998E-2</v>
      </c>
      <c r="P865" s="7">
        <f t="shared" si="80"/>
        <v>18</v>
      </c>
      <c r="Q865" t="str">
        <f t="shared" si="81"/>
        <v>music</v>
      </c>
      <c r="R865" t="str">
        <f t="shared" si="82"/>
        <v>jazz</v>
      </c>
      <c r="S865" s="11">
        <f t="shared" si="78"/>
        <v>40921.117662037039</v>
      </c>
      <c r="T865" s="12">
        <f t="shared" si="79"/>
        <v>40951.117662037039</v>
      </c>
    </row>
    <row r="866" spans="1:20" ht="48" x14ac:dyDescent="0.2">
      <c r="A866">
        <v>864</v>
      </c>
      <c r="B866" s="3" t="s">
        <v>863</v>
      </c>
      <c r="C866" s="3" t="s">
        <v>4972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83"/>
        <v>0.41538461538461541</v>
      </c>
      <c r="P866" s="7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1">
        <f t="shared" si="78"/>
        <v>41541.106921296298</v>
      </c>
      <c r="T866" s="12">
        <f t="shared" si="79"/>
        <v>41563.415972222225</v>
      </c>
    </row>
    <row r="867" spans="1:20" ht="48" x14ac:dyDescent="0.2">
      <c r="A867">
        <v>865</v>
      </c>
      <c r="B867" s="3" t="s">
        <v>864</v>
      </c>
      <c r="C867" s="3" t="s">
        <v>4973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83"/>
        <v>2.0454545454545454E-2</v>
      </c>
      <c r="P867" s="7">
        <f t="shared" si="80"/>
        <v>22.5</v>
      </c>
      <c r="Q867" t="str">
        <f t="shared" si="81"/>
        <v>music</v>
      </c>
      <c r="R867" t="str">
        <f t="shared" si="82"/>
        <v>jazz</v>
      </c>
      <c r="S867" s="11">
        <f t="shared" si="78"/>
        <v>41230.77311342593</v>
      </c>
      <c r="T867" s="12">
        <f t="shared" si="79"/>
        <v>41290.77311342593</v>
      </c>
    </row>
    <row r="868" spans="1:20" ht="48" x14ac:dyDescent="0.2">
      <c r="A868">
        <v>866</v>
      </c>
      <c r="B868" s="3" t="s">
        <v>865</v>
      </c>
      <c r="C868" s="3" t="s">
        <v>4974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83"/>
        <v>0.18285714285714286</v>
      </c>
      <c r="P868" s="7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1">
        <f t="shared" si="78"/>
        <v>42025.637939814813</v>
      </c>
      <c r="T868" s="12">
        <f t="shared" si="79"/>
        <v>42063.631944444445</v>
      </c>
    </row>
    <row r="869" spans="1:20" ht="48" x14ac:dyDescent="0.2">
      <c r="A869">
        <v>867</v>
      </c>
      <c r="B869" s="3" t="s">
        <v>866</v>
      </c>
      <c r="C869" s="3" t="s">
        <v>4975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83"/>
        <v>0.2402</v>
      </c>
      <c r="P869" s="7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1">
        <f t="shared" si="78"/>
        <v>40088.105393518519</v>
      </c>
      <c r="T869" s="12">
        <f t="shared" si="79"/>
        <v>40148.207638888889</v>
      </c>
    </row>
    <row r="870" spans="1:20" ht="64" x14ac:dyDescent="0.2">
      <c r="A870">
        <v>868</v>
      </c>
      <c r="B870" s="3" t="s">
        <v>867</v>
      </c>
      <c r="C870" s="3" t="s">
        <v>4976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83"/>
        <v>1.1111111111111111E-3</v>
      </c>
      <c r="P870" s="7">
        <f t="shared" si="80"/>
        <v>50</v>
      </c>
      <c r="Q870" t="str">
        <f t="shared" si="81"/>
        <v>music</v>
      </c>
      <c r="R870" t="str">
        <f t="shared" si="82"/>
        <v>jazz</v>
      </c>
      <c r="S870" s="11">
        <f t="shared" si="78"/>
        <v>41616.027754629627</v>
      </c>
      <c r="T870" s="12">
        <f t="shared" si="79"/>
        <v>41646.027754629627</v>
      </c>
    </row>
    <row r="871" spans="1:20" ht="48" x14ac:dyDescent="0.2">
      <c r="A871">
        <v>869</v>
      </c>
      <c r="B871" s="3" t="s">
        <v>868</v>
      </c>
      <c r="C871" s="3" t="s">
        <v>4977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83"/>
        <v>0.11818181818181818</v>
      </c>
      <c r="P871" s="7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1">
        <f t="shared" si="78"/>
        <v>41342.845567129632</v>
      </c>
      <c r="T871" s="12">
        <f t="shared" si="79"/>
        <v>41372.803900462961</v>
      </c>
    </row>
    <row r="872" spans="1:20" ht="48" x14ac:dyDescent="0.2">
      <c r="A872">
        <v>870</v>
      </c>
      <c r="B872" s="3" t="s">
        <v>869</v>
      </c>
      <c r="C872" s="3" t="s">
        <v>4978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83"/>
        <v>3.0999999999999999E-3</v>
      </c>
      <c r="P872" s="7">
        <f t="shared" si="80"/>
        <v>12.4</v>
      </c>
      <c r="Q872" t="str">
        <f t="shared" si="81"/>
        <v>music</v>
      </c>
      <c r="R872" t="str">
        <f t="shared" si="82"/>
        <v>jazz</v>
      </c>
      <c r="S872" s="11">
        <f t="shared" si="78"/>
        <v>41488.022256944445</v>
      </c>
      <c r="T872" s="12">
        <f t="shared" si="79"/>
        <v>41518.022256944445</v>
      </c>
    </row>
    <row r="873" spans="1:20" ht="48" x14ac:dyDescent="0.2">
      <c r="A873">
        <v>871</v>
      </c>
      <c r="B873" s="3" t="s">
        <v>870</v>
      </c>
      <c r="C873" s="3" t="s">
        <v>4979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83"/>
        <v>5.4166666666666669E-2</v>
      </c>
      <c r="P873" s="7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1">
        <f t="shared" si="78"/>
        <v>41577.561284722222</v>
      </c>
      <c r="T873" s="12">
        <f t="shared" si="79"/>
        <v>41607.602951388886</v>
      </c>
    </row>
    <row r="874" spans="1:20" ht="48" x14ac:dyDescent="0.2">
      <c r="A874">
        <v>872</v>
      </c>
      <c r="B874" s="3" t="s">
        <v>871</v>
      </c>
      <c r="C874" s="3" t="s">
        <v>4980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83"/>
        <v>8.1250000000000003E-3</v>
      </c>
      <c r="P874" s="7">
        <f t="shared" si="80"/>
        <v>32.5</v>
      </c>
      <c r="Q874" t="str">
        <f t="shared" si="81"/>
        <v>music</v>
      </c>
      <c r="R874" t="str">
        <f t="shared" si="82"/>
        <v>jazz</v>
      </c>
      <c r="S874" s="11">
        <f t="shared" si="78"/>
        <v>40567.825543981482</v>
      </c>
      <c r="T874" s="12">
        <f t="shared" si="79"/>
        <v>40612.825543981482</v>
      </c>
    </row>
    <row r="875" spans="1:20" ht="32" x14ac:dyDescent="0.2">
      <c r="A875">
        <v>873</v>
      </c>
      <c r="B875" s="3" t="s">
        <v>872</v>
      </c>
      <c r="C875" s="3" t="s">
        <v>4981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83"/>
        <v>1.2857142857142857E-2</v>
      </c>
      <c r="P875" s="7">
        <f t="shared" si="80"/>
        <v>9</v>
      </c>
      <c r="Q875" t="str">
        <f t="shared" si="81"/>
        <v>music</v>
      </c>
      <c r="R875" t="str">
        <f t="shared" si="82"/>
        <v>jazz</v>
      </c>
      <c r="S875" s="11">
        <f t="shared" si="78"/>
        <v>41184.167129629634</v>
      </c>
      <c r="T875" s="12">
        <f t="shared" si="79"/>
        <v>41224.208796296298</v>
      </c>
    </row>
    <row r="876" spans="1:20" ht="48" x14ac:dyDescent="0.2">
      <c r="A876">
        <v>874</v>
      </c>
      <c r="B876" s="3" t="s">
        <v>873</v>
      </c>
      <c r="C876" s="3" t="s">
        <v>4982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83"/>
        <v>0.24333333333333335</v>
      </c>
      <c r="P876" s="7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1">
        <f t="shared" si="78"/>
        <v>41368.583726851852</v>
      </c>
      <c r="T876" s="12">
        <f t="shared" si="79"/>
        <v>41398.583726851852</v>
      </c>
    </row>
    <row r="877" spans="1:20" ht="64" x14ac:dyDescent="0.2">
      <c r="A877">
        <v>875</v>
      </c>
      <c r="B877" s="3" t="s">
        <v>874</v>
      </c>
      <c r="C877" s="3" t="s">
        <v>4983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83"/>
        <v>0</v>
      </c>
      <c r="P877" s="7" t="e">
        <f t="shared" si="80"/>
        <v>#DIV/0!</v>
      </c>
      <c r="Q877" t="str">
        <f t="shared" si="81"/>
        <v>music</v>
      </c>
      <c r="R877" t="str">
        <f t="shared" si="82"/>
        <v>jazz</v>
      </c>
      <c r="S877" s="11">
        <f t="shared" si="78"/>
        <v>42248.723738425921</v>
      </c>
      <c r="T877" s="12">
        <f t="shared" si="79"/>
        <v>42268.723738425921</v>
      </c>
    </row>
    <row r="878" spans="1:20" ht="16" x14ac:dyDescent="0.2">
      <c r="A878">
        <v>876</v>
      </c>
      <c r="B878" s="3" t="s">
        <v>875</v>
      </c>
      <c r="C878" s="3" t="s">
        <v>4984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83"/>
        <v>0.40799492385786801</v>
      </c>
      <c r="P878" s="7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1">
        <f t="shared" si="78"/>
        <v>41276.496840277774</v>
      </c>
      <c r="T878" s="12">
        <f t="shared" si="79"/>
        <v>41309.496840277774</v>
      </c>
    </row>
    <row r="879" spans="1:20" ht="48" x14ac:dyDescent="0.2">
      <c r="A879">
        <v>877</v>
      </c>
      <c r="B879" s="3" t="s">
        <v>876</v>
      </c>
      <c r="C879" s="3" t="s">
        <v>4985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83"/>
        <v>0.67549999999999999</v>
      </c>
      <c r="P879" s="7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1">
        <f t="shared" si="78"/>
        <v>41597.788888888892</v>
      </c>
      <c r="T879" s="12">
        <f t="shared" si="79"/>
        <v>41627.788888888892</v>
      </c>
    </row>
    <row r="880" spans="1:20" ht="48" x14ac:dyDescent="0.2">
      <c r="A880">
        <v>878</v>
      </c>
      <c r="B880" s="3" t="s">
        <v>877</v>
      </c>
      <c r="C880" s="3" t="s">
        <v>4986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83"/>
        <v>1.2999999999999999E-2</v>
      </c>
      <c r="P880" s="7">
        <f t="shared" si="80"/>
        <v>32.5</v>
      </c>
      <c r="Q880" t="str">
        <f t="shared" si="81"/>
        <v>music</v>
      </c>
      <c r="R880" t="str">
        <f t="shared" si="82"/>
        <v>jazz</v>
      </c>
      <c r="S880" s="11">
        <f t="shared" si="78"/>
        <v>40505.232916666668</v>
      </c>
      <c r="T880" s="12">
        <f t="shared" si="79"/>
        <v>40535.232916666668</v>
      </c>
    </row>
    <row r="881" spans="1:20" ht="48" x14ac:dyDescent="0.2">
      <c r="A881">
        <v>879</v>
      </c>
      <c r="B881" s="3" t="s">
        <v>878</v>
      </c>
      <c r="C881" s="3" t="s">
        <v>4987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83"/>
        <v>0.30666666666666664</v>
      </c>
      <c r="P881" s="7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1">
        <f t="shared" si="78"/>
        <v>41037.829918981479</v>
      </c>
      <c r="T881" s="12">
        <f t="shared" si="79"/>
        <v>41058.829918981479</v>
      </c>
    </row>
    <row r="882" spans="1:20" ht="48" x14ac:dyDescent="0.2">
      <c r="A882">
        <v>880</v>
      </c>
      <c r="B882" s="3" t="s">
        <v>879</v>
      </c>
      <c r="C882" s="3" t="s">
        <v>4988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83"/>
        <v>2.9894179894179893E-2</v>
      </c>
      <c r="P882" s="7">
        <f t="shared" si="80"/>
        <v>14.125</v>
      </c>
      <c r="Q882" t="str">
        <f t="shared" si="81"/>
        <v>music</v>
      </c>
      <c r="R882" t="str">
        <f t="shared" si="82"/>
        <v>indie rock</v>
      </c>
      <c r="S882" s="11">
        <f t="shared" si="78"/>
        <v>41179.32104166667</v>
      </c>
      <c r="T882" s="12">
        <f t="shared" si="79"/>
        <v>41212.32104166667</v>
      </c>
    </row>
    <row r="883" spans="1:20" ht="48" x14ac:dyDescent="0.2">
      <c r="A883">
        <v>881</v>
      </c>
      <c r="B883" s="3" t="s">
        <v>880</v>
      </c>
      <c r="C883" s="3" t="s">
        <v>4989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83"/>
        <v>8.0000000000000002E-3</v>
      </c>
      <c r="P883" s="7">
        <f t="shared" si="80"/>
        <v>30</v>
      </c>
      <c r="Q883" t="str">
        <f t="shared" si="81"/>
        <v>music</v>
      </c>
      <c r="R883" t="str">
        <f t="shared" si="82"/>
        <v>indie rock</v>
      </c>
      <c r="S883" s="11">
        <f t="shared" si="78"/>
        <v>40877.25099537037</v>
      </c>
      <c r="T883" s="12">
        <f t="shared" si="79"/>
        <v>40922.25099537037</v>
      </c>
    </row>
    <row r="884" spans="1:20" ht="48" x14ac:dyDescent="0.2">
      <c r="A884">
        <v>882</v>
      </c>
      <c r="B884" s="3" t="s">
        <v>881</v>
      </c>
      <c r="C884" s="3" t="s">
        <v>4990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83"/>
        <v>0.20133333333333334</v>
      </c>
      <c r="P884" s="7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1">
        <f t="shared" si="78"/>
        <v>40759.860532407409</v>
      </c>
      <c r="T884" s="12">
        <f t="shared" si="79"/>
        <v>40792.860532407409</v>
      </c>
    </row>
    <row r="885" spans="1:20" ht="48" x14ac:dyDescent="0.2">
      <c r="A885">
        <v>883</v>
      </c>
      <c r="B885" s="3" t="s">
        <v>882</v>
      </c>
      <c r="C885" s="3" t="s">
        <v>4991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83"/>
        <v>0.4002</v>
      </c>
      <c r="P885" s="7">
        <f t="shared" si="80"/>
        <v>83.375</v>
      </c>
      <c r="Q885" t="str">
        <f t="shared" si="81"/>
        <v>music</v>
      </c>
      <c r="R885" t="str">
        <f t="shared" si="82"/>
        <v>indie rock</v>
      </c>
      <c r="S885" s="11">
        <f t="shared" si="78"/>
        <v>42371.935590277775</v>
      </c>
      <c r="T885" s="12">
        <f t="shared" si="79"/>
        <v>42431.935590277775</v>
      </c>
    </row>
    <row r="886" spans="1:20" ht="48" x14ac:dyDescent="0.2">
      <c r="A886">
        <v>884</v>
      </c>
      <c r="B886" s="3" t="s">
        <v>883</v>
      </c>
      <c r="C886" s="3" t="s">
        <v>4992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83"/>
        <v>0.01</v>
      </c>
      <c r="P886" s="7">
        <f t="shared" si="80"/>
        <v>10</v>
      </c>
      <c r="Q886" t="str">
        <f t="shared" si="81"/>
        <v>music</v>
      </c>
      <c r="R886" t="str">
        <f t="shared" si="82"/>
        <v>indie rock</v>
      </c>
      <c r="S886" s="11">
        <f t="shared" si="78"/>
        <v>40981.802615740737</v>
      </c>
      <c r="T886" s="12">
        <f t="shared" si="79"/>
        <v>41041.104861111111</v>
      </c>
    </row>
    <row r="887" spans="1:20" ht="48" x14ac:dyDescent="0.2">
      <c r="A887">
        <v>885</v>
      </c>
      <c r="B887" s="3" t="s">
        <v>884</v>
      </c>
      <c r="C887" s="3" t="s">
        <v>4993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83"/>
        <v>0.75</v>
      </c>
      <c r="P887" s="7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1">
        <f t="shared" si="78"/>
        <v>42713.941099537042</v>
      </c>
      <c r="T887" s="12">
        <f t="shared" si="79"/>
        <v>42734.941099537042</v>
      </c>
    </row>
    <row r="888" spans="1:20" ht="48" x14ac:dyDescent="0.2">
      <c r="A888">
        <v>886</v>
      </c>
      <c r="B888" s="3" t="s">
        <v>885</v>
      </c>
      <c r="C888" s="3" t="s">
        <v>4994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83"/>
        <v>0.41</v>
      </c>
      <c r="P888" s="7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1">
        <f t="shared" si="78"/>
        <v>42603.870520833334</v>
      </c>
      <c r="T888" s="12">
        <f t="shared" si="79"/>
        <v>42628.870520833334</v>
      </c>
    </row>
    <row r="889" spans="1:20" ht="48" x14ac:dyDescent="0.2">
      <c r="A889">
        <v>887</v>
      </c>
      <c r="B889" s="3" t="s">
        <v>886</v>
      </c>
      <c r="C889" s="3" t="s">
        <v>4995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83"/>
        <v>0</v>
      </c>
      <c r="P889" s="7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1">
        <f t="shared" si="78"/>
        <v>41026.958969907406</v>
      </c>
      <c r="T889" s="12">
        <f t="shared" si="79"/>
        <v>41056.958969907406</v>
      </c>
    </row>
    <row r="890" spans="1:20" ht="48" x14ac:dyDescent="0.2">
      <c r="A890">
        <v>888</v>
      </c>
      <c r="B890" s="3" t="s">
        <v>887</v>
      </c>
      <c r="C890" s="3" t="s">
        <v>4996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83"/>
        <v>7.1999999999999995E-2</v>
      </c>
      <c r="P890" s="7">
        <f t="shared" si="80"/>
        <v>18</v>
      </c>
      <c r="Q890" t="str">
        <f t="shared" si="81"/>
        <v>music</v>
      </c>
      <c r="R890" t="str">
        <f t="shared" si="82"/>
        <v>indie rock</v>
      </c>
      <c r="S890" s="11">
        <f t="shared" si="78"/>
        <v>40751.753298611111</v>
      </c>
      <c r="T890" s="12">
        <f t="shared" si="79"/>
        <v>40787.25</v>
      </c>
    </row>
    <row r="891" spans="1:20" ht="48" x14ac:dyDescent="0.2">
      <c r="A891">
        <v>889</v>
      </c>
      <c r="B891" s="3" t="s">
        <v>888</v>
      </c>
      <c r="C891" s="3" t="s">
        <v>4997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83"/>
        <v>9.4412800000000005E-2</v>
      </c>
      <c r="P891" s="7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1">
        <f t="shared" si="78"/>
        <v>41887.784062500003</v>
      </c>
      <c r="T891" s="12">
        <f t="shared" si="79"/>
        <v>41917.784062500003</v>
      </c>
    </row>
    <row r="892" spans="1:20" ht="48" x14ac:dyDescent="0.2">
      <c r="A892">
        <v>890</v>
      </c>
      <c r="B892" s="3" t="s">
        <v>889</v>
      </c>
      <c r="C892" s="3" t="s">
        <v>4998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83"/>
        <v>4.1666666666666664E-2</v>
      </c>
      <c r="P892" s="7">
        <f t="shared" si="80"/>
        <v>31.25</v>
      </c>
      <c r="Q892" t="str">
        <f t="shared" si="81"/>
        <v>music</v>
      </c>
      <c r="R892" t="str">
        <f t="shared" si="82"/>
        <v>indie rock</v>
      </c>
      <c r="S892" s="11">
        <f t="shared" si="78"/>
        <v>41569.698831018519</v>
      </c>
      <c r="T892" s="12">
        <f t="shared" si="79"/>
        <v>41599.740497685183</v>
      </c>
    </row>
    <row r="893" spans="1:20" ht="48" x14ac:dyDescent="0.2">
      <c r="A893">
        <v>891</v>
      </c>
      <c r="B893" s="3" t="s">
        <v>890</v>
      </c>
      <c r="C893" s="3" t="s">
        <v>4999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83"/>
        <v>3.2500000000000001E-2</v>
      </c>
      <c r="P893" s="7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1">
        <f t="shared" si="78"/>
        <v>41842.031597222223</v>
      </c>
      <c r="T893" s="12">
        <f t="shared" si="79"/>
        <v>41872.031597222223</v>
      </c>
    </row>
    <row r="894" spans="1:20" ht="48" x14ac:dyDescent="0.2">
      <c r="A894">
        <v>892</v>
      </c>
      <c r="B894" s="3" t="s">
        <v>891</v>
      </c>
      <c r="C894" s="3" t="s">
        <v>5000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83"/>
        <v>0.40749999999999997</v>
      </c>
      <c r="P894" s="7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1">
        <f t="shared" si="78"/>
        <v>40304.20003472222</v>
      </c>
      <c r="T894" s="12">
        <f t="shared" si="79"/>
        <v>40391.166666666664</v>
      </c>
    </row>
    <row r="895" spans="1:20" ht="48" x14ac:dyDescent="0.2">
      <c r="A895">
        <v>893</v>
      </c>
      <c r="B895" s="3" t="s">
        <v>892</v>
      </c>
      <c r="C895" s="3" t="s">
        <v>5001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83"/>
        <v>0.1</v>
      </c>
      <c r="P895" s="7">
        <f t="shared" si="80"/>
        <v>40</v>
      </c>
      <c r="Q895" t="str">
        <f t="shared" si="81"/>
        <v>music</v>
      </c>
      <c r="R895" t="str">
        <f t="shared" si="82"/>
        <v>indie rock</v>
      </c>
      <c r="S895" s="11">
        <f t="shared" si="78"/>
        <v>42065.897719907407</v>
      </c>
      <c r="T895" s="12">
        <f t="shared" si="79"/>
        <v>42095.856053240743</v>
      </c>
    </row>
    <row r="896" spans="1:20" ht="48" x14ac:dyDescent="0.2">
      <c r="A896">
        <v>894</v>
      </c>
      <c r="B896" s="3" t="s">
        <v>893</v>
      </c>
      <c r="C896" s="3" t="s">
        <v>5002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83"/>
        <v>0.39169999999999999</v>
      </c>
      <c r="P896" s="7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1">
        <f t="shared" si="78"/>
        <v>42496.981597222228</v>
      </c>
      <c r="T896" s="12">
        <f t="shared" si="79"/>
        <v>42526.981597222228</v>
      </c>
    </row>
    <row r="897" spans="1:20" ht="48" x14ac:dyDescent="0.2">
      <c r="A897">
        <v>895</v>
      </c>
      <c r="B897" s="3" t="s">
        <v>894</v>
      </c>
      <c r="C897" s="3" t="s">
        <v>5003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83"/>
        <v>2.4375000000000001E-2</v>
      </c>
      <c r="P897" s="7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1">
        <f t="shared" si="78"/>
        <v>40431.127650462964</v>
      </c>
      <c r="T897" s="12">
        <f t="shared" si="79"/>
        <v>40476.127650462964</v>
      </c>
    </row>
    <row r="898" spans="1:20" ht="48" x14ac:dyDescent="0.2">
      <c r="A898">
        <v>896</v>
      </c>
      <c r="B898" s="3" t="s">
        <v>895</v>
      </c>
      <c r="C898" s="3" t="s">
        <v>5004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83"/>
        <v>0.4</v>
      </c>
      <c r="P898" s="7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1">
        <f t="shared" ref="S898:S961" si="84">(((J898/60)/60)/24+DATE(1970,1,1))</f>
        <v>42218.872986111113</v>
      </c>
      <c r="T898" s="12">
        <f t="shared" ref="T898:T961" si="85">(((I898/60)/60)/24+DATE(1970,1,1))</f>
        <v>42244.166666666672</v>
      </c>
    </row>
    <row r="899" spans="1:20" ht="48" x14ac:dyDescent="0.2">
      <c r="A899">
        <v>897</v>
      </c>
      <c r="B899" s="3" t="s">
        <v>896</v>
      </c>
      <c r="C899" s="3" t="s">
        <v>5005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83"/>
        <v>0</v>
      </c>
      <c r="P899" s="7" t="e">
        <f t="shared" ref="P899:P962" si="86">SUM(E899/L899)</f>
        <v>#DIV/0!</v>
      </c>
      <c r="Q899" t="str">
        <f t="shared" ref="Q899:Q962" si="87">LEFT(N899, SEARCH("/",N899,1)-1)</f>
        <v>music</v>
      </c>
      <c r="R899" t="str">
        <f t="shared" ref="R899:R962" si="88">RIGHT(N899,LEN(N899)-SEARCH("/",N899,1))</f>
        <v>indie rock</v>
      </c>
      <c r="S899" s="11">
        <f t="shared" si="84"/>
        <v>41211.688750000001</v>
      </c>
      <c r="T899" s="12">
        <f t="shared" si="85"/>
        <v>41241.730416666665</v>
      </c>
    </row>
    <row r="900" spans="1:20" ht="48" x14ac:dyDescent="0.2">
      <c r="A900">
        <v>898</v>
      </c>
      <c r="B900" s="3" t="s">
        <v>897</v>
      </c>
      <c r="C900" s="3" t="s">
        <v>5006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83"/>
        <v>2.8000000000000001E-2</v>
      </c>
      <c r="P900" s="7">
        <f t="shared" si="86"/>
        <v>35</v>
      </c>
      <c r="Q900" t="str">
        <f t="shared" si="87"/>
        <v>music</v>
      </c>
      <c r="R900" t="str">
        <f t="shared" si="88"/>
        <v>indie rock</v>
      </c>
      <c r="S900" s="11">
        <f t="shared" si="84"/>
        <v>40878.758217592593</v>
      </c>
      <c r="T900" s="12">
        <f t="shared" si="85"/>
        <v>40923.758217592593</v>
      </c>
    </row>
    <row r="901" spans="1:20" ht="48" x14ac:dyDescent="0.2">
      <c r="A901">
        <v>899</v>
      </c>
      <c r="B901" s="3" t="s">
        <v>898</v>
      </c>
      <c r="C901" s="3" t="s">
        <v>5007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ref="O901:O964" si="89">SUM(E901/D901)</f>
        <v>0.37333333333333335</v>
      </c>
      <c r="P901" s="7">
        <f t="shared" si="86"/>
        <v>35</v>
      </c>
      <c r="Q901" t="str">
        <f t="shared" si="87"/>
        <v>music</v>
      </c>
      <c r="R901" t="str">
        <f t="shared" si="88"/>
        <v>indie rock</v>
      </c>
      <c r="S901" s="11">
        <f t="shared" si="84"/>
        <v>40646.099097222221</v>
      </c>
      <c r="T901" s="12">
        <f t="shared" si="85"/>
        <v>40691.099097222221</v>
      </c>
    </row>
    <row r="902" spans="1:20" ht="32" x14ac:dyDescent="0.2">
      <c r="A902">
        <v>900</v>
      </c>
      <c r="B902" s="3" t="s">
        <v>899</v>
      </c>
      <c r="C902" s="3" t="s">
        <v>5008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89"/>
        <v>4.1999999999999997E-3</v>
      </c>
      <c r="P902" s="7">
        <f t="shared" si="86"/>
        <v>10.5</v>
      </c>
      <c r="Q902" t="str">
        <f t="shared" si="87"/>
        <v>music</v>
      </c>
      <c r="R902" t="str">
        <f t="shared" si="88"/>
        <v>jazz</v>
      </c>
      <c r="S902" s="11">
        <f t="shared" si="84"/>
        <v>42429.84956018519</v>
      </c>
      <c r="T902" s="12">
        <f t="shared" si="85"/>
        <v>42459.807893518519</v>
      </c>
    </row>
    <row r="903" spans="1:20" ht="64" x14ac:dyDescent="0.2">
      <c r="A903">
        <v>901</v>
      </c>
      <c r="B903" s="3" t="s">
        <v>900</v>
      </c>
      <c r="C903" s="3" t="s">
        <v>5009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89"/>
        <v>0</v>
      </c>
      <c r="P903" s="7" t="e">
        <f t="shared" si="86"/>
        <v>#DIV/0!</v>
      </c>
      <c r="Q903" t="str">
        <f t="shared" si="87"/>
        <v>music</v>
      </c>
      <c r="R903" t="str">
        <f t="shared" si="88"/>
        <v>jazz</v>
      </c>
      <c r="S903" s="11">
        <f t="shared" si="84"/>
        <v>40291.81150462963</v>
      </c>
      <c r="T903" s="12">
        <f t="shared" si="85"/>
        <v>40337.799305555556</v>
      </c>
    </row>
    <row r="904" spans="1:20" ht="48" x14ac:dyDescent="0.2">
      <c r="A904">
        <v>902</v>
      </c>
      <c r="B904" s="3" t="s">
        <v>901</v>
      </c>
      <c r="C904" s="3" t="s">
        <v>5010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89"/>
        <v>3.0000000000000001E-3</v>
      </c>
      <c r="P904" s="7">
        <f t="shared" si="86"/>
        <v>30</v>
      </c>
      <c r="Q904" t="str">
        <f t="shared" si="87"/>
        <v>music</v>
      </c>
      <c r="R904" t="str">
        <f t="shared" si="88"/>
        <v>jazz</v>
      </c>
      <c r="S904" s="11">
        <f t="shared" si="84"/>
        <v>41829.965532407405</v>
      </c>
      <c r="T904" s="12">
        <f t="shared" si="85"/>
        <v>41881.645833333336</v>
      </c>
    </row>
    <row r="905" spans="1:20" ht="48" x14ac:dyDescent="0.2">
      <c r="A905">
        <v>903</v>
      </c>
      <c r="B905" s="3" t="s">
        <v>902</v>
      </c>
      <c r="C905" s="3" t="s">
        <v>5011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89"/>
        <v>3.2000000000000001E-2</v>
      </c>
      <c r="P905" s="7">
        <f t="shared" si="86"/>
        <v>40</v>
      </c>
      <c r="Q905" t="str">
        <f t="shared" si="87"/>
        <v>music</v>
      </c>
      <c r="R905" t="str">
        <f t="shared" si="88"/>
        <v>jazz</v>
      </c>
      <c r="S905" s="11">
        <f t="shared" si="84"/>
        <v>41149.796064814815</v>
      </c>
      <c r="T905" s="12">
        <f t="shared" si="85"/>
        <v>41175.100694444445</v>
      </c>
    </row>
    <row r="906" spans="1:20" ht="48" x14ac:dyDescent="0.2">
      <c r="A906">
        <v>904</v>
      </c>
      <c r="B906" s="3" t="s">
        <v>903</v>
      </c>
      <c r="C906" s="3" t="s">
        <v>5012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89"/>
        <v>3.0200000000000001E-3</v>
      </c>
      <c r="P906" s="7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1">
        <f t="shared" si="84"/>
        <v>42342.080289351856</v>
      </c>
      <c r="T906" s="12">
        <f t="shared" si="85"/>
        <v>42372.080289351856</v>
      </c>
    </row>
    <row r="907" spans="1:20" ht="48" x14ac:dyDescent="0.2">
      <c r="A907">
        <v>905</v>
      </c>
      <c r="B907" s="3" t="s">
        <v>904</v>
      </c>
      <c r="C907" s="3" t="s">
        <v>5013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89"/>
        <v>3.0153846153846153E-2</v>
      </c>
      <c r="P907" s="7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1">
        <f t="shared" si="84"/>
        <v>40507.239884259259</v>
      </c>
      <c r="T907" s="12">
        <f t="shared" si="85"/>
        <v>40567.239884259259</v>
      </c>
    </row>
    <row r="908" spans="1:20" ht="32" x14ac:dyDescent="0.2">
      <c r="A908">
        <v>906</v>
      </c>
      <c r="B908" s="3" t="s">
        <v>905</v>
      </c>
      <c r="C908" s="3" t="s">
        <v>5014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89"/>
        <v>0</v>
      </c>
      <c r="P908" s="7" t="e">
        <f t="shared" si="86"/>
        <v>#DIV/0!</v>
      </c>
      <c r="Q908" t="str">
        <f t="shared" si="87"/>
        <v>music</v>
      </c>
      <c r="R908" t="str">
        <f t="shared" si="88"/>
        <v>jazz</v>
      </c>
      <c r="S908" s="11">
        <f t="shared" si="84"/>
        <v>41681.189699074072</v>
      </c>
      <c r="T908" s="12">
        <f t="shared" si="85"/>
        <v>41711.148032407407</v>
      </c>
    </row>
    <row r="909" spans="1:20" ht="32" x14ac:dyDescent="0.2">
      <c r="A909">
        <v>907</v>
      </c>
      <c r="B909" s="3" t="s">
        <v>906</v>
      </c>
      <c r="C909" s="3" t="s">
        <v>5015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89"/>
        <v>0</v>
      </c>
      <c r="P909" s="7" t="e">
        <f t="shared" si="86"/>
        <v>#DIV/0!</v>
      </c>
      <c r="Q909" t="str">
        <f t="shared" si="87"/>
        <v>music</v>
      </c>
      <c r="R909" t="str">
        <f t="shared" si="88"/>
        <v>jazz</v>
      </c>
      <c r="S909" s="11">
        <f t="shared" si="84"/>
        <v>40767.192395833335</v>
      </c>
      <c r="T909" s="12">
        <f t="shared" si="85"/>
        <v>40797.192395833335</v>
      </c>
    </row>
    <row r="910" spans="1:20" ht="48" x14ac:dyDescent="0.2">
      <c r="A910">
        <v>908</v>
      </c>
      <c r="B910" s="3" t="s">
        <v>907</v>
      </c>
      <c r="C910" s="3" t="s">
        <v>5016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89"/>
        <v>0</v>
      </c>
      <c r="P910" s="7" t="e">
        <f t="shared" si="86"/>
        <v>#DIV/0!</v>
      </c>
      <c r="Q910" t="str">
        <f t="shared" si="87"/>
        <v>music</v>
      </c>
      <c r="R910" t="str">
        <f t="shared" si="88"/>
        <v>jazz</v>
      </c>
      <c r="S910" s="11">
        <f t="shared" si="84"/>
        <v>40340.801562499997</v>
      </c>
      <c r="T910" s="12">
        <f t="shared" si="85"/>
        <v>40386.207638888889</v>
      </c>
    </row>
    <row r="911" spans="1:20" ht="48" x14ac:dyDescent="0.2">
      <c r="A911">
        <v>909</v>
      </c>
      <c r="B911" s="3" t="s">
        <v>908</v>
      </c>
      <c r="C911" s="3" t="s">
        <v>5017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89"/>
        <v>3.2500000000000001E-2</v>
      </c>
      <c r="P911" s="7">
        <f t="shared" si="86"/>
        <v>65</v>
      </c>
      <c r="Q911" t="str">
        <f t="shared" si="87"/>
        <v>music</v>
      </c>
      <c r="R911" t="str">
        <f t="shared" si="88"/>
        <v>jazz</v>
      </c>
      <c r="S911" s="11">
        <f t="shared" si="84"/>
        <v>41081.69027777778</v>
      </c>
      <c r="T911" s="12">
        <f t="shared" si="85"/>
        <v>41113.166666666664</v>
      </c>
    </row>
    <row r="912" spans="1:20" ht="48" x14ac:dyDescent="0.2">
      <c r="A912">
        <v>910</v>
      </c>
      <c r="B912" s="3" t="s">
        <v>909</v>
      </c>
      <c r="C912" s="3" t="s">
        <v>5018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89"/>
        <v>0.22363636363636363</v>
      </c>
      <c r="P912" s="7">
        <f t="shared" si="86"/>
        <v>24.6</v>
      </c>
      <c r="Q912" t="str">
        <f t="shared" si="87"/>
        <v>music</v>
      </c>
      <c r="R912" t="str">
        <f t="shared" si="88"/>
        <v>jazz</v>
      </c>
      <c r="S912" s="11">
        <f t="shared" si="84"/>
        <v>42737.545358796298</v>
      </c>
      <c r="T912" s="12">
        <f t="shared" si="85"/>
        <v>42797.545358796298</v>
      </c>
    </row>
    <row r="913" spans="1:20" ht="48" x14ac:dyDescent="0.2">
      <c r="A913">
        <v>911</v>
      </c>
      <c r="B913" s="3" t="s">
        <v>910</v>
      </c>
      <c r="C913" s="3" t="s">
        <v>5019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89"/>
        <v>0</v>
      </c>
      <c r="P913" s="7" t="e">
        <f t="shared" si="86"/>
        <v>#DIV/0!</v>
      </c>
      <c r="Q913" t="str">
        <f t="shared" si="87"/>
        <v>music</v>
      </c>
      <c r="R913" t="str">
        <f t="shared" si="88"/>
        <v>jazz</v>
      </c>
      <c r="S913" s="11">
        <f t="shared" si="84"/>
        <v>41642.005150462966</v>
      </c>
      <c r="T913" s="12">
        <f t="shared" si="85"/>
        <v>41663.005150462966</v>
      </c>
    </row>
    <row r="914" spans="1:20" ht="48" x14ac:dyDescent="0.2">
      <c r="A914">
        <v>912</v>
      </c>
      <c r="B914" s="3" t="s">
        <v>911</v>
      </c>
      <c r="C914" s="3" t="s">
        <v>5020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89"/>
        <v>8.5714285714285719E-3</v>
      </c>
      <c r="P914" s="7">
        <f t="shared" si="86"/>
        <v>15</v>
      </c>
      <c r="Q914" t="str">
        <f t="shared" si="87"/>
        <v>music</v>
      </c>
      <c r="R914" t="str">
        <f t="shared" si="88"/>
        <v>jazz</v>
      </c>
      <c r="S914" s="11">
        <f t="shared" si="84"/>
        <v>41194.109340277777</v>
      </c>
      <c r="T914" s="12">
        <f t="shared" si="85"/>
        <v>41254.151006944441</v>
      </c>
    </row>
    <row r="915" spans="1:20" ht="48" x14ac:dyDescent="0.2">
      <c r="A915">
        <v>913</v>
      </c>
      <c r="B915" s="3" t="s">
        <v>912</v>
      </c>
      <c r="C915" s="3" t="s">
        <v>5021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89"/>
        <v>6.6066666666666662E-2</v>
      </c>
      <c r="P915" s="7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1">
        <f t="shared" si="84"/>
        <v>41004.139108796298</v>
      </c>
      <c r="T915" s="12">
        <f t="shared" si="85"/>
        <v>41034.139108796298</v>
      </c>
    </row>
    <row r="916" spans="1:20" ht="48" x14ac:dyDescent="0.2">
      <c r="A916">
        <v>914</v>
      </c>
      <c r="B916" s="3" t="s">
        <v>913</v>
      </c>
      <c r="C916" s="3" t="s">
        <v>5022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89"/>
        <v>0</v>
      </c>
      <c r="P916" s="7" t="e">
        <f t="shared" si="86"/>
        <v>#DIV/0!</v>
      </c>
      <c r="Q916" t="str">
        <f t="shared" si="87"/>
        <v>music</v>
      </c>
      <c r="R916" t="str">
        <f t="shared" si="88"/>
        <v>jazz</v>
      </c>
      <c r="S916" s="11">
        <f t="shared" si="84"/>
        <v>41116.763275462967</v>
      </c>
      <c r="T916" s="12">
        <f t="shared" si="85"/>
        <v>41146.763275462967</v>
      </c>
    </row>
    <row r="917" spans="1:20" ht="48" x14ac:dyDescent="0.2">
      <c r="A917">
        <v>915</v>
      </c>
      <c r="B917" s="3" t="s">
        <v>914</v>
      </c>
      <c r="C917" s="3" t="s">
        <v>5023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89"/>
        <v>5.7692307692307696E-2</v>
      </c>
      <c r="P917" s="7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1">
        <f t="shared" si="84"/>
        <v>40937.679560185185</v>
      </c>
      <c r="T917" s="12">
        <f t="shared" si="85"/>
        <v>40969.207638888889</v>
      </c>
    </row>
    <row r="918" spans="1:20" ht="48" x14ac:dyDescent="0.2">
      <c r="A918">
        <v>916</v>
      </c>
      <c r="B918" s="3" t="s">
        <v>915</v>
      </c>
      <c r="C918" s="3" t="s">
        <v>5024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89"/>
        <v>0</v>
      </c>
      <c r="P918" s="7" t="e">
        <f t="shared" si="86"/>
        <v>#DIV/0!</v>
      </c>
      <c r="Q918" t="str">
        <f t="shared" si="87"/>
        <v>music</v>
      </c>
      <c r="R918" t="str">
        <f t="shared" si="88"/>
        <v>jazz</v>
      </c>
      <c r="S918" s="11">
        <f t="shared" si="84"/>
        <v>40434.853402777779</v>
      </c>
      <c r="T918" s="12">
        <f t="shared" si="85"/>
        <v>40473.208333333336</v>
      </c>
    </row>
    <row r="919" spans="1:20" ht="48" x14ac:dyDescent="0.2">
      <c r="A919">
        <v>917</v>
      </c>
      <c r="B919" s="3" t="s">
        <v>916</v>
      </c>
      <c r="C919" s="3" t="s">
        <v>5025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89"/>
        <v>6.0000000000000001E-3</v>
      </c>
      <c r="P919" s="7">
        <f t="shared" si="86"/>
        <v>30</v>
      </c>
      <c r="Q919" t="str">
        <f t="shared" si="87"/>
        <v>music</v>
      </c>
      <c r="R919" t="str">
        <f t="shared" si="88"/>
        <v>jazz</v>
      </c>
      <c r="S919" s="11">
        <f t="shared" si="84"/>
        <v>41802.94363425926</v>
      </c>
      <c r="T919" s="12">
        <f t="shared" si="85"/>
        <v>41834.104166666664</v>
      </c>
    </row>
    <row r="920" spans="1:20" ht="48" x14ac:dyDescent="0.2">
      <c r="A920">
        <v>918</v>
      </c>
      <c r="B920" s="3" t="s">
        <v>917</v>
      </c>
      <c r="C920" s="3" t="s">
        <v>5026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89"/>
        <v>5.0256410256410255E-2</v>
      </c>
      <c r="P920" s="7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1">
        <f t="shared" si="84"/>
        <v>41944.916215277779</v>
      </c>
      <c r="T920" s="12">
        <f t="shared" si="85"/>
        <v>41974.957881944443</v>
      </c>
    </row>
    <row r="921" spans="1:20" ht="16" x14ac:dyDescent="0.2">
      <c r="A921">
        <v>919</v>
      </c>
      <c r="B921" s="3" t="s">
        <v>918</v>
      </c>
      <c r="C921" s="3" t="s">
        <v>5027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89"/>
        <v>5.0000000000000001E-3</v>
      </c>
      <c r="P921" s="7">
        <f t="shared" si="86"/>
        <v>100</v>
      </c>
      <c r="Q921" t="str">
        <f t="shared" si="87"/>
        <v>music</v>
      </c>
      <c r="R921" t="str">
        <f t="shared" si="88"/>
        <v>jazz</v>
      </c>
      <c r="S921" s="11">
        <f t="shared" si="84"/>
        <v>41227.641724537039</v>
      </c>
      <c r="T921" s="12">
        <f t="shared" si="85"/>
        <v>41262.641724537039</v>
      </c>
    </row>
    <row r="922" spans="1:20" ht="48" x14ac:dyDescent="0.2">
      <c r="A922">
        <v>920</v>
      </c>
      <c r="B922" s="3" t="s">
        <v>919</v>
      </c>
      <c r="C922" s="3" t="s">
        <v>5028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89"/>
        <v>0</v>
      </c>
      <c r="P922" s="7" t="e">
        <f t="shared" si="86"/>
        <v>#DIV/0!</v>
      </c>
      <c r="Q922" t="str">
        <f t="shared" si="87"/>
        <v>music</v>
      </c>
      <c r="R922" t="str">
        <f t="shared" si="88"/>
        <v>jazz</v>
      </c>
      <c r="S922" s="11">
        <f t="shared" si="84"/>
        <v>41562.67155092593</v>
      </c>
      <c r="T922" s="12">
        <f t="shared" si="85"/>
        <v>41592.713217592594</v>
      </c>
    </row>
    <row r="923" spans="1:20" ht="48" x14ac:dyDescent="0.2">
      <c r="A923">
        <v>921</v>
      </c>
      <c r="B923" s="3" t="s">
        <v>920</v>
      </c>
      <c r="C923" s="3" t="s">
        <v>5029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89"/>
        <v>0.309</v>
      </c>
      <c r="P923" s="7">
        <f t="shared" si="86"/>
        <v>231.75</v>
      </c>
      <c r="Q923" t="str">
        <f t="shared" si="87"/>
        <v>music</v>
      </c>
      <c r="R923" t="str">
        <f t="shared" si="88"/>
        <v>jazz</v>
      </c>
      <c r="S923" s="11">
        <f t="shared" si="84"/>
        <v>40847.171018518515</v>
      </c>
      <c r="T923" s="12">
        <f t="shared" si="85"/>
        <v>40889.212685185186</v>
      </c>
    </row>
    <row r="924" spans="1:20" ht="48" x14ac:dyDescent="0.2">
      <c r="A924">
        <v>922</v>
      </c>
      <c r="B924" s="3" t="s">
        <v>921</v>
      </c>
      <c r="C924" s="3" t="s">
        <v>5030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89"/>
        <v>0.21037037037037037</v>
      </c>
      <c r="P924" s="7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1">
        <f t="shared" si="84"/>
        <v>41878.530011574076</v>
      </c>
      <c r="T924" s="12">
        <f t="shared" si="85"/>
        <v>41913.530011574076</v>
      </c>
    </row>
    <row r="925" spans="1:20" ht="48" x14ac:dyDescent="0.2">
      <c r="A925">
        <v>923</v>
      </c>
      <c r="B925" s="3" t="s">
        <v>922</v>
      </c>
      <c r="C925" s="3" t="s">
        <v>5031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89"/>
        <v>2.1999999999999999E-2</v>
      </c>
      <c r="P925" s="7">
        <f t="shared" si="86"/>
        <v>55</v>
      </c>
      <c r="Q925" t="str">
        <f t="shared" si="87"/>
        <v>music</v>
      </c>
      <c r="R925" t="str">
        <f t="shared" si="88"/>
        <v>jazz</v>
      </c>
      <c r="S925" s="11">
        <f t="shared" si="84"/>
        <v>41934.959756944445</v>
      </c>
      <c r="T925" s="12">
        <f t="shared" si="85"/>
        <v>41965.001423611116</v>
      </c>
    </row>
    <row r="926" spans="1:20" ht="48" x14ac:dyDescent="0.2">
      <c r="A926">
        <v>924</v>
      </c>
      <c r="B926" s="3" t="s">
        <v>923</v>
      </c>
      <c r="C926" s="3" t="s">
        <v>5032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89"/>
        <v>0.109</v>
      </c>
      <c r="P926" s="7">
        <f t="shared" si="86"/>
        <v>21.8</v>
      </c>
      <c r="Q926" t="str">
        <f t="shared" si="87"/>
        <v>music</v>
      </c>
      <c r="R926" t="str">
        <f t="shared" si="88"/>
        <v>jazz</v>
      </c>
      <c r="S926" s="11">
        <f t="shared" si="84"/>
        <v>41288.942928240744</v>
      </c>
      <c r="T926" s="12">
        <f t="shared" si="85"/>
        <v>41318.942928240744</v>
      </c>
    </row>
    <row r="927" spans="1:20" ht="48" x14ac:dyDescent="0.2">
      <c r="A927">
        <v>925</v>
      </c>
      <c r="B927" s="3" t="s">
        <v>924</v>
      </c>
      <c r="C927" s="3" t="s">
        <v>5033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89"/>
        <v>2.6666666666666668E-2</v>
      </c>
      <c r="P927" s="7">
        <f t="shared" si="86"/>
        <v>32</v>
      </c>
      <c r="Q927" t="str">
        <f t="shared" si="87"/>
        <v>music</v>
      </c>
      <c r="R927" t="str">
        <f t="shared" si="88"/>
        <v>jazz</v>
      </c>
      <c r="S927" s="11">
        <f t="shared" si="84"/>
        <v>41575.880914351852</v>
      </c>
      <c r="T927" s="12">
        <f t="shared" si="85"/>
        <v>41605.922581018516</v>
      </c>
    </row>
    <row r="928" spans="1:20" ht="64" x14ac:dyDescent="0.2">
      <c r="A928">
        <v>926</v>
      </c>
      <c r="B928" s="3" t="s">
        <v>925</v>
      </c>
      <c r="C928" s="3" t="s">
        <v>5034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89"/>
        <v>0</v>
      </c>
      <c r="P928" s="7" t="e">
        <f t="shared" si="86"/>
        <v>#DIV/0!</v>
      </c>
      <c r="Q928" t="str">
        <f t="shared" si="87"/>
        <v>music</v>
      </c>
      <c r="R928" t="str">
        <f t="shared" si="88"/>
        <v>jazz</v>
      </c>
      <c r="S928" s="11">
        <f t="shared" si="84"/>
        <v>40338.02002314815</v>
      </c>
      <c r="T928" s="12">
        <f t="shared" si="85"/>
        <v>40367.944444444445</v>
      </c>
    </row>
    <row r="929" spans="1:20" ht="32" x14ac:dyDescent="0.2">
      <c r="A929">
        <v>927</v>
      </c>
      <c r="B929" s="3" t="s">
        <v>926</v>
      </c>
      <c r="C929" s="3" t="s">
        <v>5035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89"/>
        <v>0</v>
      </c>
      <c r="P929" s="7" t="e">
        <f t="shared" si="86"/>
        <v>#DIV/0!</v>
      </c>
      <c r="Q929" t="str">
        <f t="shared" si="87"/>
        <v>music</v>
      </c>
      <c r="R929" t="str">
        <f t="shared" si="88"/>
        <v>jazz</v>
      </c>
      <c r="S929" s="11">
        <f t="shared" si="84"/>
        <v>41013.822858796295</v>
      </c>
      <c r="T929" s="12">
        <f t="shared" si="85"/>
        <v>41043.822858796295</v>
      </c>
    </row>
    <row r="930" spans="1:20" ht="48" x14ac:dyDescent="0.2">
      <c r="A930">
        <v>928</v>
      </c>
      <c r="B930" s="3" t="s">
        <v>927</v>
      </c>
      <c r="C930" s="3" t="s">
        <v>5036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89"/>
        <v>0.10862068965517241</v>
      </c>
      <c r="P930" s="7">
        <f t="shared" si="86"/>
        <v>56.25</v>
      </c>
      <c r="Q930" t="str">
        <f t="shared" si="87"/>
        <v>music</v>
      </c>
      <c r="R930" t="str">
        <f t="shared" si="88"/>
        <v>jazz</v>
      </c>
      <c r="S930" s="11">
        <f t="shared" si="84"/>
        <v>41180.86241898148</v>
      </c>
      <c r="T930" s="12">
        <f t="shared" si="85"/>
        <v>41231</v>
      </c>
    </row>
    <row r="931" spans="1:20" ht="48" x14ac:dyDescent="0.2">
      <c r="A931">
        <v>929</v>
      </c>
      <c r="B931" s="3" t="s">
        <v>928</v>
      </c>
      <c r="C931" s="3" t="s">
        <v>5037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89"/>
        <v>0</v>
      </c>
      <c r="P931" s="7" t="e">
        <f t="shared" si="86"/>
        <v>#DIV/0!</v>
      </c>
      <c r="Q931" t="str">
        <f t="shared" si="87"/>
        <v>music</v>
      </c>
      <c r="R931" t="str">
        <f t="shared" si="88"/>
        <v>jazz</v>
      </c>
      <c r="S931" s="11">
        <f t="shared" si="84"/>
        <v>40978.238067129627</v>
      </c>
      <c r="T931" s="12">
        <f t="shared" si="85"/>
        <v>41008.196400462963</v>
      </c>
    </row>
    <row r="932" spans="1:20" ht="48" x14ac:dyDescent="0.2">
      <c r="A932">
        <v>930</v>
      </c>
      <c r="B932" s="3" t="s">
        <v>929</v>
      </c>
      <c r="C932" s="3" t="s">
        <v>5038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89"/>
        <v>0.38333333333333336</v>
      </c>
      <c r="P932" s="7">
        <f t="shared" si="86"/>
        <v>69</v>
      </c>
      <c r="Q932" t="str">
        <f t="shared" si="87"/>
        <v>music</v>
      </c>
      <c r="R932" t="str">
        <f t="shared" si="88"/>
        <v>jazz</v>
      </c>
      <c r="S932" s="11">
        <f t="shared" si="84"/>
        <v>40312.915578703702</v>
      </c>
      <c r="T932" s="12">
        <f t="shared" si="85"/>
        <v>40354.897222222222</v>
      </c>
    </row>
    <row r="933" spans="1:20" ht="48" x14ac:dyDescent="0.2">
      <c r="A933">
        <v>931</v>
      </c>
      <c r="B933" s="3" t="s">
        <v>930</v>
      </c>
      <c r="C933" s="3" t="s">
        <v>5039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89"/>
        <v>6.5500000000000003E-2</v>
      </c>
      <c r="P933" s="7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1">
        <f t="shared" si="84"/>
        <v>41680.359976851854</v>
      </c>
      <c r="T933" s="12">
        <f t="shared" si="85"/>
        <v>41714.916666666664</v>
      </c>
    </row>
    <row r="934" spans="1:20" ht="32" x14ac:dyDescent="0.2">
      <c r="A934">
        <v>932</v>
      </c>
      <c r="B934" s="3" t="s">
        <v>931</v>
      </c>
      <c r="C934" s="3" t="s">
        <v>5040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89"/>
        <v>0.14536842105263159</v>
      </c>
      <c r="P934" s="7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1">
        <f t="shared" si="84"/>
        <v>41310.969270833331</v>
      </c>
      <c r="T934" s="12">
        <f t="shared" si="85"/>
        <v>41355.927604166667</v>
      </c>
    </row>
    <row r="935" spans="1:20" ht="48" x14ac:dyDescent="0.2">
      <c r="A935">
        <v>933</v>
      </c>
      <c r="B935" s="3" t="s">
        <v>932</v>
      </c>
      <c r="C935" s="3" t="s">
        <v>5041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89"/>
        <v>0.06</v>
      </c>
      <c r="P935" s="7">
        <f t="shared" si="86"/>
        <v>60</v>
      </c>
      <c r="Q935" t="str">
        <f t="shared" si="87"/>
        <v>music</v>
      </c>
      <c r="R935" t="str">
        <f t="shared" si="88"/>
        <v>jazz</v>
      </c>
      <c r="S935" s="11">
        <f t="shared" si="84"/>
        <v>41711.169085648151</v>
      </c>
      <c r="T935" s="12">
        <f t="shared" si="85"/>
        <v>41771.169085648151</v>
      </c>
    </row>
    <row r="936" spans="1:20" ht="48" x14ac:dyDescent="0.2">
      <c r="A936">
        <v>934</v>
      </c>
      <c r="B936" s="3" t="s">
        <v>933</v>
      </c>
      <c r="C936" s="3" t="s">
        <v>5042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89"/>
        <v>0.30399999999999999</v>
      </c>
      <c r="P936" s="7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1">
        <f t="shared" si="84"/>
        <v>41733.737083333333</v>
      </c>
      <c r="T936" s="12">
        <f t="shared" si="85"/>
        <v>41763.25</v>
      </c>
    </row>
    <row r="937" spans="1:20" ht="48" x14ac:dyDescent="0.2">
      <c r="A937">
        <v>935</v>
      </c>
      <c r="B937" s="3" t="s">
        <v>934</v>
      </c>
      <c r="C937" s="3" t="s">
        <v>5043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89"/>
        <v>1.4285714285714285E-2</v>
      </c>
      <c r="P937" s="7">
        <f t="shared" si="86"/>
        <v>25</v>
      </c>
      <c r="Q937" t="str">
        <f t="shared" si="87"/>
        <v>music</v>
      </c>
      <c r="R937" t="str">
        <f t="shared" si="88"/>
        <v>jazz</v>
      </c>
      <c r="S937" s="11">
        <f t="shared" si="84"/>
        <v>42368.333668981482</v>
      </c>
      <c r="T937" s="12">
        <f t="shared" si="85"/>
        <v>42398.333668981482</v>
      </c>
    </row>
    <row r="938" spans="1:20" ht="48" x14ac:dyDescent="0.2">
      <c r="A938">
        <v>936</v>
      </c>
      <c r="B938" s="3" t="s">
        <v>935</v>
      </c>
      <c r="C938" s="3" t="s">
        <v>5044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89"/>
        <v>0</v>
      </c>
      <c r="P938" s="7" t="e">
        <f t="shared" si="86"/>
        <v>#DIV/0!</v>
      </c>
      <c r="Q938" t="str">
        <f t="shared" si="87"/>
        <v>music</v>
      </c>
      <c r="R938" t="str">
        <f t="shared" si="88"/>
        <v>jazz</v>
      </c>
      <c r="S938" s="11">
        <f t="shared" si="84"/>
        <v>40883.024178240739</v>
      </c>
      <c r="T938" s="12">
        <f t="shared" si="85"/>
        <v>40926.833333333336</v>
      </c>
    </row>
    <row r="939" spans="1:20" ht="48" x14ac:dyDescent="0.2">
      <c r="A939">
        <v>937</v>
      </c>
      <c r="B939" s="3" t="s">
        <v>936</v>
      </c>
      <c r="C939" s="3" t="s">
        <v>5045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89"/>
        <v>1.1428571428571429E-2</v>
      </c>
      <c r="P939" s="7">
        <f t="shared" si="86"/>
        <v>20</v>
      </c>
      <c r="Q939" t="str">
        <f t="shared" si="87"/>
        <v>music</v>
      </c>
      <c r="R939" t="str">
        <f t="shared" si="88"/>
        <v>jazz</v>
      </c>
      <c r="S939" s="11">
        <f t="shared" si="84"/>
        <v>41551.798113425924</v>
      </c>
      <c r="T939" s="12">
        <f t="shared" si="85"/>
        <v>41581.839780092596</v>
      </c>
    </row>
    <row r="940" spans="1:20" ht="48" x14ac:dyDescent="0.2">
      <c r="A940">
        <v>938</v>
      </c>
      <c r="B940" s="3" t="s">
        <v>937</v>
      </c>
      <c r="C940" s="3" t="s">
        <v>5046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89"/>
        <v>3.5714285714285713E-3</v>
      </c>
      <c r="P940" s="7">
        <f t="shared" si="86"/>
        <v>25</v>
      </c>
      <c r="Q940" t="str">
        <f t="shared" si="87"/>
        <v>music</v>
      </c>
      <c r="R940" t="str">
        <f t="shared" si="88"/>
        <v>jazz</v>
      </c>
      <c r="S940" s="11">
        <f t="shared" si="84"/>
        <v>41124.479722222226</v>
      </c>
      <c r="T940" s="12">
        <f t="shared" si="85"/>
        <v>41154.479722222226</v>
      </c>
    </row>
    <row r="941" spans="1:20" ht="48" x14ac:dyDescent="0.2">
      <c r="A941">
        <v>939</v>
      </c>
      <c r="B941" s="3" t="s">
        <v>938</v>
      </c>
      <c r="C941" s="3" t="s">
        <v>5047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89"/>
        <v>1.4545454545454545E-2</v>
      </c>
      <c r="P941" s="7">
        <f t="shared" si="86"/>
        <v>20</v>
      </c>
      <c r="Q941" t="str">
        <f t="shared" si="87"/>
        <v>music</v>
      </c>
      <c r="R941" t="str">
        <f t="shared" si="88"/>
        <v>jazz</v>
      </c>
      <c r="S941" s="11">
        <f t="shared" si="84"/>
        <v>41416.763171296298</v>
      </c>
      <c r="T941" s="12">
        <f t="shared" si="85"/>
        <v>41455.831944444442</v>
      </c>
    </row>
    <row r="942" spans="1:20" ht="48" x14ac:dyDescent="0.2">
      <c r="A942">
        <v>940</v>
      </c>
      <c r="B942" s="3" t="s">
        <v>939</v>
      </c>
      <c r="C942" s="3" t="s">
        <v>5048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89"/>
        <v>0.17155555555555554</v>
      </c>
      <c r="P942" s="7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1">
        <f t="shared" si="84"/>
        <v>42182.008402777778</v>
      </c>
      <c r="T942" s="12">
        <f t="shared" si="85"/>
        <v>42227.008402777778</v>
      </c>
    </row>
    <row r="943" spans="1:20" ht="48" x14ac:dyDescent="0.2">
      <c r="A943">
        <v>941</v>
      </c>
      <c r="B943" s="3" t="s">
        <v>940</v>
      </c>
      <c r="C943" s="3" t="s">
        <v>5049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89"/>
        <v>2.3220000000000001E-2</v>
      </c>
      <c r="P943" s="7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1">
        <f t="shared" si="84"/>
        <v>42746.096585648149</v>
      </c>
      <c r="T943" s="12">
        <f t="shared" si="85"/>
        <v>42776.096585648149</v>
      </c>
    </row>
    <row r="944" spans="1:20" ht="48" x14ac:dyDescent="0.2">
      <c r="A944">
        <v>942</v>
      </c>
      <c r="B944" s="3" t="s">
        <v>941</v>
      </c>
      <c r="C944" s="3" t="s">
        <v>5050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89"/>
        <v>8.9066666666666669E-2</v>
      </c>
      <c r="P944" s="7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1">
        <f t="shared" si="84"/>
        <v>42382.843287037031</v>
      </c>
      <c r="T944" s="12">
        <f t="shared" si="85"/>
        <v>42418.843287037031</v>
      </c>
    </row>
    <row r="945" spans="1:20" ht="32" x14ac:dyDescent="0.2">
      <c r="A945">
        <v>943</v>
      </c>
      <c r="B945" s="3" t="s">
        <v>942</v>
      </c>
      <c r="C945" s="3" t="s">
        <v>5051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89"/>
        <v>9.633333333333334E-2</v>
      </c>
      <c r="P945" s="7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1">
        <f t="shared" si="84"/>
        <v>42673.66788194445</v>
      </c>
      <c r="T945" s="12">
        <f t="shared" si="85"/>
        <v>42703.709548611107</v>
      </c>
    </row>
    <row r="946" spans="1:20" ht="48" x14ac:dyDescent="0.2">
      <c r="A946">
        <v>944</v>
      </c>
      <c r="B946" s="3" t="s">
        <v>943</v>
      </c>
      <c r="C946" s="3" t="s">
        <v>5052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89"/>
        <v>0.13325999999999999</v>
      </c>
      <c r="P946" s="7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1">
        <f t="shared" si="84"/>
        <v>42444.583912037036</v>
      </c>
      <c r="T946" s="12">
        <f t="shared" si="85"/>
        <v>42478.583333333328</v>
      </c>
    </row>
    <row r="947" spans="1:20" ht="48" x14ac:dyDescent="0.2">
      <c r="A947">
        <v>945</v>
      </c>
      <c r="B947" s="3" t="s">
        <v>944</v>
      </c>
      <c r="C947" s="3" t="s">
        <v>5053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89"/>
        <v>2.4840000000000001E-2</v>
      </c>
      <c r="P947" s="7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1">
        <f t="shared" si="84"/>
        <v>42732.872986111113</v>
      </c>
      <c r="T947" s="12">
        <f t="shared" si="85"/>
        <v>42784.999305555553</v>
      </c>
    </row>
    <row r="948" spans="1:20" ht="32" x14ac:dyDescent="0.2">
      <c r="A948">
        <v>946</v>
      </c>
      <c r="B948" s="3" t="s">
        <v>945</v>
      </c>
      <c r="C948" s="3" t="s">
        <v>5054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89"/>
        <v>1.9066666666666666E-2</v>
      </c>
      <c r="P948" s="7">
        <f t="shared" si="86"/>
        <v>57.2</v>
      </c>
      <c r="Q948" t="str">
        <f t="shared" si="87"/>
        <v>technology</v>
      </c>
      <c r="R948" t="str">
        <f t="shared" si="88"/>
        <v>wearables</v>
      </c>
      <c r="S948" s="11">
        <f t="shared" si="84"/>
        <v>42592.750555555554</v>
      </c>
      <c r="T948" s="12">
        <f t="shared" si="85"/>
        <v>42622.750555555554</v>
      </c>
    </row>
    <row r="949" spans="1:20" ht="48" x14ac:dyDescent="0.2">
      <c r="A949">
        <v>947</v>
      </c>
      <c r="B949" s="3" t="s">
        <v>946</v>
      </c>
      <c r="C949" s="3" t="s">
        <v>5055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89"/>
        <v>0</v>
      </c>
      <c r="P949" s="7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1">
        <f t="shared" si="84"/>
        <v>42491.781319444446</v>
      </c>
      <c r="T949" s="12">
        <f t="shared" si="85"/>
        <v>42551.781319444446</v>
      </c>
    </row>
    <row r="950" spans="1:20" ht="48" x14ac:dyDescent="0.2">
      <c r="A950">
        <v>948</v>
      </c>
      <c r="B950" s="3" t="s">
        <v>947</v>
      </c>
      <c r="C950" s="3" t="s">
        <v>5056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89"/>
        <v>0.12</v>
      </c>
      <c r="P950" s="7">
        <f t="shared" si="86"/>
        <v>60</v>
      </c>
      <c r="Q950" t="str">
        <f t="shared" si="87"/>
        <v>technology</v>
      </c>
      <c r="R950" t="str">
        <f t="shared" si="88"/>
        <v>wearables</v>
      </c>
      <c r="S950" s="11">
        <f t="shared" si="84"/>
        <v>42411.828287037039</v>
      </c>
      <c r="T950" s="12">
        <f t="shared" si="85"/>
        <v>42441.828287037039</v>
      </c>
    </row>
    <row r="951" spans="1:20" ht="48" x14ac:dyDescent="0.2">
      <c r="A951">
        <v>949</v>
      </c>
      <c r="B951" s="3" t="s">
        <v>948</v>
      </c>
      <c r="C951" s="3" t="s">
        <v>5057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89"/>
        <v>1.3650000000000001E-2</v>
      </c>
      <c r="P951" s="7">
        <f t="shared" si="86"/>
        <v>39</v>
      </c>
      <c r="Q951" t="str">
        <f t="shared" si="87"/>
        <v>technology</v>
      </c>
      <c r="R951" t="str">
        <f t="shared" si="88"/>
        <v>wearables</v>
      </c>
      <c r="S951" s="11">
        <f t="shared" si="84"/>
        <v>42361.043703703705</v>
      </c>
      <c r="T951" s="12">
        <f t="shared" si="85"/>
        <v>42421.043703703705</v>
      </c>
    </row>
    <row r="952" spans="1:20" ht="48" x14ac:dyDescent="0.2">
      <c r="A952">
        <v>950</v>
      </c>
      <c r="B952" s="3" t="s">
        <v>949</v>
      </c>
      <c r="C952" s="3" t="s">
        <v>5058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89"/>
        <v>0.28039999999999998</v>
      </c>
      <c r="P952" s="7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1">
        <f t="shared" si="84"/>
        <v>42356.750706018516</v>
      </c>
      <c r="T952" s="12">
        <f t="shared" si="85"/>
        <v>42386.750706018516</v>
      </c>
    </row>
    <row r="953" spans="1:20" ht="16" x14ac:dyDescent="0.2">
      <c r="A953">
        <v>951</v>
      </c>
      <c r="B953" s="3" t="s">
        <v>950</v>
      </c>
      <c r="C953" s="3" t="s">
        <v>5059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89"/>
        <v>0.38390000000000002</v>
      </c>
      <c r="P953" s="7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1">
        <f t="shared" si="84"/>
        <v>42480.653611111105</v>
      </c>
      <c r="T953" s="12">
        <f t="shared" si="85"/>
        <v>42525.653611111105</v>
      </c>
    </row>
    <row r="954" spans="1:20" ht="32" x14ac:dyDescent="0.2">
      <c r="A954">
        <v>952</v>
      </c>
      <c r="B954" s="3" t="s">
        <v>951</v>
      </c>
      <c r="C954" s="3" t="s">
        <v>5060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89"/>
        <v>0.39942857142857141</v>
      </c>
      <c r="P954" s="7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1">
        <f t="shared" si="84"/>
        <v>42662.613564814819</v>
      </c>
      <c r="T954" s="12">
        <f t="shared" si="85"/>
        <v>42692.655231481483</v>
      </c>
    </row>
    <row r="955" spans="1:20" ht="48" x14ac:dyDescent="0.2">
      <c r="A955">
        <v>953</v>
      </c>
      <c r="B955" s="3" t="s">
        <v>952</v>
      </c>
      <c r="C955" s="3" t="s">
        <v>5061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89"/>
        <v>8.3999999999999995E-3</v>
      </c>
      <c r="P955" s="7">
        <f t="shared" si="86"/>
        <v>25.2</v>
      </c>
      <c r="Q955" t="str">
        <f t="shared" si="87"/>
        <v>technology</v>
      </c>
      <c r="R955" t="str">
        <f t="shared" si="88"/>
        <v>wearables</v>
      </c>
      <c r="S955" s="11">
        <f t="shared" si="84"/>
        <v>41999.164340277777</v>
      </c>
      <c r="T955" s="12">
        <f t="shared" si="85"/>
        <v>42029.164340277777</v>
      </c>
    </row>
    <row r="956" spans="1:20" ht="48" x14ac:dyDescent="0.2">
      <c r="A956">
        <v>954</v>
      </c>
      <c r="B956" s="3" t="s">
        <v>953</v>
      </c>
      <c r="C956" s="3" t="s">
        <v>5062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89"/>
        <v>0.43406666666666666</v>
      </c>
      <c r="P956" s="7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1">
        <f t="shared" si="84"/>
        <v>42194.833784722221</v>
      </c>
      <c r="T956" s="12">
        <f t="shared" si="85"/>
        <v>42236.833784722221</v>
      </c>
    </row>
    <row r="957" spans="1:20" ht="48" x14ac:dyDescent="0.2">
      <c r="A957">
        <v>955</v>
      </c>
      <c r="B957" s="3" t="s">
        <v>954</v>
      </c>
      <c r="C957" s="3" t="s">
        <v>5063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89"/>
        <v>5.6613333333333335E-2</v>
      </c>
      <c r="P957" s="7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1">
        <f t="shared" si="84"/>
        <v>42586.295138888891</v>
      </c>
      <c r="T957" s="12">
        <f t="shared" si="85"/>
        <v>42626.295138888891</v>
      </c>
    </row>
    <row r="958" spans="1:20" ht="64" x14ac:dyDescent="0.2">
      <c r="A958">
        <v>956</v>
      </c>
      <c r="B958" s="3" t="s">
        <v>955</v>
      </c>
      <c r="C958" s="3" t="s">
        <v>5064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89"/>
        <v>1.7219999999999999E-2</v>
      </c>
      <c r="P958" s="7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1">
        <f t="shared" si="84"/>
        <v>42060.913877314815</v>
      </c>
      <c r="T958" s="12">
        <f t="shared" si="85"/>
        <v>42120.872210648144</v>
      </c>
    </row>
    <row r="959" spans="1:20" ht="32" x14ac:dyDescent="0.2">
      <c r="A959">
        <v>957</v>
      </c>
      <c r="B959" s="3" t="s">
        <v>956</v>
      </c>
      <c r="C959" s="3" t="s">
        <v>5065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89"/>
        <v>1.9416666666666665E-2</v>
      </c>
      <c r="P959" s="7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1">
        <f t="shared" si="84"/>
        <v>42660.552465277782</v>
      </c>
      <c r="T959" s="12">
        <f t="shared" si="85"/>
        <v>42691.594131944439</v>
      </c>
    </row>
    <row r="960" spans="1:20" ht="48" x14ac:dyDescent="0.2">
      <c r="A960">
        <v>958</v>
      </c>
      <c r="B960" s="3" t="s">
        <v>957</v>
      </c>
      <c r="C960" s="3" t="s">
        <v>5066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89"/>
        <v>0.11328275684711328</v>
      </c>
      <c r="P960" s="7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1">
        <f t="shared" si="84"/>
        <v>42082.802812499998</v>
      </c>
      <c r="T960" s="12">
        <f t="shared" si="85"/>
        <v>42104.207638888889</v>
      </c>
    </row>
    <row r="961" spans="1:20" ht="48" x14ac:dyDescent="0.2">
      <c r="A961">
        <v>959</v>
      </c>
      <c r="B961" s="3" t="s">
        <v>958</v>
      </c>
      <c r="C961" s="3" t="s">
        <v>5067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89"/>
        <v>0.3886</v>
      </c>
      <c r="P961" s="7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1">
        <f t="shared" si="84"/>
        <v>41993.174363425926</v>
      </c>
      <c r="T961" s="12">
        <f t="shared" si="85"/>
        <v>42023.174363425926</v>
      </c>
    </row>
    <row r="962" spans="1:20" ht="48" x14ac:dyDescent="0.2">
      <c r="A962">
        <v>960</v>
      </c>
      <c r="B962" s="3" t="s">
        <v>959</v>
      </c>
      <c r="C962" s="3" t="s">
        <v>5068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89"/>
        <v>0.46100628930817611</v>
      </c>
      <c r="P962" s="7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1">
        <f t="shared" ref="S962:S1025" si="90">(((J962/60)/60)/24+DATE(1970,1,1))</f>
        <v>42766.626793981486</v>
      </c>
      <c r="T962" s="12">
        <f t="shared" ref="T962:T1025" si="91">(((I962/60)/60)/24+DATE(1970,1,1))</f>
        <v>42808.585127314815</v>
      </c>
    </row>
    <row r="963" spans="1:20" ht="48" x14ac:dyDescent="0.2">
      <c r="A963">
        <v>961</v>
      </c>
      <c r="B963" s="3" t="s">
        <v>960</v>
      </c>
      <c r="C963" s="3" t="s">
        <v>5069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89"/>
        <v>0.42188421052631581</v>
      </c>
      <c r="P963" s="7">
        <f t="shared" ref="P963:P1026" si="92">SUM(E963/L963)</f>
        <v>364.35454545454547</v>
      </c>
      <c r="Q963" t="str">
        <f t="shared" ref="Q963:Q1026" si="93">LEFT(N963, SEARCH("/",N963,1)-1)</f>
        <v>technology</v>
      </c>
      <c r="R963" t="str">
        <f t="shared" ref="R963:R1026" si="94">RIGHT(N963,LEN(N963)-SEARCH("/",N963,1))</f>
        <v>wearables</v>
      </c>
      <c r="S963" s="11">
        <f t="shared" si="90"/>
        <v>42740.693692129629</v>
      </c>
      <c r="T963" s="12">
        <f t="shared" si="91"/>
        <v>42786.791666666672</v>
      </c>
    </row>
    <row r="964" spans="1:20" ht="48" x14ac:dyDescent="0.2">
      <c r="A964">
        <v>962</v>
      </c>
      <c r="B964" s="3" t="s">
        <v>961</v>
      </c>
      <c r="C964" s="3" t="s">
        <v>5070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89"/>
        <v>0.2848</v>
      </c>
      <c r="P964" s="7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1">
        <f t="shared" si="90"/>
        <v>42373.712418981479</v>
      </c>
      <c r="T964" s="12">
        <f t="shared" si="91"/>
        <v>42411.712418981479</v>
      </c>
    </row>
    <row r="965" spans="1:20" ht="32" x14ac:dyDescent="0.2">
      <c r="A965">
        <v>963</v>
      </c>
      <c r="B965" s="3" t="s">
        <v>962</v>
      </c>
      <c r="C965" s="3" t="s">
        <v>5071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ref="O965:O1028" si="95">SUM(E965/D965)</f>
        <v>1.0771428571428571E-2</v>
      </c>
      <c r="P965" s="7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1">
        <f t="shared" si="90"/>
        <v>42625.635636574079</v>
      </c>
      <c r="T965" s="12">
        <f t="shared" si="91"/>
        <v>42660.635636574079</v>
      </c>
    </row>
    <row r="966" spans="1:20" ht="48" x14ac:dyDescent="0.2">
      <c r="A966">
        <v>964</v>
      </c>
      <c r="B966" s="3" t="s">
        <v>963</v>
      </c>
      <c r="C966" s="3" t="s">
        <v>5072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95"/>
        <v>7.9909090909090902E-3</v>
      </c>
      <c r="P966" s="7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1">
        <f t="shared" si="90"/>
        <v>42208.628692129627</v>
      </c>
      <c r="T966" s="12">
        <f t="shared" si="91"/>
        <v>42248.628692129627</v>
      </c>
    </row>
    <row r="967" spans="1:20" ht="48" x14ac:dyDescent="0.2">
      <c r="A967">
        <v>965</v>
      </c>
      <c r="B967" s="3" t="s">
        <v>964</v>
      </c>
      <c r="C967" s="3" t="s">
        <v>5073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95"/>
        <v>1.192E-2</v>
      </c>
      <c r="P967" s="7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1">
        <f t="shared" si="90"/>
        <v>42637.016736111109</v>
      </c>
      <c r="T967" s="12">
        <f t="shared" si="91"/>
        <v>42669.165972222225</v>
      </c>
    </row>
    <row r="968" spans="1:20" ht="48" x14ac:dyDescent="0.2">
      <c r="A968">
        <v>966</v>
      </c>
      <c r="B968" s="3" t="s">
        <v>965</v>
      </c>
      <c r="C968" s="3" t="s">
        <v>5074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95"/>
        <v>0.14799999999999999</v>
      </c>
      <c r="P968" s="7">
        <f t="shared" si="92"/>
        <v>59.2</v>
      </c>
      <c r="Q968" t="str">
        <f t="shared" si="93"/>
        <v>technology</v>
      </c>
      <c r="R968" t="str">
        <f t="shared" si="94"/>
        <v>wearables</v>
      </c>
      <c r="S968" s="11">
        <f t="shared" si="90"/>
        <v>42619.635787037041</v>
      </c>
      <c r="T968" s="12">
        <f t="shared" si="91"/>
        <v>42649.635787037041</v>
      </c>
    </row>
    <row r="969" spans="1:20" ht="48" x14ac:dyDescent="0.2">
      <c r="A969">
        <v>967</v>
      </c>
      <c r="B969" s="3" t="s">
        <v>966</v>
      </c>
      <c r="C969" s="3" t="s">
        <v>5075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95"/>
        <v>0.17810000000000001</v>
      </c>
      <c r="P969" s="7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1">
        <f t="shared" si="90"/>
        <v>42422.254328703704</v>
      </c>
      <c r="T969" s="12">
        <f t="shared" si="91"/>
        <v>42482.21266203704</v>
      </c>
    </row>
    <row r="970" spans="1:20" ht="48" x14ac:dyDescent="0.2">
      <c r="A970">
        <v>968</v>
      </c>
      <c r="B970" s="3" t="s">
        <v>967</v>
      </c>
      <c r="C970" s="3" t="s">
        <v>5076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95"/>
        <v>1.325E-2</v>
      </c>
      <c r="P970" s="7">
        <f t="shared" si="92"/>
        <v>26.5</v>
      </c>
      <c r="Q970" t="str">
        <f t="shared" si="93"/>
        <v>technology</v>
      </c>
      <c r="R970" t="str">
        <f t="shared" si="94"/>
        <v>wearables</v>
      </c>
      <c r="S970" s="11">
        <f t="shared" si="90"/>
        <v>41836.847615740742</v>
      </c>
      <c r="T970" s="12">
        <f t="shared" si="91"/>
        <v>41866.847615740742</v>
      </c>
    </row>
    <row r="971" spans="1:20" ht="32" x14ac:dyDescent="0.2">
      <c r="A971">
        <v>969</v>
      </c>
      <c r="B971" s="3" t="s">
        <v>968</v>
      </c>
      <c r="C971" s="3" t="s">
        <v>5077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95"/>
        <v>0.46666666666666667</v>
      </c>
      <c r="P971" s="7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1">
        <f t="shared" si="90"/>
        <v>42742.30332175926</v>
      </c>
      <c r="T971" s="12">
        <f t="shared" si="91"/>
        <v>42775.30332175926</v>
      </c>
    </row>
    <row r="972" spans="1:20" ht="48" x14ac:dyDescent="0.2">
      <c r="A972">
        <v>970</v>
      </c>
      <c r="B972" s="3" t="s">
        <v>969</v>
      </c>
      <c r="C972" s="3" t="s">
        <v>5078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95"/>
        <v>0.4592</v>
      </c>
      <c r="P972" s="7">
        <f t="shared" si="92"/>
        <v>164</v>
      </c>
      <c r="Q972" t="str">
        <f t="shared" si="93"/>
        <v>technology</v>
      </c>
      <c r="R972" t="str">
        <f t="shared" si="94"/>
        <v>wearables</v>
      </c>
      <c r="S972" s="11">
        <f t="shared" si="90"/>
        <v>42721.220520833333</v>
      </c>
      <c r="T972" s="12">
        <f t="shared" si="91"/>
        <v>42758.207638888889</v>
      </c>
    </row>
    <row r="973" spans="1:20" ht="48" x14ac:dyDescent="0.2">
      <c r="A973">
        <v>971</v>
      </c>
      <c r="B973" s="3" t="s">
        <v>970</v>
      </c>
      <c r="C973" s="3" t="s">
        <v>5079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95"/>
        <v>2.2599999999999999E-3</v>
      </c>
      <c r="P973" s="7">
        <f t="shared" si="92"/>
        <v>45.2</v>
      </c>
      <c r="Q973" t="str">
        <f t="shared" si="93"/>
        <v>technology</v>
      </c>
      <c r="R973" t="str">
        <f t="shared" si="94"/>
        <v>wearables</v>
      </c>
      <c r="S973" s="11">
        <f t="shared" si="90"/>
        <v>42111.709027777775</v>
      </c>
      <c r="T973" s="12">
        <f t="shared" si="91"/>
        <v>42156.709027777775</v>
      </c>
    </row>
    <row r="974" spans="1:20" ht="48" x14ac:dyDescent="0.2">
      <c r="A974">
        <v>972</v>
      </c>
      <c r="B974" s="3" t="s">
        <v>971</v>
      </c>
      <c r="C974" s="3" t="s">
        <v>5080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95"/>
        <v>0.34625</v>
      </c>
      <c r="P974" s="7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1">
        <f t="shared" si="90"/>
        <v>41856.865717592591</v>
      </c>
      <c r="T974" s="12">
        <f t="shared" si="91"/>
        <v>41886.290972222225</v>
      </c>
    </row>
    <row r="975" spans="1:20" ht="48" x14ac:dyDescent="0.2">
      <c r="A975">
        <v>973</v>
      </c>
      <c r="B975" s="3" t="s">
        <v>972</v>
      </c>
      <c r="C975" s="3" t="s">
        <v>5081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95"/>
        <v>2.0549999999999999E-2</v>
      </c>
      <c r="P975" s="7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1">
        <f t="shared" si="90"/>
        <v>42257.014965277776</v>
      </c>
      <c r="T975" s="12">
        <f t="shared" si="91"/>
        <v>42317.056631944448</v>
      </c>
    </row>
    <row r="976" spans="1:20" ht="48" x14ac:dyDescent="0.2">
      <c r="A976">
        <v>974</v>
      </c>
      <c r="B976" s="3" t="s">
        <v>973</v>
      </c>
      <c r="C976" s="3" t="s">
        <v>5082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95"/>
        <v>5.5999999999999999E-3</v>
      </c>
      <c r="P976" s="7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1">
        <f t="shared" si="90"/>
        <v>42424.749490740738</v>
      </c>
      <c r="T976" s="12">
        <f t="shared" si="91"/>
        <v>42454.707824074074</v>
      </c>
    </row>
    <row r="977" spans="1:20" ht="48" x14ac:dyDescent="0.2">
      <c r="A977">
        <v>975</v>
      </c>
      <c r="B977" s="3" t="s">
        <v>974</v>
      </c>
      <c r="C977" s="3" t="s">
        <v>5083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95"/>
        <v>2.6069999999999999E-2</v>
      </c>
      <c r="P977" s="7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1">
        <f t="shared" si="90"/>
        <v>42489.696585648147</v>
      </c>
      <c r="T977" s="12">
        <f t="shared" si="91"/>
        <v>42549.696585648147</v>
      </c>
    </row>
    <row r="978" spans="1:20" ht="48" x14ac:dyDescent="0.2">
      <c r="A978">
        <v>976</v>
      </c>
      <c r="B978" s="3" t="s">
        <v>975</v>
      </c>
      <c r="C978" s="3" t="s">
        <v>5084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95"/>
        <v>1.9259999999999999E-2</v>
      </c>
      <c r="P978" s="7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1">
        <f t="shared" si="90"/>
        <v>42185.058993055558</v>
      </c>
      <c r="T978" s="12">
        <f t="shared" si="91"/>
        <v>42230.058993055558</v>
      </c>
    </row>
    <row r="979" spans="1:20" ht="48" x14ac:dyDescent="0.2">
      <c r="A979">
        <v>977</v>
      </c>
      <c r="B979" s="3" t="s">
        <v>976</v>
      </c>
      <c r="C979" s="3" t="s">
        <v>5085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95"/>
        <v>0.33666666666666667</v>
      </c>
      <c r="P979" s="7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1">
        <f t="shared" si="90"/>
        <v>42391.942094907412</v>
      </c>
      <c r="T979" s="12">
        <f t="shared" si="91"/>
        <v>42421.942094907412</v>
      </c>
    </row>
    <row r="980" spans="1:20" ht="48" x14ac:dyDescent="0.2">
      <c r="A980">
        <v>978</v>
      </c>
      <c r="B980" s="3" t="s">
        <v>977</v>
      </c>
      <c r="C980" s="3" t="s">
        <v>5086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95"/>
        <v>0.5626326718299024</v>
      </c>
      <c r="P980" s="7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1">
        <f t="shared" si="90"/>
        <v>42395.309039351851</v>
      </c>
      <c r="T980" s="12">
        <f t="shared" si="91"/>
        <v>42425.309039351851</v>
      </c>
    </row>
    <row r="981" spans="1:20" ht="48" x14ac:dyDescent="0.2">
      <c r="A981">
        <v>979</v>
      </c>
      <c r="B981" s="3" t="s">
        <v>978</v>
      </c>
      <c r="C981" s="3" t="s">
        <v>5087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95"/>
        <v>0.82817600000000002</v>
      </c>
      <c r="P981" s="7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1">
        <f t="shared" si="90"/>
        <v>42506.416990740734</v>
      </c>
      <c r="T981" s="12">
        <f t="shared" si="91"/>
        <v>42541.790972222225</v>
      </c>
    </row>
    <row r="982" spans="1:20" ht="48" x14ac:dyDescent="0.2">
      <c r="A982">
        <v>980</v>
      </c>
      <c r="B982" s="3" t="s">
        <v>979</v>
      </c>
      <c r="C982" s="3" t="s">
        <v>5088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95"/>
        <v>0.14860000000000001</v>
      </c>
      <c r="P982" s="7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1">
        <f t="shared" si="90"/>
        <v>41928.904189814813</v>
      </c>
      <c r="T982" s="12">
        <f t="shared" si="91"/>
        <v>41973.945856481485</v>
      </c>
    </row>
    <row r="983" spans="1:20" ht="48" x14ac:dyDescent="0.2">
      <c r="A983">
        <v>981</v>
      </c>
      <c r="B983" s="3" t="s">
        <v>980</v>
      </c>
      <c r="C983" s="3" t="s">
        <v>5089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95"/>
        <v>1.2375123751237513E-4</v>
      </c>
      <c r="P983" s="7">
        <f t="shared" si="92"/>
        <v>2.75</v>
      </c>
      <c r="Q983" t="str">
        <f t="shared" si="93"/>
        <v>technology</v>
      </c>
      <c r="R983" t="str">
        <f t="shared" si="94"/>
        <v>wearables</v>
      </c>
      <c r="S983" s="11">
        <f t="shared" si="90"/>
        <v>41830.947013888886</v>
      </c>
      <c r="T983" s="12">
        <f t="shared" si="91"/>
        <v>41860.947013888886</v>
      </c>
    </row>
    <row r="984" spans="1:20" ht="32" x14ac:dyDescent="0.2">
      <c r="A984">
        <v>982</v>
      </c>
      <c r="B984" s="3" t="s">
        <v>981</v>
      </c>
      <c r="C984" s="3" t="s">
        <v>5090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95"/>
        <v>1.7142857142857143E-4</v>
      </c>
      <c r="P984" s="7">
        <f t="shared" si="92"/>
        <v>1</v>
      </c>
      <c r="Q984" t="str">
        <f t="shared" si="93"/>
        <v>technology</v>
      </c>
      <c r="R984" t="str">
        <f t="shared" si="94"/>
        <v>wearables</v>
      </c>
      <c r="S984" s="11">
        <f t="shared" si="90"/>
        <v>42615.753310185188</v>
      </c>
      <c r="T984" s="12">
        <f t="shared" si="91"/>
        <v>42645.753310185188</v>
      </c>
    </row>
    <row r="985" spans="1:20" ht="48" x14ac:dyDescent="0.2">
      <c r="A985">
        <v>983</v>
      </c>
      <c r="B985" s="3" t="s">
        <v>982</v>
      </c>
      <c r="C985" s="3" t="s">
        <v>5091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95"/>
        <v>0.2950613611721471</v>
      </c>
      <c r="P985" s="7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1">
        <f t="shared" si="90"/>
        <v>42574.667650462965</v>
      </c>
      <c r="T985" s="12">
        <f t="shared" si="91"/>
        <v>42605.870833333334</v>
      </c>
    </row>
    <row r="986" spans="1:20" ht="80" x14ac:dyDescent="0.2">
      <c r="A986">
        <v>984</v>
      </c>
      <c r="B986" s="3" t="s">
        <v>983</v>
      </c>
      <c r="C986" s="3" t="s">
        <v>5092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95"/>
        <v>1.06E-2</v>
      </c>
      <c r="P986" s="7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1">
        <f t="shared" si="90"/>
        <v>42061.11583333333</v>
      </c>
      <c r="T986" s="12">
        <f t="shared" si="91"/>
        <v>42091.074166666673</v>
      </c>
    </row>
    <row r="987" spans="1:20" ht="48" x14ac:dyDescent="0.2">
      <c r="A987">
        <v>985</v>
      </c>
      <c r="B987" s="3" t="s">
        <v>984</v>
      </c>
      <c r="C987" s="3" t="s">
        <v>5093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95"/>
        <v>6.2933333333333327E-2</v>
      </c>
      <c r="P987" s="7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1">
        <f t="shared" si="90"/>
        <v>42339.967708333337</v>
      </c>
      <c r="T987" s="12">
        <f t="shared" si="91"/>
        <v>42369.958333333328</v>
      </c>
    </row>
    <row r="988" spans="1:20" ht="48" x14ac:dyDescent="0.2">
      <c r="A988">
        <v>986</v>
      </c>
      <c r="B988" s="3" t="s">
        <v>985</v>
      </c>
      <c r="C988" s="3" t="s">
        <v>5094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95"/>
        <v>0.1275</v>
      </c>
      <c r="P988" s="7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1">
        <f t="shared" si="90"/>
        <v>42324.767361111109</v>
      </c>
      <c r="T988" s="12">
        <f t="shared" si="91"/>
        <v>42379</v>
      </c>
    </row>
    <row r="989" spans="1:20" ht="48" x14ac:dyDescent="0.2">
      <c r="A989">
        <v>987</v>
      </c>
      <c r="B989" s="3" t="s">
        <v>986</v>
      </c>
      <c r="C989" s="3" t="s">
        <v>5095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95"/>
        <v>0.13220000000000001</v>
      </c>
      <c r="P989" s="7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1">
        <f t="shared" si="90"/>
        <v>41773.294560185182</v>
      </c>
      <c r="T989" s="12">
        <f t="shared" si="91"/>
        <v>41813.294560185182</v>
      </c>
    </row>
    <row r="990" spans="1:20" ht="48" x14ac:dyDescent="0.2">
      <c r="A990">
        <v>988</v>
      </c>
      <c r="B990" s="3" t="s">
        <v>987</v>
      </c>
      <c r="C990" s="3" t="s">
        <v>5096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95"/>
        <v>0</v>
      </c>
      <c r="P990" s="7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1">
        <f t="shared" si="90"/>
        <v>42614.356770833328</v>
      </c>
      <c r="T990" s="12">
        <f t="shared" si="91"/>
        <v>42644.356770833328</v>
      </c>
    </row>
    <row r="991" spans="1:20" ht="16" x14ac:dyDescent="0.2">
      <c r="A991">
        <v>989</v>
      </c>
      <c r="B991" s="3" t="s">
        <v>988</v>
      </c>
      <c r="C991" s="3" t="s">
        <v>5097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95"/>
        <v>0.16769999999999999</v>
      </c>
      <c r="P991" s="7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1">
        <f t="shared" si="90"/>
        <v>42611.933969907404</v>
      </c>
      <c r="T991" s="12">
        <f t="shared" si="91"/>
        <v>42641.933969907404</v>
      </c>
    </row>
    <row r="992" spans="1:20" ht="48" x14ac:dyDescent="0.2">
      <c r="A992">
        <v>990</v>
      </c>
      <c r="B992" s="3" t="s">
        <v>989</v>
      </c>
      <c r="C992" s="3" t="s">
        <v>5098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95"/>
        <v>1.0399999999999999E-3</v>
      </c>
      <c r="P992" s="7">
        <f t="shared" si="92"/>
        <v>13</v>
      </c>
      <c r="Q992" t="str">
        <f t="shared" si="93"/>
        <v>technology</v>
      </c>
      <c r="R992" t="str">
        <f t="shared" si="94"/>
        <v>wearables</v>
      </c>
      <c r="S992" s="11">
        <f t="shared" si="90"/>
        <v>41855.784305555557</v>
      </c>
      <c r="T992" s="12">
        <f t="shared" si="91"/>
        <v>41885.784305555557</v>
      </c>
    </row>
    <row r="993" spans="1:20" ht="80" x14ac:dyDescent="0.2">
      <c r="A993">
        <v>991</v>
      </c>
      <c r="B993" s="3" t="s">
        <v>990</v>
      </c>
      <c r="C993" s="3" t="s">
        <v>5099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95"/>
        <v>4.24E-2</v>
      </c>
      <c r="P993" s="7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1">
        <f t="shared" si="90"/>
        <v>42538.75680555556</v>
      </c>
      <c r="T993" s="12">
        <f t="shared" si="91"/>
        <v>42563.785416666666</v>
      </c>
    </row>
    <row r="994" spans="1:20" ht="48" x14ac:dyDescent="0.2">
      <c r="A994">
        <v>992</v>
      </c>
      <c r="B994" s="3" t="s">
        <v>991</v>
      </c>
      <c r="C994" s="3" t="s">
        <v>5100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95"/>
        <v>4.6699999999999997E-3</v>
      </c>
      <c r="P994" s="7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1">
        <f t="shared" si="90"/>
        <v>42437.924988425926</v>
      </c>
      <c r="T994" s="12">
        <f t="shared" si="91"/>
        <v>42497.883321759262</v>
      </c>
    </row>
    <row r="995" spans="1:20" ht="48" x14ac:dyDescent="0.2">
      <c r="A995">
        <v>993</v>
      </c>
      <c r="B995" s="3" t="s">
        <v>992</v>
      </c>
      <c r="C995" s="3" t="s">
        <v>5101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95"/>
        <v>0.25087142857142858</v>
      </c>
      <c r="P995" s="7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1">
        <f t="shared" si="90"/>
        <v>42652.964907407411</v>
      </c>
      <c r="T995" s="12">
        <f t="shared" si="91"/>
        <v>42686.208333333328</v>
      </c>
    </row>
    <row r="996" spans="1:20" ht="64" x14ac:dyDescent="0.2">
      <c r="A996">
        <v>994</v>
      </c>
      <c r="B996" s="3" t="s">
        <v>993</v>
      </c>
      <c r="C996" s="3" t="s">
        <v>5102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95"/>
        <v>2.3345000000000001E-2</v>
      </c>
      <c r="P996" s="7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1">
        <f t="shared" si="90"/>
        <v>41921.263078703705</v>
      </c>
      <c r="T996" s="12">
        <f t="shared" si="91"/>
        <v>41973.957638888889</v>
      </c>
    </row>
    <row r="997" spans="1:20" ht="48" x14ac:dyDescent="0.2">
      <c r="A997">
        <v>995</v>
      </c>
      <c r="B997" s="3" t="s">
        <v>994</v>
      </c>
      <c r="C997" s="3" t="s">
        <v>5103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95"/>
        <v>7.2599999999999998E-2</v>
      </c>
      <c r="P997" s="7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1">
        <f t="shared" si="90"/>
        <v>41947.940740740742</v>
      </c>
      <c r="T997" s="12">
        <f t="shared" si="91"/>
        <v>41972.666666666672</v>
      </c>
    </row>
    <row r="998" spans="1:20" ht="32" x14ac:dyDescent="0.2">
      <c r="A998">
        <v>996</v>
      </c>
      <c r="B998" s="3" t="s">
        <v>995</v>
      </c>
      <c r="C998" s="3" t="s">
        <v>5104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95"/>
        <v>1.6250000000000001E-2</v>
      </c>
      <c r="P998" s="7">
        <f t="shared" si="92"/>
        <v>13</v>
      </c>
      <c r="Q998" t="str">
        <f t="shared" si="93"/>
        <v>technology</v>
      </c>
      <c r="R998" t="str">
        <f t="shared" si="94"/>
        <v>wearables</v>
      </c>
      <c r="S998" s="11">
        <f t="shared" si="90"/>
        <v>41817.866435185184</v>
      </c>
      <c r="T998" s="12">
        <f t="shared" si="91"/>
        <v>41847.643750000003</v>
      </c>
    </row>
    <row r="999" spans="1:20" ht="32" x14ac:dyDescent="0.2">
      <c r="A999">
        <v>997</v>
      </c>
      <c r="B999" s="3" t="s">
        <v>996</v>
      </c>
      <c r="C999" s="3" t="s">
        <v>5105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95"/>
        <v>1.2999999999999999E-2</v>
      </c>
      <c r="P999" s="7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1">
        <f t="shared" si="90"/>
        <v>41941.10297453704</v>
      </c>
      <c r="T999" s="12">
        <f t="shared" si="91"/>
        <v>41971.144641203704</v>
      </c>
    </row>
    <row r="1000" spans="1:20" ht="32" x14ac:dyDescent="0.2">
      <c r="A1000">
        <v>998</v>
      </c>
      <c r="B1000" s="3" t="s">
        <v>997</v>
      </c>
      <c r="C1000" s="3" t="s">
        <v>5106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95"/>
        <v>0.58558333333333334</v>
      </c>
      <c r="P1000" s="7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1">
        <f t="shared" si="90"/>
        <v>42282.168993055559</v>
      </c>
      <c r="T1000" s="12">
        <f t="shared" si="91"/>
        <v>42327.210659722223</v>
      </c>
    </row>
    <row r="1001" spans="1:20" ht="48" x14ac:dyDescent="0.2">
      <c r="A1001">
        <v>999</v>
      </c>
      <c r="B1001" s="3" t="s">
        <v>998</v>
      </c>
      <c r="C1001" s="3" t="s">
        <v>5107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95"/>
        <v>7.7886666666666673E-2</v>
      </c>
      <c r="P1001" s="7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1">
        <f t="shared" si="90"/>
        <v>41926.29965277778</v>
      </c>
      <c r="T1001" s="12">
        <f t="shared" si="91"/>
        <v>41956.334722222222</v>
      </c>
    </row>
    <row r="1002" spans="1:20" ht="48" x14ac:dyDescent="0.2">
      <c r="A1002">
        <v>1000</v>
      </c>
      <c r="B1002" s="3" t="s">
        <v>999</v>
      </c>
      <c r="C1002" s="3" t="s">
        <v>5108</v>
      </c>
      <c r="D1002">
        <v>894700</v>
      </c>
      <c r="E100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95"/>
        <v>2.2157147647256063E-2</v>
      </c>
      <c r="P1002" s="7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1">
        <f t="shared" si="90"/>
        <v>42749.059722222228</v>
      </c>
      <c r="T1002" s="12">
        <f t="shared" si="91"/>
        <v>42809.018055555556</v>
      </c>
    </row>
    <row r="1003" spans="1:20" ht="48" x14ac:dyDescent="0.2">
      <c r="A1003">
        <v>1001</v>
      </c>
      <c r="B1003" s="3" t="s">
        <v>1000</v>
      </c>
      <c r="C1003" s="3" t="s">
        <v>5109</v>
      </c>
      <c r="D1003">
        <v>5000</v>
      </c>
      <c r="E100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95"/>
        <v>1.04</v>
      </c>
      <c r="P1003" s="7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1">
        <f t="shared" si="90"/>
        <v>42720.720057870371</v>
      </c>
      <c r="T1003" s="12">
        <f t="shared" si="91"/>
        <v>42765.720057870371</v>
      </c>
    </row>
    <row r="1004" spans="1:20" ht="48" x14ac:dyDescent="0.2">
      <c r="A1004">
        <v>1002</v>
      </c>
      <c r="B1004" s="3" t="s">
        <v>1001</v>
      </c>
      <c r="C1004" s="3" t="s">
        <v>5110</v>
      </c>
      <c r="D1004">
        <v>9999</v>
      </c>
      <c r="E100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95"/>
        <v>0.29602960296029601</v>
      </c>
      <c r="P1004" s="7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1">
        <f t="shared" si="90"/>
        <v>42325.684189814812</v>
      </c>
      <c r="T1004" s="12">
        <f t="shared" si="91"/>
        <v>42355.249305555553</v>
      </c>
    </row>
    <row r="1005" spans="1:20" ht="48" x14ac:dyDescent="0.2">
      <c r="A1005">
        <v>1003</v>
      </c>
      <c r="B1005" s="3" t="s">
        <v>1002</v>
      </c>
      <c r="C1005" s="3" t="s">
        <v>5111</v>
      </c>
      <c r="D1005">
        <v>20000</v>
      </c>
      <c r="E100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95"/>
        <v>0.16055</v>
      </c>
      <c r="P1005" s="7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1">
        <f t="shared" si="90"/>
        <v>42780.709039351852</v>
      </c>
      <c r="T1005" s="12">
        <f t="shared" si="91"/>
        <v>42810.667372685188</v>
      </c>
    </row>
    <row r="1006" spans="1:20" ht="32" x14ac:dyDescent="0.2">
      <c r="A1006">
        <v>1004</v>
      </c>
      <c r="B1006" s="3" t="s">
        <v>1003</v>
      </c>
      <c r="C1006" s="3" t="s">
        <v>5112</v>
      </c>
      <c r="D1006">
        <v>25000</v>
      </c>
      <c r="E100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95"/>
        <v>0.82208000000000003</v>
      </c>
      <c r="P1006" s="7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1">
        <f t="shared" si="90"/>
        <v>42388.708645833336</v>
      </c>
      <c r="T1006" s="12">
        <f t="shared" si="91"/>
        <v>42418.708645833336</v>
      </c>
    </row>
    <row r="1007" spans="1:20" ht="32" x14ac:dyDescent="0.2">
      <c r="A1007">
        <v>1005</v>
      </c>
      <c r="B1007" s="3" t="s">
        <v>1004</v>
      </c>
      <c r="C1007" s="3" t="s">
        <v>5113</v>
      </c>
      <c r="D1007">
        <v>200000</v>
      </c>
      <c r="E100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95"/>
        <v>0.75051000000000001</v>
      </c>
      <c r="P1007" s="7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1">
        <f t="shared" si="90"/>
        <v>42276.624803240738</v>
      </c>
      <c r="T1007" s="12">
        <f t="shared" si="91"/>
        <v>42307.624803240738</v>
      </c>
    </row>
    <row r="1008" spans="1:20" ht="48" x14ac:dyDescent="0.2">
      <c r="A1008">
        <v>1006</v>
      </c>
      <c r="B1008" s="3" t="s">
        <v>1005</v>
      </c>
      <c r="C1008" s="3" t="s">
        <v>5114</v>
      </c>
      <c r="D1008">
        <v>4000</v>
      </c>
      <c r="E100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95"/>
        <v>5.8500000000000003E-2</v>
      </c>
      <c r="P1008" s="7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1">
        <f t="shared" si="90"/>
        <v>41977.040185185186</v>
      </c>
      <c r="T1008" s="12">
        <f t="shared" si="91"/>
        <v>41985.299305555556</v>
      </c>
    </row>
    <row r="1009" spans="1:20" ht="48" x14ac:dyDescent="0.2">
      <c r="A1009">
        <v>1007</v>
      </c>
      <c r="B1009" s="3" t="s">
        <v>1006</v>
      </c>
      <c r="C1009" s="3" t="s">
        <v>5115</v>
      </c>
      <c r="D1009">
        <v>30000</v>
      </c>
      <c r="E1009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95"/>
        <v>0.44319999999999998</v>
      </c>
      <c r="P1009" s="7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1">
        <f t="shared" si="90"/>
        <v>42676.583599537036</v>
      </c>
      <c r="T1009" s="12">
        <f t="shared" si="91"/>
        <v>42718.6252662037</v>
      </c>
    </row>
    <row r="1010" spans="1:20" ht="48" x14ac:dyDescent="0.2">
      <c r="A1010">
        <v>1008</v>
      </c>
      <c r="B1010" s="3" t="s">
        <v>1007</v>
      </c>
      <c r="C1010" s="3" t="s">
        <v>5116</v>
      </c>
      <c r="D1010">
        <v>93500</v>
      </c>
      <c r="E1010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95"/>
        <v>2.6737967914438501E-3</v>
      </c>
      <c r="P1010" s="7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1">
        <f t="shared" si="90"/>
        <v>42702.809201388889</v>
      </c>
      <c r="T1010" s="12">
        <f t="shared" si="91"/>
        <v>42732.809201388889</v>
      </c>
    </row>
    <row r="1011" spans="1:20" ht="48" x14ac:dyDescent="0.2">
      <c r="A1011">
        <v>1009</v>
      </c>
      <c r="B1011" s="3" t="s">
        <v>1008</v>
      </c>
      <c r="C1011" s="3" t="s">
        <v>5117</v>
      </c>
      <c r="D1011">
        <v>50000</v>
      </c>
      <c r="E1011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95"/>
        <v>0.1313</v>
      </c>
      <c r="P1011" s="7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1">
        <f t="shared" si="90"/>
        <v>42510.604699074072</v>
      </c>
      <c r="T1011" s="12">
        <f t="shared" si="91"/>
        <v>42540.604699074072</v>
      </c>
    </row>
    <row r="1012" spans="1:20" ht="48" x14ac:dyDescent="0.2">
      <c r="A1012">
        <v>1010</v>
      </c>
      <c r="B1012" s="3" t="s">
        <v>1009</v>
      </c>
      <c r="C1012" s="3" t="s">
        <v>5118</v>
      </c>
      <c r="D1012">
        <v>115250</v>
      </c>
      <c r="E101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95"/>
        <v>1.9088937093275488E-3</v>
      </c>
      <c r="P1012" s="7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1">
        <f t="shared" si="90"/>
        <v>42561.829421296294</v>
      </c>
      <c r="T1012" s="12">
        <f t="shared" si="91"/>
        <v>42618.124305555553</v>
      </c>
    </row>
    <row r="1013" spans="1:20" ht="48" x14ac:dyDescent="0.2">
      <c r="A1013">
        <v>1011</v>
      </c>
      <c r="B1013" s="3" t="s">
        <v>1010</v>
      </c>
      <c r="C1013" s="3" t="s">
        <v>5119</v>
      </c>
      <c r="D1013">
        <v>20000</v>
      </c>
      <c r="E101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95"/>
        <v>3.7499999999999999E-3</v>
      </c>
      <c r="P1013" s="7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1">
        <f t="shared" si="90"/>
        <v>41946.898090277777</v>
      </c>
      <c r="T1013" s="12">
        <f t="shared" si="91"/>
        <v>41991.898090277777</v>
      </c>
    </row>
    <row r="1014" spans="1:20" ht="48" x14ac:dyDescent="0.2">
      <c r="A1014">
        <v>1012</v>
      </c>
      <c r="B1014" s="3" t="s">
        <v>1011</v>
      </c>
      <c r="C1014" s="3" t="s">
        <v>5120</v>
      </c>
      <c r="D1014">
        <v>5000</v>
      </c>
      <c r="E10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95"/>
        <v>215.35021</v>
      </c>
      <c r="P1014" s="7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1">
        <f t="shared" si="90"/>
        <v>42714.440416666665</v>
      </c>
      <c r="T1014" s="12">
        <f t="shared" si="91"/>
        <v>42759.440416666665</v>
      </c>
    </row>
    <row r="1015" spans="1:20" ht="48" x14ac:dyDescent="0.2">
      <c r="A1015">
        <v>1013</v>
      </c>
      <c r="B1015" s="3" t="s">
        <v>1012</v>
      </c>
      <c r="C1015" s="3" t="s">
        <v>5121</v>
      </c>
      <c r="D1015">
        <v>25000</v>
      </c>
      <c r="E101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95"/>
        <v>0.34527999999999998</v>
      </c>
      <c r="P1015" s="7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1">
        <f t="shared" si="90"/>
        <v>42339.833981481483</v>
      </c>
      <c r="T1015" s="12">
        <f t="shared" si="91"/>
        <v>42367.833333333328</v>
      </c>
    </row>
    <row r="1016" spans="1:20" ht="32" x14ac:dyDescent="0.2">
      <c r="A1016">
        <v>1014</v>
      </c>
      <c r="B1016" s="3" t="s">
        <v>1013</v>
      </c>
      <c r="C1016" s="3" t="s">
        <v>5122</v>
      </c>
      <c r="D1016">
        <v>10000</v>
      </c>
      <c r="E101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95"/>
        <v>0.30599999999999999</v>
      </c>
      <c r="P1016" s="7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1">
        <f t="shared" si="90"/>
        <v>41955.002488425926</v>
      </c>
      <c r="T1016" s="12">
        <f t="shared" si="91"/>
        <v>42005.002488425926</v>
      </c>
    </row>
    <row r="1017" spans="1:20" ht="32" x14ac:dyDescent="0.2">
      <c r="A1017">
        <v>1015</v>
      </c>
      <c r="B1017" s="3" t="s">
        <v>1014</v>
      </c>
      <c r="C1017" s="3" t="s">
        <v>5123</v>
      </c>
      <c r="D1017">
        <v>9000</v>
      </c>
      <c r="E101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95"/>
        <v>2.6666666666666668E-2</v>
      </c>
      <c r="P1017" s="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1">
        <f t="shared" si="90"/>
        <v>42303.878414351857</v>
      </c>
      <c r="T1017" s="12">
        <f t="shared" si="91"/>
        <v>42333.920081018514</v>
      </c>
    </row>
    <row r="1018" spans="1:20" ht="48" x14ac:dyDescent="0.2">
      <c r="A1018">
        <v>1016</v>
      </c>
      <c r="B1018" s="3" t="s">
        <v>1015</v>
      </c>
      <c r="C1018" s="3" t="s">
        <v>5124</v>
      </c>
      <c r="D1018">
        <v>100000</v>
      </c>
      <c r="E101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95"/>
        <v>2.8420000000000001E-2</v>
      </c>
      <c r="P1018" s="7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1">
        <f t="shared" si="90"/>
        <v>42422.107129629629</v>
      </c>
      <c r="T1018" s="12">
        <f t="shared" si="91"/>
        <v>42467.065462962957</v>
      </c>
    </row>
    <row r="1019" spans="1:20" ht="48" x14ac:dyDescent="0.2">
      <c r="A1019">
        <v>1017</v>
      </c>
      <c r="B1019" s="3" t="s">
        <v>1016</v>
      </c>
      <c r="C1019" s="3" t="s">
        <v>5125</v>
      </c>
      <c r="D1019">
        <v>250000</v>
      </c>
      <c r="E1019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95"/>
        <v>0.22878799999999999</v>
      </c>
      <c r="P1019" s="7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1">
        <f t="shared" si="90"/>
        <v>42289.675173611111</v>
      </c>
      <c r="T1019" s="12">
        <f t="shared" si="91"/>
        <v>42329.716840277775</v>
      </c>
    </row>
    <row r="1020" spans="1:20" ht="48" x14ac:dyDescent="0.2">
      <c r="A1020">
        <v>1018</v>
      </c>
      <c r="B1020" s="3" t="s">
        <v>1017</v>
      </c>
      <c r="C1020" s="3" t="s">
        <v>5126</v>
      </c>
      <c r="D1020">
        <v>20000</v>
      </c>
      <c r="E1020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95"/>
        <v>3.1050000000000001E-2</v>
      </c>
      <c r="P1020" s="7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1">
        <f t="shared" si="90"/>
        <v>42535.492280092592</v>
      </c>
      <c r="T1020" s="12">
        <f t="shared" si="91"/>
        <v>42565.492280092592</v>
      </c>
    </row>
    <row r="1021" spans="1:20" ht="32" x14ac:dyDescent="0.2">
      <c r="A1021">
        <v>1019</v>
      </c>
      <c r="B1021" s="3" t="s">
        <v>1018</v>
      </c>
      <c r="C1021" s="3" t="s">
        <v>5127</v>
      </c>
      <c r="D1021">
        <v>45000</v>
      </c>
      <c r="E1021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95"/>
        <v>0.47333333333333333</v>
      </c>
      <c r="P1021" s="7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1">
        <f t="shared" si="90"/>
        <v>42009.973946759259</v>
      </c>
      <c r="T1021" s="12">
        <f t="shared" si="91"/>
        <v>42039.973946759259</v>
      </c>
    </row>
    <row r="1022" spans="1:20" ht="48" x14ac:dyDescent="0.2">
      <c r="A1022">
        <v>1020</v>
      </c>
      <c r="B1022" s="3" t="s">
        <v>1019</v>
      </c>
      <c r="C1022" s="3" t="s">
        <v>5128</v>
      </c>
      <c r="D1022">
        <v>1550</v>
      </c>
      <c r="E10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95"/>
        <v>2.0554838709677421</v>
      </c>
      <c r="P1022" s="7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1">
        <f t="shared" si="90"/>
        <v>42127.069548611107</v>
      </c>
      <c r="T1022" s="12">
        <f t="shared" si="91"/>
        <v>42157.032638888893</v>
      </c>
    </row>
    <row r="1023" spans="1:20" ht="48" x14ac:dyDescent="0.2">
      <c r="A1023">
        <v>1021</v>
      </c>
      <c r="B1023" s="3" t="s">
        <v>1020</v>
      </c>
      <c r="C1023" s="3" t="s">
        <v>5129</v>
      </c>
      <c r="D1023">
        <v>3000</v>
      </c>
      <c r="E102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95"/>
        <v>3.5180366666666667</v>
      </c>
      <c r="P1023" s="7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1">
        <f t="shared" si="90"/>
        <v>42271.251979166671</v>
      </c>
      <c r="T1023" s="12">
        <f t="shared" si="91"/>
        <v>42294.166666666672</v>
      </c>
    </row>
    <row r="1024" spans="1:20" ht="32" x14ac:dyDescent="0.2">
      <c r="A1024">
        <v>1022</v>
      </c>
      <c r="B1024" s="3" t="s">
        <v>1021</v>
      </c>
      <c r="C1024" s="3" t="s">
        <v>5130</v>
      </c>
      <c r="D1024">
        <v>2000</v>
      </c>
      <c r="E102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95"/>
        <v>1.149</v>
      </c>
      <c r="P1024" s="7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1">
        <f t="shared" si="90"/>
        <v>42111.646724537044</v>
      </c>
      <c r="T1024" s="12">
        <f t="shared" si="91"/>
        <v>42141.646724537044</v>
      </c>
    </row>
    <row r="1025" spans="1:20" ht="48" x14ac:dyDescent="0.2">
      <c r="A1025">
        <v>1023</v>
      </c>
      <c r="B1025" s="3" t="s">
        <v>1022</v>
      </c>
      <c r="C1025" s="3" t="s">
        <v>5131</v>
      </c>
      <c r="D1025">
        <v>2000</v>
      </c>
      <c r="E102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95"/>
        <v>2.3715000000000002</v>
      </c>
      <c r="P1025" s="7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1">
        <f t="shared" si="90"/>
        <v>42145.919687500005</v>
      </c>
      <c r="T1025" s="12">
        <f t="shared" si="91"/>
        <v>42175.919687500005</v>
      </c>
    </row>
    <row r="1026" spans="1:20" ht="48" x14ac:dyDescent="0.2">
      <c r="A1026">
        <v>1024</v>
      </c>
      <c r="B1026" s="3" t="s">
        <v>1023</v>
      </c>
      <c r="C1026" s="3" t="s">
        <v>5132</v>
      </c>
      <c r="D1026">
        <v>20000</v>
      </c>
      <c r="E102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95"/>
        <v>1.1863774999999999</v>
      </c>
      <c r="P1026" s="7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1">
        <f t="shared" ref="S1026:S1089" si="96">(((J1026/60)/60)/24+DATE(1970,1,1))</f>
        <v>42370.580590277779</v>
      </c>
      <c r="T1026" s="12">
        <f t="shared" ref="T1026:T1089" si="97">(((I1026/60)/60)/24+DATE(1970,1,1))</f>
        <v>42400.580590277779</v>
      </c>
    </row>
    <row r="1027" spans="1:20" ht="32" x14ac:dyDescent="0.2">
      <c r="A1027">
        <v>1025</v>
      </c>
      <c r="B1027" s="3" t="s">
        <v>1024</v>
      </c>
      <c r="C1027" s="3" t="s">
        <v>5133</v>
      </c>
      <c r="D1027">
        <v>70000</v>
      </c>
      <c r="E102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95"/>
        <v>1.099283142857143</v>
      </c>
      <c r="P1027" s="7">
        <f t="shared" ref="P1027:P1090" si="98">SUM(E1027/L1027)</f>
        <v>71.848571428571432</v>
      </c>
      <c r="Q1027" t="str">
        <f t="shared" ref="Q1027:Q1090" si="99">LEFT(N1027, SEARCH("/",N1027,1)-1)</f>
        <v>music</v>
      </c>
      <c r="R1027" t="str">
        <f t="shared" ref="R1027:R1090" si="100">RIGHT(N1027,LEN(N1027)-SEARCH("/",N1027,1))</f>
        <v>electronic music</v>
      </c>
      <c r="S1027" s="11">
        <f t="shared" si="96"/>
        <v>42049.833761574075</v>
      </c>
      <c r="T1027" s="12">
        <f t="shared" si="97"/>
        <v>42079.792094907403</v>
      </c>
    </row>
    <row r="1028" spans="1:20" ht="48" x14ac:dyDescent="0.2">
      <c r="A1028">
        <v>1026</v>
      </c>
      <c r="B1028" s="3" t="s">
        <v>1025</v>
      </c>
      <c r="C1028" s="3" t="s">
        <v>5134</v>
      </c>
      <c r="D1028">
        <v>7000</v>
      </c>
      <c r="E102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95"/>
        <v>1.0000828571428571</v>
      </c>
      <c r="P1028" s="7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1">
        <f t="shared" si="96"/>
        <v>42426.407592592594</v>
      </c>
      <c r="T1028" s="12">
        <f t="shared" si="97"/>
        <v>42460.365925925929</v>
      </c>
    </row>
    <row r="1029" spans="1:20" ht="48" x14ac:dyDescent="0.2">
      <c r="A1029">
        <v>1027</v>
      </c>
      <c r="B1029" s="3" t="s">
        <v>1026</v>
      </c>
      <c r="C1029" s="3" t="s">
        <v>5135</v>
      </c>
      <c r="D1029">
        <v>7501</v>
      </c>
      <c r="E1029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ref="O1029:O1092" si="101">SUM(E1029/D1029)</f>
        <v>1.0309292094387414</v>
      </c>
      <c r="P1029" s="7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1">
        <f t="shared" si="96"/>
        <v>41905.034108796295</v>
      </c>
      <c r="T1029" s="12">
        <f t="shared" si="97"/>
        <v>41935.034108796295</v>
      </c>
    </row>
    <row r="1030" spans="1:20" ht="48" x14ac:dyDescent="0.2">
      <c r="A1030">
        <v>1028</v>
      </c>
      <c r="B1030" s="3" t="s">
        <v>1027</v>
      </c>
      <c r="C1030" s="3" t="s">
        <v>5136</v>
      </c>
      <c r="D1030">
        <v>10000</v>
      </c>
      <c r="E1030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101"/>
        <v>1.1727000000000001</v>
      </c>
      <c r="P1030" s="7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1">
        <f t="shared" si="96"/>
        <v>42755.627372685187</v>
      </c>
      <c r="T1030" s="12">
        <f t="shared" si="97"/>
        <v>42800.833333333328</v>
      </c>
    </row>
    <row r="1031" spans="1:20" ht="32" x14ac:dyDescent="0.2">
      <c r="A1031">
        <v>1029</v>
      </c>
      <c r="B1031" s="3" t="s">
        <v>1028</v>
      </c>
      <c r="C1031" s="3" t="s">
        <v>5137</v>
      </c>
      <c r="D1031">
        <v>10000</v>
      </c>
      <c r="E1031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101"/>
        <v>1.1175999999999999</v>
      </c>
      <c r="P1031" s="7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1">
        <f t="shared" si="96"/>
        <v>42044.711886574078</v>
      </c>
      <c r="T1031" s="12">
        <f t="shared" si="97"/>
        <v>42098.915972222225</v>
      </c>
    </row>
    <row r="1032" spans="1:20" ht="32" x14ac:dyDescent="0.2">
      <c r="A1032">
        <v>1030</v>
      </c>
      <c r="B1032" s="3" t="s">
        <v>1029</v>
      </c>
      <c r="C1032" s="3" t="s">
        <v>5138</v>
      </c>
      <c r="D1032">
        <v>2000</v>
      </c>
      <c r="E103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101"/>
        <v>3.4209999999999998</v>
      </c>
      <c r="P1032" s="7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1">
        <f t="shared" si="96"/>
        <v>42611.483206018514</v>
      </c>
      <c r="T1032" s="12">
        <f t="shared" si="97"/>
        <v>42625.483206018514</v>
      </c>
    </row>
    <row r="1033" spans="1:20" ht="48" x14ac:dyDescent="0.2">
      <c r="A1033">
        <v>1031</v>
      </c>
      <c r="B1033" s="3" t="s">
        <v>1030</v>
      </c>
      <c r="C1033" s="3" t="s">
        <v>5139</v>
      </c>
      <c r="D1033">
        <v>10000</v>
      </c>
      <c r="E103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101"/>
        <v>1.0740000000000001</v>
      </c>
      <c r="P1033" s="7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1">
        <f t="shared" si="96"/>
        <v>42324.764004629629</v>
      </c>
      <c r="T1033" s="12">
        <f t="shared" si="97"/>
        <v>42354.764004629629</v>
      </c>
    </row>
    <row r="1034" spans="1:20" ht="16" x14ac:dyDescent="0.2">
      <c r="A1034">
        <v>1032</v>
      </c>
      <c r="B1034" s="3" t="s">
        <v>1031</v>
      </c>
      <c r="C1034" s="3" t="s">
        <v>5140</v>
      </c>
      <c r="D1034">
        <v>5400</v>
      </c>
      <c r="E103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101"/>
        <v>1.0849703703703704</v>
      </c>
      <c r="P1034" s="7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1">
        <f t="shared" si="96"/>
        <v>42514.666956018518</v>
      </c>
      <c r="T1034" s="12">
        <f t="shared" si="97"/>
        <v>42544.666956018518</v>
      </c>
    </row>
    <row r="1035" spans="1:20" ht="48" x14ac:dyDescent="0.2">
      <c r="A1035">
        <v>1033</v>
      </c>
      <c r="B1035" s="3" t="s">
        <v>1032</v>
      </c>
      <c r="C1035" s="3" t="s">
        <v>5141</v>
      </c>
      <c r="D1035">
        <v>1328</v>
      </c>
      <c r="E103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101"/>
        <v>1.0286144578313252</v>
      </c>
      <c r="P1035" s="7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1">
        <f t="shared" si="96"/>
        <v>42688.732407407413</v>
      </c>
      <c r="T1035" s="12">
        <f t="shared" si="97"/>
        <v>42716.732407407413</v>
      </c>
    </row>
    <row r="1036" spans="1:20" ht="48" x14ac:dyDescent="0.2">
      <c r="A1036">
        <v>1034</v>
      </c>
      <c r="B1036" s="3" t="s">
        <v>1033</v>
      </c>
      <c r="C1036" s="3" t="s">
        <v>5142</v>
      </c>
      <c r="D1036">
        <v>5000</v>
      </c>
      <c r="E103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101"/>
        <v>1.3000180000000001</v>
      </c>
      <c r="P1036" s="7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1">
        <f t="shared" si="96"/>
        <v>42555.166712962964</v>
      </c>
      <c r="T1036" s="12">
        <f t="shared" si="97"/>
        <v>42587.165972222225</v>
      </c>
    </row>
    <row r="1037" spans="1:20" ht="48" x14ac:dyDescent="0.2">
      <c r="A1037">
        <v>1035</v>
      </c>
      <c r="B1037" s="3" t="s">
        <v>1034</v>
      </c>
      <c r="C1037" s="3" t="s">
        <v>5143</v>
      </c>
      <c r="D1037">
        <v>4600</v>
      </c>
      <c r="E103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101"/>
        <v>1.0765217391304347</v>
      </c>
      <c r="P1037" s="7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1">
        <f t="shared" si="96"/>
        <v>42016.641435185185</v>
      </c>
      <c r="T1037" s="12">
        <f t="shared" si="97"/>
        <v>42046.641435185185</v>
      </c>
    </row>
    <row r="1038" spans="1:20" ht="48" x14ac:dyDescent="0.2">
      <c r="A1038">
        <v>1036</v>
      </c>
      <c r="B1038" s="3" t="s">
        <v>1035</v>
      </c>
      <c r="C1038" s="3" t="s">
        <v>5144</v>
      </c>
      <c r="D1038">
        <v>4500</v>
      </c>
      <c r="E103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101"/>
        <v>1.1236044444444444</v>
      </c>
      <c r="P1038" s="7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1">
        <f t="shared" si="96"/>
        <v>41249.448958333334</v>
      </c>
      <c r="T1038" s="12">
        <f t="shared" si="97"/>
        <v>41281.333333333336</v>
      </c>
    </row>
    <row r="1039" spans="1:20" ht="48" x14ac:dyDescent="0.2">
      <c r="A1039">
        <v>1037</v>
      </c>
      <c r="B1039" s="3" t="s">
        <v>1036</v>
      </c>
      <c r="C1039" s="3" t="s">
        <v>5145</v>
      </c>
      <c r="D1039">
        <v>1000</v>
      </c>
      <c r="E1039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101"/>
        <v>1.0209999999999999</v>
      </c>
      <c r="P1039" s="7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1">
        <f t="shared" si="96"/>
        <v>42119.822476851856</v>
      </c>
      <c r="T1039" s="12">
        <f t="shared" si="97"/>
        <v>42142.208333333328</v>
      </c>
    </row>
    <row r="1040" spans="1:20" ht="48" x14ac:dyDescent="0.2">
      <c r="A1040">
        <v>1038</v>
      </c>
      <c r="B1040" s="3" t="s">
        <v>1037</v>
      </c>
      <c r="C1040" s="3" t="s">
        <v>5146</v>
      </c>
      <c r="D1040">
        <v>1500</v>
      </c>
      <c r="E1040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101"/>
        <v>1.4533333333333334</v>
      </c>
      <c r="P1040" s="7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1">
        <f t="shared" si="96"/>
        <v>42418.231747685189</v>
      </c>
      <c r="T1040" s="12">
        <f t="shared" si="97"/>
        <v>42448.190081018518</v>
      </c>
    </row>
    <row r="1041" spans="1:20" ht="48" x14ac:dyDescent="0.2">
      <c r="A1041">
        <v>1039</v>
      </c>
      <c r="B1041" s="3" t="s">
        <v>1038</v>
      </c>
      <c r="C1041" s="3" t="s">
        <v>5147</v>
      </c>
      <c r="D1041">
        <v>500</v>
      </c>
      <c r="E1041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101"/>
        <v>1.282</v>
      </c>
      <c r="P1041" s="7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1">
        <f t="shared" si="96"/>
        <v>42692.109328703707</v>
      </c>
      <c r="T1041" s="12">
        <f t="shared" si="97"/>
        <v>42717.332638888889</v>
      </c>
    </row>
    <row r="1042" spans="1:20" ht="48" x14ac:dyDescent="0.2">
      <c r="A1042">
        <v>1040</v>
      </c>
      <c r="B1042" s="3" t="s">
        <v>1039</v>
      </c>
      <c r="C1042" s="3" t="s">
        <v>5148</v>
      </c>
      <c r="D1042">
        <v>85000</v>
      </c>
      <c r="E104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101"/>
        <v>2.9411764705882353E-3</v>
      </c>
      <c r="P1042" s="7">
        <f t="shared" si="98"/>
        <v>250</v>
      </c>
      <c r="Q1042" t="str">
        <f t="shared" si="99"/>
        <v>journalism</v>
      </c>
      <c r="R1042" t="str">
        <f t="shared" si="100"/>
        <v>audio</v>
      </c>
      <c r="S1042" s="11">
        <f t="shared" si="96"/>
        <v>42579.708437499998</v>
      </c>
      <c r="T1042" s="12">
        <f t="shared" si="97"/>
        <v>42609.708437499998</v>
      </c>
    </row>
    <row r="1043" spans="1:20" ht="48" x14ac:dyDescent="0.2">
      <c r="A1043">
        <v>1041</v>
      </c>
      <c r="B1043" s="3" t="s">
        <v>1040</v>
      </c>
      <c r="C1043" s="3" t="s">
        <v>5149</v>
      </c>
      <c r="D1043">
        <v>50</v>
      </c>
      <c r="E104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101"/>
        <v>0</v>
      </c>
      <c r="P1043" s="7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1">
        <f t="shared" si="96"/>
        <v>41831.060092592597</v>
      </c>
      <c r="T1043" s="12">
        <f t="shared" si="97"/>
        <v>41851.060092592597</v>
      </c>
    </row>
    <row r="1044" spans="1:20" ht="48" x14ac:dyDescent="0.2">
      <c r="A1044">
        <v>1042</v>
      </c>
      <c r="B1044" s="3" t="s">
        <v>1041</v>
      </c>
      <c r="C1044" s="3" t="s">
        <v>5150</v>
      </c>
      <c r="D1044">
        <v>650</v>
      </c>
      <c r="E104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101"/>
        <v>1.5384615384615385E-2</v>
      </c>
      <c r="P1044" s="7">
        <f t="shared" si="98"/>
        <v>10</v>
      </c>
      <c r="Q1044" t="str">
        <f t="shared" si="99"/>
        <v>journalism</v>
      </c>
      <c r="R1044" t="str">
        <f t="shared" si="100"/>
        <v>audio</v>
      </c>
      <c r="S1044" s="11">
        <f t="shared" si="96"/>
        <v>41851.696157407408</v>
      </c>
      <c r="T1044" s="12">
        <f t="shared" si="97"/>
        <v>41894.416666666664</v>
      </c>
    </row>
    <row r="1045" spans="1:20" ht="48" x14ac:dyDescent="0.2">
      <c r="A1045">
        <v>1043</v>
      </c>
      <c r="B1045" s="3" t="s">
        <v>1042</v>
      </c>
      <c r="C1045" s="3" t="s">
        <v>5151</v>
      </c>
      <c r="D1045">
        <v>100000</v>
      </c>
      <c r="E104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101"/>
        <v>8.5370000000000001E-2</v>
      </c>
      <c r="P1045" s="7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1">
        <f t="shared" si="96"/>
        <v>42114.252951388888</v>
      </c>
      <c r="T1045" s="12">
        <f t="shared" si="97"/>
        <v>42144.252951388888</v>
      </c>
    </row>
    <row r="1046" spans="1:20" ht="48" x14ac:dyDescent="0.2">
      <c r="A1046">
        <v>1044</v>
      </c>
      <c r="B1046" s="3" t="s">
        <v>1043</v>
      </c>
      <c r="C1046" s="3" t="s">
        <v>5152</v>
      </c>
      <c r="D1046">
        <v>7000</v>
      </c>
      <c r="E104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101"/>
        <v>8.571428571428571E-4</v>
      </c>
      <c r="P1046" s="7">
        <f t="shared" si="98"/>
        <v>3</v>
      </c>
      <c r="Q1046" t="str">
        <f t="shared" si="99"/>
        <v>journalism</v>
      </c>
      <c r="R1046" t="str">
        <f t="shared" si="100"/>
        <v>audio</v>
      </c>
      <c r="S1046" s="11">
        <f t="shared" si="96"/>
        <v>42011.925937499997</v>
      </c>
      <c r="T1046" s="12">
        <f t="shared" si="97"/>
        <v>42068.852083333331</v>
      </c>
    </row>
    <row r="1047" spans="1:20" ht="48" x14ac:dyDescent="0.2">
      <c r="A1047">
        <v>1045</v>
      </c>
      <c r="B1047" s="3" t="s">
        <v>1044</v>
      </c>
      <c r="C1047" s="3" t="s">
        <v>5153</v>
      </c>
      <c r="D1047">
        <v>10000</v>
      </c>
      <c r="E104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101"/>
        <v>2.6599999999999999E-2</v>
      </c>
      <c r="P1047" s="7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1">
        <f t="shared" si="96"/>
        <v>41844.874421296299</v>
      </c>
      <c r="T1047" s="12">
        <f t="shared" si="97"/>
        <v>41874.874421296299</v>
      </c>
    </row>
    <row r="1048" spans="1:20" ht="48" x14ac:dyDescent="0.2">
      <c r="A1048">
        <v>1046</v>
      </c>
      <c r="B1048" s="3" t="s">
        <v>1045</v>
      </c>
      <c r="C1048" s="3" t="s">
        <v>5154</v>
      </c>
      <c r="D1048">
        <v>3000</v>
      </c>
      <c r="E104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101"/>
        <v>0</v>
      </c>
      <c r="P1048" s="7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1">
        <f t="shared" si="96"/>
        <v>42319.851388888885</v>
      </c>
      <c r="T1048" s="12">
        <f t="shared" si="97"/>
        <v>42364.851388888885</v>
      </c>
    </row>
    <row r="1049" spans="1:20" ht="48" x14ac:dyDescent="0.2">
      <c r="A1049">
        <v>1047</v>
      </c>
      <c r="B1049" s="3" t="s">
        <v>1046</v>
      </c>
      <c r="C1049" s="3" t="s">
        <v>5155</v>
      </c>
      <c r="D1049">
        <v>2000</v>
      </c>
      <c r="E1049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101"/>
        <v>5.0000000000000001E-4</v>
      </c>
      <c r="P1049" s="7">
        <f t="shared" si="98"/>
        <v>1</v>
      </c>
      <c r="Q1049" t="str">
        <f t="shared" si="99"/>
        <v>journalism</v>
      </c>
      <c r="R1049" t="str">
        <f t="shared" si="100"/>
        <v>audio</v>
      </c>
      <c r="S1049" s="11">
        <f t="shared" si="96"/>
        <v>41918.818460648145</v>
      </c>
      <c r="T1049" s="12">
        <f t="shared" si="97"/>
        <v>41948.860127314816</v>
      </c>
    </row>
    <row r="1050" spans="1:20" ht="48" x14ac:dyDescent="0.2">
      <c r="A1050">
        <v>1048</v>
      </c>
      <c r="B1050" s="3" t="s">
        <v>1047</v>
      </c>
      <c r="C1050" s="3" t="s">
        <v>5156</v>
      </c>
      <c r="D1050">
        <v>15000</v>
      </c>
      <c r="E1050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101"/>
        <v>1.4133333333333333E-2</v>
      </c>
      <c r="P1050" s="7">
        <f t="shared" si="98"/>
        <v>53</v>
      </c>
      <c r="Q1050" t="str">
        <f t="shared" si="99"/>
        <v>journalism</v>
      </c>
      <c r="R1050" t="str">
        <f t="shared" si="100"/>
        <v>audio</v>
      </c>
      <c r="S1050" s="11">
        <f t="shared" si="96"/>
        <v>42598.053113425922</v>
      </c>
      <c r="T1050" s="12">
        <f t="shared" si="97"/>
        <v>42638.053113425922</v>
      </c>
    </row>
    <row r="1051" spans="1:20" ht="16" x14ac:dyDescent="0.2">
      <c r="A1051">
        <v>1049</v>
      </c>
      <c r="B1051" s="3" t="s">
        <v>1048</v>
      </c>
      <c r="C1051" s="3" t="s">
        <v>5157</v>
      </c>
      <c r="D1051">
        <v>12000</v>
      </c>
      <c r="E1051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101"/>
        <v>0</v>
      </c>
      <c r="P1051" s="7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1">
        <f t="shared" si="96"/>
        <v>42382.431076388893</v>
      </c>
      <c r="T1051" s="12">
        <f t="shared" si="97"/>
        <v>42412.431076388893</v>
      </c>
    </row>
    <row r="1052" spans="1:20" ht="16" x14ac:dyDescent="0.2">
      <c r="A1052">
        <v>1050</v>
      </c>
      <c r="B1052" s="3" t="s">
        <v>1049</v>
      </c>
      <c r="C1052" s="3" t="s">
        <v>5158</v>
      </c>
      <c r="D1052">
        <v>2500</v>
      </c>
      <c r="E105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101"/>
        <v>0</v>
      </c>
      <c r="P1052" s="7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1">
        <f t="shared" si="96"/>
        <v>42231.7971875</v>
      </c>
      <c r="T1052" s="12">
        <f t="shared" si="97"/>
        <v>42261.7971875</v>
      </c>
    </row>
    <row r="1053" spans="1:20" ht="48" x14ac:dyDescent="0.2">
      <c r="A1053">
        <v>1051</v>
      </c>
      <c r="B1053" s="3" t="s">
        <v>1050</v>
      </c>
      <c r="C1053" s="3" t="s">
        <v>5159</v>
      </c>
      <c r="D1053">
        <v>500</v>
      </c>
      <c r="E105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101"/>
        <v>0</v>
      </c>
      <c r="P1053" s="7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1">
        <f t="shared" si="96"/>
        <v>41850.014178240745</v>
      </c>
      <c r="T1053" s="12">
        <f t="shared" si="97"/>
        <v>41878.014178240745</v>
      </c>
    </row>
    <row r="1054" spans="1:20" ht="64" x14ac:dyDescent="0.2">
      <c r="A1054">
        <v>1052</v>
      </c>
      <c r="B1054" s="3" t="s">
        <v>1051</v>
      </c>
      <c r="C1054" s="3" t="s">
        <v>5160</v>
      </c>
      <c r="D1054">
        <v>4336</v>
      </c>
      <c r="E105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101"/>
        <v>0</v>
      </c>
      <c r="P1054" s="7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1">
        <f t="shared" si="96"/>
        <v>42483.797395833331</v>
      </c>
      <c r="T1054" s="12">
        <f t="shared" si="97"/>
        <v>42527.839583333334</v>
      </c>
    </row>
    <row r="1055" spans="1:20" ht="48" x14ac:dyDescent="0.2">
      <c r="A1055">
        <v>1053</v>
      </c>
      <c r="B1055" s="3" t="s">
        <v>1052</v>
      </c>
      <c r="C1055" s="3" t="s">
        <v>5161</v>
      </c>
      <c r="D1055">
        <v>1500</v>
      </c>
      <c r="E105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101"/>
        <v>0.01</v>
      </c>
      <c r="P1055" s="7">
        <f t="shared" si="98"/>
        <v>15</v>
      </c>
      <c r="Q1055" t="str">
        <f t="shared" si="99"/>
        <v>journalism</v>
      </c>
      <c r="R1055" t="str">
        <f t="shared" si="100"/>
        <v>audio</v>
      </c>
      <c r="S1055" s="11">
        <f t="shared" si="96"/>
        <v>42775.172824074078</v>
      </c>
      <c r="T1055" s="12">
        <f t="shared" si="97"/>
        <v>42800.172824074078</v>
      </c>
    </row>
    <row r="1056" spans="1:20" ht="48" x14ac:dyDescent="0.2">
      <c r="A1056">
        <v>1054</v>
      </c>
      <c r="B1056" s="3" t="s">
        <v>1053</v>
      </c>
      <c r="C1056" s="3" t="s">
        <v>5162</v>
      </c>
      <c r="D1056">
        <v>2500</v>
      </c>
      <c r="E105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101"/>
        <v>0</v>
      </c>
      <c r="P1056" s="7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1">
        <f t="shared" si="96"/>
        <v>41831.851840277777</v>
      </c>
      <c r="T1056" s="12">
        <f t="shared" si="97"/>
        <v>41861.916666666664</v>
      </c>
    </row>
    <row r="1057" spans="1:20" ht="48" x14ac:dyDescent="0.2">
      <c r="A1057">
        <v>1055</v>
      </c>
      <c r="B1057" s="3" t="s">
        <v>1054</v>
      </c>
      <c r="C1057" s="3" t="s">
        <v>5163</v>
      </c>
      <c r="D1057">
        <v>3500</v>
      </c>
      <c r="E105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101"/>
        <v>0</v>
      </c>
      <c r="P1057" s="7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1">
        <f t="shared" si="96"/>
        <v>42406.992418981477</v>
      </c>
      <c r="T1057" s="12">
        <f t="shared" si="97"/>
        <v>42436.992418981477</v>
      </c>
    </row>
    <row r="1058" spans="1:20" ht="48" x14ac:dyDescent="0.2">
      <c r="A1058">
        <v>1056</v>
      </c>
      <c r="B1058" s="3" t="s">
        <v>1055</v>
      </c>
      <c r="C1058" s="3" t="s">
        <v>5164</v>
      </c>
      <c r="D1058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101"/>
        <v>0</v>
      </c>
      <c r="P1058" s="7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1">
        <f t="shared" si="96"/>
        <v>42058.719641203701</v>
      </c>
      <c r="T1058" s="12">
        <f t="shared" si="97"/>
        <v>42118.677974537044</v>
      </c>
    </row>
    <row r="1059" spans="1:20" ht="32" x14ac:dyDescent="0.2">
      <c r="A1059">
        <v>1057</v>
      </c>
      <c r="B1059" s="3" t="s">
        <v>1056</v>
      </c>
      <c r="C1059" s="3" t="s">
        <v>5165</v>
      </c>
      <c r="D1059">
        <v>10000</v>
      </c>
      <c r="E1059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101"/>
        <v>0</v>
      </c>
      <c r="P1059" s="7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1">
        <f t="shared" si="96"/>
        <v>42678.871331018512</v>
      </c>
      <c r="T1059" s="12">
        <f t="shared" si="97"/>
        <v>42708.912997685184</v>
      </c>
    </row>
    <row r="1060" spans="1:20" ht="48" x14ac:dyDescent="0.2">
      <c r="A1060">
        <v>1058</v>
      </c>
      <c r="B1060" s="3" t="s">
        <v>1057</v>
      </c>
      <c r="C1060" s="3" t="s">
        <v>5166</v>
      </c>
      <c r="D1060">
        <v>40000</v>
      </c>
      <c r="E1060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101"/>
        <v>0</v>
      </c>
      <c r="P1060" s="7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1">
        <f t="shared" si="96"/>
        <v>42047.900960648149</v>
      </c>
      <c r="T1060" s="12">
        <f t="shared" si="97"/>
        <v>42089</v>
      </c>
    </row>
    <row r="1061" spans="1:20" ht="16" x14ac:dyDescent="0.2">
      <c r="A1061">
        <v>1059</v>
      </c>
      <c r="B1061" s="3" t="s">
        <v>1058</v>
      </c>
      <c r="C1061" s="3" t="s">
        <v>5167</v>
      </c>
      <c r="D1061">
        <v>1100</v>
      </c>
      <c r="E1061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101"/>
        <v>0</v>
      </c>
      <c r="P1061" s="7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1">
        <f t="shared" si="96"/>
        <v>42046.79</v>
      </c>
      <c r="T1061" s="12">
        <f t="shared" si="97"/>
        <v>42076.748333333337</v>
      </c>
    </row>
    <row r="1062" spans="1:20" ht="48" x14ac:dyDescent="0.2">
      <c r="A1062">
        <v>1060</v>
      </c>
      <c r="B1062" s="3" t="s">
        <v>1059</v>
      </c>
      <c r="C1062" s="3" t="s">
        <v>5168</v>
      </c>
      <c r="D1062">
        <v>5000</v>
      </c>
      <c r="E106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101"/>
        <v>0.01</v>
      </c>
      <c r="P1062" s="7">
        <f t="shared" si="98"/>
        <v>50</v>
      </c>
      <c r="Q1062" t="str">
        <f t="shared" si="99"/>
        <v>journalism</v>
      </c>
      <c r="R1062" t="str">
        <f t="shared" si="100"/>
        <v>audio</v>
      </c>
      <c r="S1062" s="11">
        <f t="shared" si="96"/>
        <v>42079.913113425922</v>
      </c>
      <c r="T1062" s="12">
        <f t="shared" si="97"/>
        <v>42109.913113425922</v>
      </c>
    </row>
    <row r="1063" spans="1:20" ht="32" x14ac:dyDescent="0.2">
      <c r="A1063">
        <v>1061</v>
      </c>
      <c r="B1063" s="3" t="s">
        <v>1060</v>
      </c>
      <c r="C1063" s="3" t="s">
        <v>5169</v>
      </c>
      <c r="D1063">
        <v>4000</v>
      </c>
      <c r="E106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101"/>
        <v>0</v>
      </c>
      <c r="P1063" s="7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1">
        <f t="shared" si="96"/>
        <v>42432.276712962965</v>
      </c>
      <c r="T1063" s="12">
        <f t="shared" si="97"/>
        <v>42492.041666666672</v>
      </c>
    </row>
    <row r="1064" spans="1:20" ht="16" x14ac:dyDescent="0.2">
      <c r="A1064">
        <v>1062</v>
      </c>
      <c r="B1064" s="3" t="s">
        <v>1061</v>
      </c>
      <c r="C1064" s="3" t="s">
        <v>5170</v>
      </c>
      <c r="D1064">
        <v>199</v>
      </c>
      <c r="E106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101"/>
        <v>0.95477386934673369</v>
      </c>
      <c r="P1064" s="7">
        <f t="shared" si="98"/>
        <v>47.5</v>
      </c>
      <c r="Q1064" t="str">
        <f t="shared" si="99"/>
        <v>journalism</v>
      </c>
      <c r="R1064" t="str">
        <f t="shared" si="100"/>
        <v>audio</v>
      </c>
      <c r="S1064" s="11">
        <f t="shared" si="96"/>
        <v>42556.807187500002</v>
      </c>
      <c r="T1064" s="12">
        <f t="shared" si="97"/>
        <v>42563.807187500002</v>
      </c>
    </row>
    <row r="1065" spans="1:20" ht="48" x14ac:dyDescent="0.2">
      <c r="A1065">
        <v>1063</v>
      </c>
      <c r="B1065" s="3" t="s">
        <v>1062</v>
      </c>
      <c r="C1065" s="3" t="s">
        <v>5171</v>
      </c>
      <c r="D1065">
        <v>1000</v>
      </c>
      <c r="E106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101"/>
        <v>0</v>
      </c>
      <c r="P1065" s="7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1">
        <f t="shared" si="96"/>
        <v>42583.030810185184</v>
      </c>
      <c r="T1065" s="12">
        <f t="shared" si="97"/>
        <v>42613.030810185184</v>
      </c>
    </row>
    <row r="1066" spans="1:20" ht="48" x14ac:dyDescent="0.2">
      <c r="A1066">
        <v>1064</v>
      </c>
      <c r="B1066" s="3" t="s">
        <v>1063</v>
      </c>
      <c r="C1066" s="3" t="s">
        <v>5172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101"/>
        <v>8.9744444444444446E-2</v>
      </c>
      <c r="P1066" s="7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1">
        <f t="shared" si="96"/>
        <v>41417.228043981479</v>
      </c>
      <c r="T1066" s="12">
        <f t="shared" si="97"/>
        <v>41462.228043981479</v>
      </c>
    </row>
    <row r="1067" spans="1:20" ht="48" x14ac:dyDescent="0.2">
      <c r="A1067">
        <v>1065</v>
      </c>
      <c r="B1067" s="3" t="s">
        <v>1064</v>
      </c>
      <c r="C1067" s="3" t="s">
        <v>5173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101"/>
        <v>2.7E-2</v>
      </c>
      <c r="P1067" s="7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1">
        <f t="shared" si="96"/>
        <v>41661.381041666667</v>
      </c>
      <c r="T1067" s="12">
        <f t="shared" si="97"/>
        <v>41689.381041666667</v>
      </c>
    </row>
    <row r="1068" spans="1:20" ht="48" x14ac:dyDescent="0.2">
      <c r="A1068">
        <v>1066</v>
      </c>
      <c r="B1068" s="3" t="s">
        <v>1065</v>
      </c>
      <c r="C1068" s="3" t="s">
        <v>5174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101"/>
        <v>3.3673333333333333E-2</v>
      </c>
      <c r="P1068" s="7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1">
        <f t="shared" si="96"/>
        <v>41445.962754629632</v>
      </c>
      <c r="T1068" s="12">
        <f t="shared" si="97"/>
        <v>41490.962754629632</v>
      </c>
    </row>
    <row r="1069" spans="1:20" ht="48" x14ac:dyDescent="0.2">
      <c r="A1069">
        <v>1067</v>
      </c>
      <c r="B1069" s="3" t="s">
        <v>1066</v>
      </c>
      <c r="C1069" s="3" t="s">
        <v>5175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101"/>
        <v>0.26</v>
      </c>
      <c r="P1069" s="7">
        <f t="shared" si="98"/>
        <v>13</v>
      </c>
      <c r="Q1069" t="str">
        <f t="shared" si="99"/>
        <v>games</v>
      </c>
      <c r="R1069" t="str">
        <f t="shared" si="100"/>
        <v>video games</v>
      </c>
      <c r="S1069" s="11">
        <f t="shared" si="96"/>
        <v>41599.855682870373</v>
      </c>
      <c r="T1069" s="12">
        <f t="shared" si="97"/>
        <v>41629.855682870373</v>
      </c>
    </row>
    <row r="1070" spans="1:20" ht="48" x14ac:dyDescent="0.2">
      <c r="A1070">
        <v>1068</v>
      </c>
      <c r="B1070" s="3" t="s">
        <v>1067</v>
      </c>
      <c r="C1070" s="3" t="s">
        <v>5176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101"/>
        <v>1.5E-3</v>
      </c>
      <c r="P1070" s="7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1">
        <f t="shared" si="96"/>
        <v>42440.371111111104</v>
      </c>
      <c r="T1070" s="12">
        <f t="shared" si="97"/>
        <v>42470.329444444447</v>
      </c>
    </row>
    <row r="1071" spans="1:20" ht="48" x14ac:dyDescent="0.2">
      <c r="A1071">
        <v>1069</v>
      </c>
      <c r="B1071" s="3" t="s">
        <v>1068</v>
      </c>
      <c r="C1071" s="3" t="s">
        <v>5177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101"/>
        <v>0.38636363636363635</v>
      </c>
      <c r="P1071" s="7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1">
        <f t="shared" si="96"/>
        <v>41572.229849537034</v>
      </c>
      <c r="T1071" s="12">
        <f t="shared" si="97"/>
        <v>41604.271516203706</v>
      </c>
    </row>
    <row r="1072" spans="1:20" ht="48" x14ac:dyDescent="0.2">
      <c r="A1072">
        <v>1070</v>
      </c>
      <c r="B1072" s="3" t="s">
        <v>1069</v>
      </c>
      <c r="C1072" s="3" t="s">
        <v>5178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101"/>
        <v>7.0000000000000001E-3</v>
      </c>
      <c r="P1072" s="7">
        <f t="shared" si="98"/>
        <v>35</v>
      </c>
      <c r="Q1072" t="str">
        <f t="shared" si="99"/>
        <v>games</v>
      </c>
      <c r="R1072" t="str">
        <f t="shared" si="100"/>
        <v>video games</v>
      </c>
      <c r="S1072" s="11">
        <f t="shared" si="96"/>
        <v>41163.011828703704</v>
      </c>
      <c r="T1072" s="12">
        <f t="shared" si="97"/>
        <v>41183.011828703704</v>
      </c>
    </row>
    <row r="1073" spans="1:20" ht="48" x14ac:dyDescent="0.2">
      <c r="A1073">
        <v>1071</v>
      </c>
      <c r="B1073" s="3" t="s">
        <v>1070</v>
      </c>
      <c r="C1073" s="3" t="s">
        <v>5179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101"/>
        <v>0</v>
      </c>
      <c r="P1073" s="7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1">
        <f t="shared" si="96"/>
        <v>42295.753391203703</v>
      </c>
      <c r="T1073" s="12">
        <f t="shared" si="97"/>
        <v>42325.795057870375</v>
      </c>
    </row>
    <row r="1074" spans="1:20" ht="48" x14ac:dyDescent="0.2">
      <c r="A1074">
        <v>1072</v>
      </c>
      <c r="B1074" s="3" t="s">
        <v>1071</v>
      </c>
      <c r="C1074" s="3" t="s">
        <v>5180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101"/>
        <v>6.8000000000000005E-4</v>
      </c>
      <c r="P1074" s="7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1">
        <f t="shared" si="96"/>
        <v>41645.832141203704</v>
      </c>
      <c r="T1074" s="12">
        <f t="shared" si="97"/>
        <v>41675.832141203704</v>
      </c>
    </row>
    <row r="1075" spans="1:20" ht="32" x14ac:dyDescent="0.2">
      <c r="A1075">
        <v>1073</v>
      </c>
      <c r="B1075" s="3" t="s">
        <v>1072</v>
      </c>
      <c r="C1075" s="3" t="s">
        <v>5181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101"/>
        <v>1.3333333333333334E-2</v>
      </c>
      <c r="P1075" s="7">
        <f t="shared" si="98"/>
        <v>10</v>
      </c>
      <c r="Q1075" t="str">
        <f t="shared" si="99"/>
        <v>games</v>
      </c>
      <c r="R1075" t="str">
        <f t="shared" si="100"/>
        <v>video games</v>
      </c>
      <c r="S1075" s="11">
        <f t="shared" si="96"/>
        <v>40802.964594907404</v>
      </c>
      <c r="T1075" s="12">
        <f t="shared" si="97"/>
        <v>40832.964594907404</v>
      </c>
    </row>
    <row r="1076" spans="1:20" ht="48" x14ac:dyDescent="0.2">
      <c r="A1076">
        <v>1074</v>
      </c>
      <c r="B1076" s="3" t="s">
        <v>1073</v>
      </c>
      <c r="C1076" s="3" t="s">
        <v>5182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101"/>
        <v>6.3092592592592589E-2</v>
      </c>
      <c r="P1076" s="7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1">
        <f t="shared" si="96"/>
        <v>41613.172974537039</v>
      </c>
      <c r="T1076" s="12">
        <f t="shared" si="97"/>
        <v>41643.172974537039</v>
      </c>
    </row>
    <row r="1077" spans="1:20" ht="32" x14ac:dyDescent="0.2">
      <c r="A1077">
        <v>1075</v>
      </c>
      <c r="B1077" s="3" t="s">
        <v>1074</v>
      </c>
      <c r="C1077" s="3" t="s">
        <v>5183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101"/>
        <v>4.4999999999999998E-2</v>
      </c>
      <c r="P1077" s="7">
        <f t="shared" si="98"/>
        <v>15</v>
      </c>
      <c r="Q1077" t="str">
        <f t="shared" si="99"/>
        <v>games</v>
      </c>
      <c r="R1077" t="str">
        <f t="shared" si="100"/>
        <v>video games</v>
      </c>
      <c r="S1077" s="11">
        <f t="shared" si="96"/>
        <v>41005.904120370367</v>
      </c>
      <c r="T1077" s="12">
        <f t="shared" si="97"/>
        <v>41035.904120370367</v>
      </c>
    </row>
    <row r="1078" spans="1:20" ht="48" x14ac:dyDescent="0.2">
      <c r="A1078">
        <v>1076</v>
      </c>
      <c r="B1078" s="3" t="s">
        <v>1075</v>
      </c>
      <c r="C1078" s="3" t="s">
        <v>5184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101"/>
        <v>0.62765333333333329</v>
      </c>
      <c r="P1078" s="7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1">
        <f t="shared" si="96"/>
        <v>41838.377893518518</v>
      </c>
      <c r="T1078" s="12">
        <f t="shared" si="97"/>
        <v>41893.377893518518</v>
      </c>
    </row>
    <row r="1079" spans="1:20" ht="48" x14ac:dyDescent="0.2">
      <c r="A1079">
        <v>1077</v>
      </c>
      <c r="B1079" s="3" t="s">
        <v>1076</v>
      </c>
      <c r="C1079" s="3" t="s">
        <v>5185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101"/>
        <v>0.29376000000000002</v>
      </c>
      <c r="P1079" s="7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1">
        <f t="shared" si="96"/>
        <v>42353.16679398148</v>
      </c>
      <c r="T1079" s="12">
        <f t="shared" si="97"/>
        <v>42383.16679398148</v>
      </c>
    </row>
    <row r="1080" spans="1:20" ht="48" x14ac:dyDescent="0.2">
      <c r="A1080">
        <v>1078</v>
      </c>
      <c r="B1080" s="3" t="s">
        <v>1077</v>
      </c>
      <c r="C1080" s="3" t="s">
        <v>5186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101"/>
        <v>7.4999999999999997E-2</v>
      </c>
      <c r="P1080" s="7">
        <f t="shared" si="98"/>
        <v>9</v>
      </c>
      <c r="Q1080" t="str">
        <f t="shared" si="99"/>
        <v>games</v>
      </c>
      <c r="R1080" t="str">
        <f t="shared" si="100"/>
        <v>video games</v>
      </c>
      <c r="S1080" s="11">
        <f t="shared" si="96"/>
        <v>40701.195844907408</v>
      </c>
      <c r="T1080" s="12">
        <f t="shared" si="97"/>
        <v>40746.195844907408</v>
      </c>
    </row>
    <row r="1081" spans="1:20" ht="48" x14ac:dyDescent="0.2">
      <c r="A1081">
        <v>1079</v>
      </c>
      <c r="B1081" s="3" t="s">
        <v>1078</v>
      </c>
      <c r="C1081" s="3" t="s">
        <v>5187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101"/>
        <v>2.6076923076923077E-2</v>
      </c>
      <c r="P1081" s="7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1">
        <f t="shared" si="96"/>
        <v>42479.566388888896</v>
      </c>
      <c r="T1081" s="12">
        <f t="shared" si="97"/>
        <v>42504.566388888896</v>
      </c>
    </row>
    <row r="1082" spans="1:20" ht="48" x14ac:dyDescent="0.2">
      <c r="A1082">
        <v>1080</v>
      </c>
      <c r="B1082" s="3" t="s">
        <v>1079</v>
      </c>
      <c r="C1082" s="3" t="s">
        <v>5188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101"/>
        <v>9.1050000000000006E-2</v>
      </c>
      <c r="P1082" s="7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1">
        <f t="shared" si="96"/>
        <v>41740.138113425928</v>
      </c>
      <c r="T1082" s="12">
        <f t="shared" si="97"/>
        <v>41770.138113425928</v>
      </c>
    </row>
    <row r="1083" spans="1:20" ht="48" x14ac:dyDescent="0.2">
      <c r="A1083">
        <v>1081</v>
      </c>
      <c r="B1083" s="3" t="s">
        <v>1080</v>
      </c>
      <c r="C1083" s="3" t="s">
        <v>5189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101"/>
        <v>1.7647058823529413E-4</v>
      </c>
      <c r="P1083" s="7">
        <f t="shared" si="98"/>
        <v>3</v>
      </c>
      <c r="Q1083" t="str">
        <f t="shared" si="99"/>
        <v>games</v>
      </c>
      <c r="R1083" t="str">
        <f t="shared" si="100"/>
        <v>video games</v>
      </c>
      <c r="S1083" s="11">
        <f t="shared" si="96"/>
        <v>42002.926990740743</v>
      </c>
      <c r="T1083" s="12">
        <f t="shared" si="97"/>
        <v>42032.926990740743</v>
      </c>
    </row>
    <row r="1084" spans="1:20" ht="32" x14ac:dyDescent="0.2">
      <c r="A1084">
        <v>1082</v>
      </c>
      <c r="B1084" s="3" t="s">
        <v>1081</v>
      </c>
      <c r="C1084" s="3" t="s">
        <v>5190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101"/>
        <v>5.5999999999999999E-3</v>
      </c>
      <c r="P1084" s="7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1">
        <f t="shared" si="96"/>
        <v>41101.906111111115</v>
      </c>
      <c r="T1084" s="12">
        <f t="shared" si="97"/>
        <v>41131.906111111115</v>
      </c>
    </row>
    <row r="1085" spans="1:20" ht="48" x14ac:dyDescent="0.2">
      <c r="A1085">
        <v>1083</v>
      </c>
      <c r="B1085" s="3" t="s">
        <v>1082</v>
      </c>
      <c r="C1085" s="3" t="s">
        <v>5191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101"/>
        <v>8.2000000000000007E-3</v>
      </c>
      <c r="P1085" s="7">
        <f t="shared" si="98"/>
        <v>410</v>
      </c>
      <c r="Q1085" t="str">
        <f t="shared" si="99"/>
        <v>games</v>
      </c>
      <c r="R1085" t="str">
        <f t="shared" si="100"/>
        <v>video games</v>
      </c>
      <c r="S1085" s="11">
        <f t="shared" si="96"/>
        <v>41793.659525462965</v>
      </c>
      <c r="T1085" s="12">
        <f t="shared" si="97"/>
        <v>41853.659525462965</v>
      </c>
    </row>
    <row r="1086" spans="1:20" ht="16" x14ac:dyDescent="0.2">
      <c r="A1086">
        <v>1084</v>
      </c>
      <c r="B1086" s="3" t="s">
        <v>1083</v>
      </c>
      <c r="C1086" s="3" t="s">
        <v>5192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101"/>
        <v>0</v>
      </c>
      <c r="P1086" s="7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1">
        <f t="shared" si="96"/>
        <v>41829.912083333329</v>
      </c>
      <c r="T1086" s="12">
        <f t="shared" si="97"/>
        <v>41859.912083333329</v>
      </c>
    </row>
    <row r="1087" spans="1:20" ht="32" x14ac:dyDescent="0.2">
      <c r="A1087">
        <v>1085</v>
      </c>
      <c r="B1087" s="3" t="s">
        <v>1084</v>
      </c>
      <c r="C1087" s="3" t="s">
        <v>5193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101"/>
        <v>3.4200000000000001E-2</v>
      </c>
      <c r="P1087" s="7">
        <f t="shared" si="98"/>
        <v>114</v>
      </c>
      <c r="Q1087" t="str">
        <f t="shared" si="99"/>
        <v>games</v>
      </c>
      <c r="R1087" t="str">
        <f t="shared" si="100"/>
        <v>video games</v>
      </c>
      <c r="S1087" s="11">
        <f t="shared" si="96"/>
        <v>42413.671006944445</v>
      </c>
      <c r="T1087" s="12">
        <f t="shared" si="97"/>
        <v>42443.629340277781</v>
      </c>
    </row>
    <row r="1088" spans="1:20" ht="16" x14ac:dyDescent="0.2">
      <c r="A1088">
        <v>1086</v>
      </c>
      <c r="B1088" s="3" t="s">
        <v>1085</v>
      </c>
      <c r="C1088" s="3" t="s">
        <v>5194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101"/>
        <v>8.3333333333333339E-4</v>
      </c>
      <c r="P1088" s="7">
        <f t="shared" si="98"/>
        <v>7.5</v>
      </c>
      <c r="Q1088" t="str">
        <f t="shared" si="99"/>
        <v>games</v>
      </c>
      <c r="R1088" t="str">
        <f t="shared" si="100"/>
        <v>video games</v>
      </c>
      <c r="S1088" s="11">
        <f t="shared" si="96"/>
        <v>41845.866793981484</v>
      </c>
      <c r="T1088" s="12">
        <f t="shared" si="97"/>
        <v>41875.866793981484</v>
      </c>
    </row>
    <row r="1089" spans="1:20" ht="48" x14ac:dyDescent="0.2">
      <c r="A1089">
        <v>1087</v>
      </c>
      <c r="B1089" s="3" t="s">
        <v>1086</v>
      </c>
      <c r="C1089" s="3" t="s">
        <v>5195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101"/>
        <v>0</v>
      </c>
      <c r="P1089" s="7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1">
        <f t="shared" si="96"/>
        <v>41775.713969907411</v>
      </c>
      <c r="T1089" s="12">
        <f t="shared" si="97"/>
        <v>41805.713969907411</v>
      </c>
    </row>
    <row r="1090" spans="1:20" ht="32" x14ac:dyDescent="0.2">
      <c r="A1090">
        <v>1088</v>
      </c>
      <c r="B1090" s="3" t="s">
        <v>1087</v>
      </c>
      <c r="C1090" s="3" t="s">
        <v>5196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101"/>
        <v>0.14182977777777778</v>
      </c>
      <c r="P1090" s="7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1">
        <f t="shared" ref="S1090:S1153" si="102">(((J1090/60)/60)/24+DATE(1970,1,1))</f>
        <v>41723.799386574072</v>
      </c>
      <c r="T1090" s="12">
        <f t="shared" ref="T1090:T1153" si="103">(((I1090/60)/60)/24+DATE(1970,1,1))</f>
        <v>41753.799386574072</v>
      </c>
    </row>
    <row r="1091" spans="1:20" ht="32" x14ac:dyDescent="0.2">
      <c r="A1091">
        <v>1089</v>
      </c>
      <c r="B1091" s="3" t="s">
        <v>1088</v>
      </c>
      <c r="C1091" s="3" t="s">
        <v>5197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01"/>
        <v>7.8266666666666665E-2</v>
      </c>
      <c r="P1091" s="7">
        <f t="shared" ref="P1091:P1154" si="104">SUM(E1091/L1091)</f>
        <v>23.959183673469386</v>
      </c>
      <c r="Q1091" t="str">
        <f t="shared" ref="Q1091:Q1154" si="105">LEFT(N1091, SEARCH("/",N1091,1)-1)</f>
        <v>games</v>
      </c>
      <c r="R1091" t="str">
        <f t="shared" ref="R1091:R1154" si="106">RIGHT(N1091,LEN(N1091)-SEARCH("/",N1091,1))</f>
        <v>video games</v>
      </c>
      <c r="S1091" s="11">
        <f t="shared" si="102"/>
        <v>42151.189525462964</v>
      </c>
      <c r="T1091" s="12">
        <f t="shared" si="103"/>
        <v>42181.189525462964</v>
      </c>
    </row>
    <row r="1092" spans="1:20" ht="48" x14ac:dyDescent="0.2">
      <c r="A1092">
        <v>1090</v>
      </c>
      <c r="B1092" s="3" t="s">
        <v>1089</v>
      </c>
      <c r="C1092" s="3" t="s">
        <v>5198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01"/>
        <v>3.8464497269020693E-4</v>
      </c>
      <c r="P1092" s="7">
        <f t="shared" si="104"/>
        <v>5</v>
      </c>
      <c r="Q1092" t="str">
        <f t="shared" si="105"/>
        <v>games</v>
      </c>
      <c r="R1092" t="str">
        <f t="shared" si="106"/>
        <v>video games</v>
      </c>
      <c r="S1092" s="11">
        <f t="shared" si="102"/>
        <v>42123.185798611114</v>
      </c>
      <c r="T1092" s="12">
        <f t="shared" si="103"/>
        <v>42153.185798611114</v>
      </c>
    </row>
    <row r="1093" spans="1:20" ht="48" x14ac:dyDescent="0.2">
      <c r="A1093">
        <v>1091</v>
      </c>
      <c r="B1093" s="3" t="s">
        <v>1090</v>
      </c>
      <c r="C1093" s="3" t="s">
        <v>5199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ref="O1093:O1156" si="107">SUM(E1093/D1093)</f>
        <v>0.125</v>
      </c>
      <c r="P1093" s="7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1">
        <f t="shared" si="102"/>
        <v>42440.820277777777</v>
      </c>
      <c r="T1093" s="12">
        <f t="shared" si="103"/>
        <v>42470.778611111105</v>
      </c>
    </row>
    <row r="1094" spans="1:20" ht="48" x14ac:dyDescent="0.2">
      <c r="A1094">
        <v>1092</v>
      </c>
      <c r="B1094" s="3" t="s">
        <v>1091</v>
      </c>
      <c r="C1094" s="3" t="s">
        <v>5200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07"/>
        <v>1.0500000000000001E-2</v>
      </c>
      <c r="P1094" s="7">
        <f t="shared" si="104"/>
        <v>3</v>
      </c>
      <c r="Q1094" t="str">
        <f t="shared" si="105"/>
        <v>games</v>
      </c>
      <c r="R1094" t="str">
        <f t="shared" si="106"/>
        <v>video games</v>
      </c>
      <c r="S1094" s="11">
        <f t="shared" si="102"/>
        <v>41250.025902777779</v>
      </c>
      <c r="T1094" s="12">
        <f t="shared" si="103"/>
        <v>41280.025902777779</v>
      </c>
    </row>
    <row r="1095" spans="1:20" ht="48" x14ac:dyDescent="0.2">
      <c r="A1095">
        <v>1093</v>
      </c>
      <c r="B1095" s="3" t="s">
        <v>1092</v>
      </c>
      <c r="C1095" s="3" t="s">
        <v>5201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07"/>
        <v>0.14083333333333334</v>
      </c>
      <c r="P1095" s="7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1">
        <f t="shared" si="102"/>
        <v>42396.973807870367</v>
      </c>
      <c r="T1095" s="12">
        <f t="shared" si="103"/>
        <v>42411.973807870367</v>
      </c>
    </row>
    <row r="1096" spans="1:20" ht="48" x14ac:dyDescent="0.2">
      <c r="A1096">
        <v>1094</v>
      </c>
      <c r="B1096" s="3" t="s">
        <v>1093</v>
      </c>
      <c r="C1096" s="3" t="s">
        <v>5202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07"/>
        <v>0.18300055555555556</v>
      </c>
      <c r="P1096" s="7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1">
        <f t="shared" si="102"/>
        <v>40795.713344907403</v>
      </c>
      <c r="T1096" s="12">
        <f t="shared" si="103"/>
        <v>40825.713344907403</v>
      </c>
    </row>
    <row r="1097" spans="1:20" ht="48" x14ac:dyDescent="0.2">
      <c r="A1097">
        <v>1095</v>
      </c>
      <c r="B1097" s="3" t="s">
        <v>1094</v>
      </c>
      <c r="C1097" s="3" t="s">
        <v>5203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07"/>
        <v>5.0347999999999997E-2</v>
      </c>
      <c r="P1097" s="7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1">
        <f t="shared" si="102"/>
        <v>41486.537268518521</v>
      </c>
      <c r="T1097" s="12">
        <f t="shared" si="103"/>
        <v>41516.537268518521</v>
      </c>
    </row>
    <row r="1098" spans="1:20" ht="48" x14ac:dyDescent="0.2">
      <c r="A1098">
        <v>1096</v>
      </c>
      <c r="B1098" s="3" t="s">
        <v>1095</v>
      </c>
      <c r="C1098" s="3" t="s">
        <v>5204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07"/>
        <v>0.17933333333333334</v>
      </c>
      <c r="P1098" s="7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1">
        <f t="shared" si="102"/>
        <v>41885.51798611111</v>
      </c>
      <c r="T1098" s="12">
        <f t="shared" si="103"/>
        <v>41916.145833333336</v>
      </c>
    </row>
    <row r="1099" spans="1:20" ht="48" x14ac:dyDescent="0.2">
      <c r="A1099">
        <v>1097</v>
      </c>
      <c r="B1099" s="3" t="s">
        <v>1096</v>
      </c>
      <c r="C1099" s="3" t="s">
        <v>5205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07"/>
        <v>4.6999999999999999E-4</v>
      </c>
      <c r="P1099" s="7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1">
        <f t="shared" si="102"/>
        <v>41660.792557870373</v>
      </c>
      <c r="T1099" s="12">
        <f t="shared" si="103"/>
        <v>41700.792557870373</v>
      </c>
    </row>
    <row r="1100" spans="1:20" ht="32" x14ac:dyDescent="0.2">
      <c r="A1100">
        <v>1098</v>
      </c>
      <c r="B1100" s="3" t="s">
        <v>1097</v>
      </c>
      <c r="C1100" s="3" t="s">
        <v>5206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07"/>
        <v>7.2120000000000004E-2</v>
      </c>
      <c r="P1100" s="7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1">
        <f t="shared" si="102"/>
        <v>41712.762673611112</v>
      </c>
      <c r="T1100" s="12">
        <f t="shared" si="103"/>
        <v>41742.762673611112</v>
      </c>
    </row>
    <row r="1101" spans="1:20" ht="48" x14ac:dyDescent="0.2">
      <c r="A1101">
        <v>1099</v>
      </c>
      <c r="B1101" s="3" t="s">
        <v>1098</v>
      </c>
      <c r="C1101" s="3" t="s">
        <v>5207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07"/>
        <v>5.0000000000000001E-3</v>
      </c>
      <c r="P1101" s="7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1">
        <f t="shared" si="102"/>
        <v>42107.836435185185</v>
      </c>
      <c r="T1101" s="12">
        <f t="shared" si="103"/>
        <v>42137.836435185185</v>
      </c>
    </row>
    <row r="1102" spans="1:20" ht="48" x14ac:dyDescent="0.2">
      <c r="A1102">
        <v>1100</v>
      </c>
      <c r="B1102" s="3" t="s">
        <v>1099</v>
      </c>
      <c r="C1102" s="3" t="s">
        <v>5208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07"/>
        <v>2.5000000000000001E-2</v>
      </c>
      <c r="P1102" s="7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1">
        <f t="shared" si="102"/>
        <v>42384.110775462963</v>
      </c>
      <c r="T1102" s="12">
        <f t="shared" si="103"/>
        <v>42414.110775462963</v>
      </c>
    </row>
    <row r="1103" spans="1:20" ht="32" x14ac:dyDescent="0.2">
      <c r="A1103">
        <v>1101</v>
      </c>
      <c r="B1103" s="3" t="s">
        <v>1100</v>
      </c>
      <c r="C1103" s="3" t="s">
        <v>5209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07"/>
        <v>4.0999999999999999E-4</v>
      </c>
      <c r="P1103" s="7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1">
        <f t="shared" si="102"/>
        <v>42538.77243055556</v>
      </c>
      <c r="T1103" s="12">
        <f t="shared" si="103"/>
        <v>42565.758333333331</v>
      </c>
    </row>
    <row r="1104" spans="1:20" ht="48" x14ac:dyDescent="0.2">
      <c r="A1104">
        <v>1102</v>
      </c>
      <c r="B1104" s="3" t="s">
        <v>1101</v>
      </c>
      <c r="C1104" s="3" t="s">
        <v>5210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07"/>
        <v>5.3124999999999999E-2</v>
      </c>
      <c r="P1104" s="7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1">
        <f t="shared" si="102"/>
        <v>41577.045428240745</v>
      </c>
      <c r="T1104" s="12">
        <f t="shared" si="103"/>
        <v>41617.249305555553</v>
      </c>
    </row>
    <row r="1105" spans="1:20" ht="48" x14ac:dyDescent="0.2">
      <c r="A1105">
        <v>1103</v>
      </c>
      <c r="B1105" s="3" t="s">
        <v>1102</v>
      </c>
      <c r="C1105" s="3" t="s">
        <v>5211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07"/>
        <v>1.6199999999999999E-2</v>
      </c>
      <c r="P1105" s="7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1">
        <f t="shared" si="102"/>
        <v>42479.22210648148</v>
      </c>
      <c r="T1105" s="12">
        <f t="shared" si="103"/>
        <v>42539.22210648148</v>
      </c>
    </row>
    <row r="1106" spans="1:20" ht="48" x14ac:dyDescent="0.2">
      <c r="A1106">
        <v>1104</v>
      </c>
      <c r="B1106" s="3" t="s">
        <v>1103</v>
      </c>
      <c r="C1106" s="3" t="s">
        <v>5212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07"/>
        <v>4.9516666666666667E-2</v>
      </c>
      <c r="P1106" s="7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1">
        <f t="shared" si="102"/>
        <v>41771.40996527778</v>
      </c>
      <c r="T1106" s="12">
        <f t="shared" si="103"/>
        <v>41801.40996527778</v>
      </c>
    </row>
    <row r="1107" spans="1:20" ht="48" x14ac:dyDescent="0.2">
      <c r="A1107">
        <v>1105</v>
      </c>
      <c r="B1107" s="3" t="s">
        <v>1104</v>
      </c>
      <c r="C1107" s="3" t="s">
        <v>5213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07"/>
        <v>1.5900000000000001E-3</v>
      </c>
      <c r="P1107" s="7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1">
        <f t="shared" si="102"/>
        <v>41692.135729166665</v>
      </c>
      <c r="T1107" s="12">
        <f t="shared" si="103"/>
        <v>41722.0940625</v>
      </c>
    </row>
    <row r="1108" spans="1:20" ht="48" x14ac:dyDescent="0.2">
      <c r="A1108">
        <v>1106</v>
      </c>
      <c r="B1108" s="3" t="s">
        <v>1105</v>
      </c>
      <c r="C1108" s="3" t="s">
        <v>5214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07"/>
        <v>0.41249999999999998</v>
      </c>
      <c r="P1108" s="7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1">
        <f t="shared" si="102"/>
        <v>40973.740451388891</v>
      </c>
      <c r="T1108" s="12">
        <f t="shared" si="103"/>
        <v>41003.698784722219</v>
      </c>
    </row>
    <row r="1109" spans="1:20" ht="64" x14ac:dyDescent="0.2">
      <c r="A1109">
        <v>1107</v>
      </c>
      <c r="B1109" s="3" t="s">
        <v>1106</v>
      </c>
      <c r="C1109" s="3" t="s">
        <v>5215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07"/>
        <v>0</v>
      </c>
      <c r="P1109" s="7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1">
        <f t="shared" si="102"/>
        <v>41813.861388888887</v>
      </c>
      <c r="T1109" s="12">
        <f t="shared" si="103"/>
        <v>41843.861388888887</v>
      </c>
    </row>
    <row r="1110" spans="1:20" ht="48" x14ac:dyDescent="0.2">
      <c r="A1110">
        <v>1108</v>
      </c>
      <c r="B1110" s="3" t="s">
        <v>1107</v>
      </c>
      <c r="C1110" s="3" t="s">
        <v>5216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07"/>
        <v>2.93E-2</v>
      </c>
      <c r="P1110" s="7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1">
        <f t="shared" si="102"/>
        <v>40952.636979166666</v>
      </c>
      <c r="T1110" s="12">
        <f t="shared" si="103"/>
        <v>41012.595312500001</v>
      </c>
    </row>
    <row r="1111" spans="1:20" ht="48" x14ac:dyDescent="0.2">
      <c r="A1111">
        <v>1109</v>
      </c>
      <c r="B1111" s="3" t="s">
        <v>1108</v>
      </c>
      <c r="C1111" s="3" t="s">
        <v>5217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07"/>
        <v>4.4999999999999997E-3</v>
      </c>
      <c r="P1111" s="7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1">
        <f t="shared" si="102"/>
        <v>42662.752199074079</v>
      </c>
      <c r="T1111" s="12">
        <f t="shared" si="103"/>
        <v>42692.793865740736</v>
      </c>
    </row>
    <row r="1112" spans="1:20" ht="48" x14ac:dyDescent="0.2">
      <c r="A1112">
        <v>1110</v>
      </c>
      <c r="B1112" s="3" t="s">
        <v>1109</v>
      </c>
      <c r="C1112" s="3" t="s">
        <v>5218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07"/>
        <v>5.1000000000000004E-3</v>
      </c>
      <c r="P1112" s="7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1">
        <f t="shared" si="102"/>
        <v>41220.933124999996</v>
      </c>
      <c r="T1112" s="12">
        <f t="shared" si="103"/>
        <v>41250.933124999996</v>
      </c>
    </row>
    <row r="1113" spans="1:20" ht="48" x14ac:dyDescent="0.2">
      <c r="A1113">
        <v>1111</v>
      </c>
      <c r="B1113" s="3" t="s">
        <v>1110</v>
      </c>
      <c r="C1113" s="3" t="s">
        <v>5219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07"/>
        <v>4.0000000000000002E-4</v>
      </c>
      <c r="P1113" s="7">
        <f t="shared" si="104"/>
        <v>1</v>
      </c>
      <c r="Q1113" t="str">
        <f t="shared" si="105"/>
        <v>games</v>
      </c>
      <c r="R1113" t="str">
        <f t="shared" si="106"/>
        <v>video games</v>
      </c>
      <c r="S1113" s="11">
        <f t="shared" si="102"/>
        <v>42347.203587962969</v>
      </c>
      <c r="T1113" s="12">
        <f t="shared" si="103"/>
        <v>42377.203587962969</v>
      </c>
    </row>
    <row r="1114" spans="1:20" ht="48" x14ac:dyDescent="0.2">
      <c r="A1114">
        <v>1112</v>
      </c>
      <c r="B1114" s="3" t="s">
        <v>1111</v>
      </c>
      <c r="C1114" s="3" t="s">
        <v>5220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07"/>
        <v>0.35537409090909089</v>
      </c>
      <c r="P1114" s="7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1">
        <f t="shared" si="102"/>
        <v>41963.759386574078</v>
      </c>
      <c r="T1114" s="12">
        <f t="shared" si="103"/>
        <v>42023.354166666672</v>
      </c>
    </row>
    <row r="1115" spans="1:20" ht="48" x14ac:dyDescent="0.2">
      <c r="A1115">
        <v>1113</v>
      </c>
      <c r="B1115" s="3" t="s">
        <v>1112</v>
      </c>
      <c r="C1115" s="3" t="s">
        <v>5221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07"/>
        <v>5.0000000000000001E-3</v>
      </c>
      <c r="P1115" s="7">
        <f t="shared" si="104"/>
        <v>5</v>
      </c>
      <c r="Q1115" t="str">
        <f t="shared" si="105"/>
        <v>games</v>
      </c>
      <c r="R1115" t="str">
        <f t="shared" si="106"/>
        <v>video games</v>
      </c>
      <c r="S1115" s="11">
        <f t="shared" si="102"/>
        <v>41835.977083333331</v>
      </c>
      <c r="T1115" s="12">
        <f t="shared" si="103"/>
        <v>41865.977083333331</v>
      </c>
    </row>
    <row r="1116" spans="1:20" ht="48" x14ac:dyDescent="0.2">
      <c r="A1116">
        <v>1114</v>
      </c>
      <c r="B1116" s="3" t="s">
        <v>1113</v>
      </c>
      <c r="C1116" s="3" t="s">
        <v>5222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07"/>
        <v>1.6666666666666668E-3</v>
      </c>
      <c r="P1116" s="7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1">
        <f t="shared" si="102"/>
        <v>41526.345914351856</v>
      </c>
      <c r="T1116" s="12">
        <f t="shared" si="103"/>
        <v>41556.345914351856</v>
      </c>
    </row>
    <row r="1117" spans="1:20" ht="48" x14ac:dyDescent="0.2">
      <c r="A1117">
        <v>1115</v>
      </c>
      <c r="B1117" s="3" t="s">
        <v>1114</v>
      </c>
      <c r="C1117" s="3" t="s">
        <v>5223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07"/>
        <v>1.325E-3</v>
      </c>
      <c r="P1117" s="7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1">
        <f t="shared" si="102"/>
        <v>42429.695543981477</v>
      </c>
      <c r="T1117" s="12">
        <f t="shared" si="103"/>
        <v>42459.653877314813</v>
      </c>
    </row>
    <row r="1118" spans="1:20" ht="32" x14ac:dyDescent="0.2">
      <c r="A1118">
        <v>1116</v>
      </c>
      <c r="B1118" s="3" t="s">
        <v>1115</v>
      </c>
      <c r="C1118" s="3" t="s">
        <v>5224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07"/>
        <v>3.5704000000000004E-4</v>
      </c>
      <c r="P1118" s="7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1">
        <f t="shared" si="102"/>
        <v>41009.847314814811</v>
      </c>
      <c r="T1118" s="12">
        <f t="shared" si="103"/>
        <v>41069.847314814811</v>
      </c>
    </row>
    <row r="1119" spans="1:20" ht="48" x14ac:dyDescent="0.2">
      <c r="A1119">
        <v>1117</v>
      </c>
      <c r="B1119" s="3" t="s">
        <v>1116</v>
      </c>
      <c r="C1119" s="3" t="s">
        <v>5225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07"/>
        <v>8.3000000000000004E-2</v>
      </c>
      <c r="P1119" s="7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1">
        <f t="shared" si="102"/>
        <v>42333.598530092597</v>
      </c>
      <c r="T1119" s="12">
        <f t="shared" si="103"/>
        <v>42363.598530092597</v>
      </c>
    </row>
    <row r="1120" spans="1:20" ht="48" x14ac:dyDescent="0.2">
      <c r="A1120">
        <v>1118</v>
      </c>
      <c r="B1120" s="3" t="s">
        <v>1117</v>
      </c>
      <c r="C1120" s="3" t="s">
        <v>5226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07"/>
        <v>2.4222222222222221E-2</v>
      </c>
      <c r="P1120" s="7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1">
        <f t="shared" si="102"/>
        <v>41704.16642361111</v>
      </c>
      <c r="T1120" s="12">
        <f t="shared" si="103"/>
        <v>41734.124756944446</v>
      </c>
    </row>
    <row r="1121" spans="1:20" ht="48" x14ac:dyDescent="0.2">
      <c r="A1121">
        <v>1119</v>
      </c>
      <c r="B1121" s="3" t="s">
        <v>1118</v>
      </c>
      <c r="C1121" s="3" t="s">
        <v>5227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07"/>
        <v>2.3809523809523812E-3</v>
      </c>
      <c r="P1121" s="7">
        <f t="shared" si="104"/>
        <v>5</v>
      </c>
      <c r="Q1121" t="str">
        <f t="shared" si="105"/>
        <v>games</v>
      </c>
      <c r="R1121" t="str">
        <f t="shared" si="106"/>
        <v>video games</v>
      </c>
      <c r="S1121" s="11">
        <f t="shared" si="102"/>
        <v>41722.792407407411</v>
      </c>
      <c r="T1121" s="12">
        <f t="shared" si="103"/>
        <v>41735.792407407411</v>
      </c>
    </row>
    <row r="1122" spans="1:20" ht="32" x14ac:dyDescent="0.2">
      <c r="A1122">
        <v>1120</v>
      </c>
      <c r="B1122" s="3" t="s">
        <v>1119</v>
      </c>
      <c r="C1122" s="3" t="s">
        <v>5228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07"/>
        <v>0</v>
      </c>
      <c r="P1122" s="7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1">
        <f t="shared" si="102"/>
        <v>40799.872685185182</v>
      </c>
      <c r="T1122" s="12">
        <f t="shared" si="103"/>
        <v>40844.872685185182</v>
      </c>
    </row>
    <row r="1123" spans="1:20" ht="48" x14ac:dyDescent="0.2">
      <c r="A1123">
        <v>1121</v>
      </c>
      <c r="B1123" s="3" t="s">
        <v>1120</v>
      </c>
      <c r="C1123" s="3" t="s">
        <v>5229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07"/>
        <v>1.16E-4</v>
      </c>
      <c r="P1123" s="7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1">
        <f t="shared" si="102"/>
        <v>42412.934212962966</v>
      </c>
      <c r="T1123" s="12">
        <f t="shared" si="103"/>
        <v>42442.892546296294</v>
      </c>
    </row>
    <row r="1124" spans="1:20" ht="48" x14ac:dyDescent="0.2">
      <c r="A1124">
        <v>1122</v>
      </c>
      <c r="B1124" s="3" t="s">
        <v>1121</v>
      </c>
      <c r="C1124" s="3" t="s">
        <v>5230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07"/>
        <v>0</v>
      </c>
      <c r="P1124" s="7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1">
        <f t="shared" si="102"/>
        <v>41410.703993055555</v>
      </c>
      <c r="T1124" s="12">
        <f t="shared" si="103"/>
        <v>41424.703993055555</v>
      </c>
    </row>
    <row r="1125" spans="1:20" ht="48" x14ac:dyDescent="0.2">
      <c r="A1125">
        <v>1123</v>
      </c>
      <c r="B1125" s="3" t="s">
        <v>1122</v>
      </c>
      <c r="C1125" s="3" t="s">
        <v>5231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07"/>
        <v>2.2000000000000001E-3</v>
      </c>
      <c r="P1125" s="7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1">
        <f t="shared" si="102"/>
        <v>41718.5237037037</v>
      </c>
      <c r="T1125" s="12">
        <f t="shared" si="103"/>
        <v>41748.5237037037</v>
      </c>
    </row>
    <row r="1126" spans="1:20" ht="48" x14ac:dyDescent="0.2">
      <c r="A1126">
        <v>1124</v>
      </c>
      <c r="B1126" s="3" t="s">
        <v>1123</v>
      </c>
      <c r="C1126" s="3" t="s">
        <v>5232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07"/>
        <v>4.7222222222222223E-3</v>
      </c>
      <c r="P1126" s="7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1">
        <f t="shared" si="102"/>
        <v>42094.667256944449</v>
      </c>
      <c r="T1126" s="12">
        <f t="shared" si="103"/>
        <v>42124.667256944449</v>
      </c>
    </row>
    <row r="1127" spans="1:20" ht="48" x14ac:dyDescent="0.2">
      <c r="A1127">
        <v>1125</v>
      </c>
      <c r="B1127" s="3" t="s">
        <v>1124</v>
      </c>
      <c r="C1127" s="3" t="s">
        <v>5233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07"/>
        <v>0</v>
      </c>
      <c r="P1127" s="7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1">
        <f t="shared" si="102"/>
        <v>42212.624189814815</v>
      </c>
      <c r="T1127" s="12">
        <f t="shared" si="103"/>
        <v>42272.624189814815</v>
      </c>
    </row>
    <row r="1128" spans="1:20" ht="32" x14ac:dyDescent="0.2">
      <c r="A1128">
        <v>1126</v>
      </c>
      <c r="B1128" s="3" t="s">
        <v>1125</v>
      </c>
      <c r="C1128" s="3" t="s">
        <v>5234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07"/>
        <v>5.0000000000000001E-3</v>
      </c>
      <c r="P1128" s="7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1">
        <f t="shared" si="102"/>
        <v>42535.327476851846</v>
      </c>
      <c r="T1128" s="12">
        <f t="shared" si="103"/>
        <v>42565.327476851846</v>
      </c>
    </row>
    <row r="1129" spans="1:20" ht="64" x14ac:dyDescent="0.2">
      <c r="A1129">
        <v>1127</v>
      </c>
      <c r="B1129" s="3" t="s">
        <v>1126</v>
      </c>
      <c r="C1129" s="3" t="s">
        <v>5235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07"/>
        <v>1.6714285714285713E-2</v>
      </c>
      <c r="P1129" s="7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1">
        <f t="shared" si="102"/>
        <v>41926.854166666664</v>
      </c>
      <c r="T1129" s="12">
        <f t="shared" si="103"/>
        <v>41957.895833333328</v>
      </c>
    </row>
    <row r="1130" spans="1:20" ht="16" x14ac:dyDescent="0.2">
      <c r="A1130">
        <v>1128</v>
      </c>
      <c r="B1130" s="3" t="s">
        <v>1127</v>
      </c>
      <c r="C1130" s="3" t="s">
        <v>5236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07"/>
        <v>1E-3</v>
      </c>
      <c r="P1130" s="7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1">
        <f t="shared" si="102"/>
        <v>41828.649502314816</v>
      </c>
      <c r="T1130" s="12">
        <f t="shared" si="103"/>
        <v>41858.649502314816</v>
      </c>
    </row>
    <row r="1131" spans="1:20" ht="48" x14ac:dyDescent="0.2">
      <c r="A1131">
        <v>1129</v>
      </c>
      <c r="B1131" s="3" t="s">
        <v>1128</v>
      </c>
      <c r="C1131" s="3" t="s">
        <v>5237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07"/>
        <v>1.0499999999999999E-3</v>
      </c>
      <c r="P1131" s="7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1">
        <f t="shared" si="102"/>
        <v>42496.264965277776</v>
      </c>
      <c r="T1131" s="12">
        <f t="shared" si="103"/>
        <v>42526.264965277776</v>
      </c>
    </row>
    <row r="1132" spans="1:20" ht="48" x14ac:dyDescent="0.2">
      <c r="A1132">
        <v>1130</v>
      </c>
      <c r="B1132" s="3" t="s">
        <v>1129</v>
      </c>
      <c r="C1132" s="3" t="s">
        <v>5238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07"/>
        <v>2.2000000000000001E-3</v>
      </c>
      <c r="P1132" s="7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1">
        <f t="shared" si="102"/>
        <v>41908.996527777781</v>
      </c>
      <c r="T1132" s="12">
        <f t="shared" si="103"/>
        <v>41969.038194444445</v>
      </c>
    </row>
    <row r="1133" spans="1:20" ht="48" x14ac:dyDescent="0.2">
      <c r="A1133">
        <v>1131</v>
      </c>
      <c r="B1133" s="3" t="s">
        <v>1130</v>
      </c>
      <c r="C1133" s="3" t="s">
        <v>5239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07"/>
        <v>0</v>
      </c>
      <c r="P1133" s="7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1">
        <f t="shared" si="102"/>
        <v>42332.908194444448</v>
      </c>
      <c r="T1133" s="12">
        <f t="shared" si="103"/>
        <v>42362.908194444448</v>
      </c>
    </row>
    <row r="1134" spans="1:20" ht="48" x14ac:dyDescent="0.2">
      <c r="A1134">
        <v>1132</v>
      </c>
      <c r="B1134" s="3" t="s">
        <v>1131</v>
      </c>
      <c r="C1134" s="3" t="s">
        <v>5240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07"/>
        <v>0.14380000000000001</v>
      </c>
      <c r="P1134" s="7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1">
        <f t="shared" si="102"/>
        <v>42706.115405092598</v>
      </c>
      <c r="T1134" s="12">
        <f t="shared" si="103"/>
        <v>42736.115405092598</v>
      </c>
    </row>
    <row r="1135" spans="1:20" ht="48" x14ac:dyDescent="0.2">
      <c r="A1135">
        <v>1133</v>
      </c>
      <c r="B1135" s="3" t="s">
        <v>1132</v>
      </c>
      <c r="C1135" s="3" t="s">
        <v>5241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07"/>
        <v>6.6666666666666671E-3</v>
      </c>
      <c r="P1135" s="7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1">
        <f t="shared" si="102"/>
        <v>41821.407187500001</v>
      </c>
      <c r="T1135" s="12">
        <f t="shared" si="103"/>
        <v>41851.407187500001</v>
      </c>
    </row>
    <row r="1136" spans="1:20" ht="48" x14ac:dyDescent="0.2">
      <c r="A1136">
        <v>1134</v>
      </c>
      <c r="B1136" s="3" t="s">
        <v>1133</v>
      </c>
      <c r="C1136" s="3" t="s">
        <v>5242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07"/>
        <v>4.0000000000000003E-5</v>
      </c>
      <c r="P1136" s="7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1">
        <f t="shared" si="102"/>
        <v>41958.285046296296</v>
      </c>
      <c r="T1136" s="12">
        <f t="shared" si="103"/>
        <v>41972.189583333333</v>
      </c>
    </row>
    <row r="1137" spans="1:20" ht="64" x14ac:dyDescent="0.2">
      <c r="A1137">
        <v>1135</v>
      </c>
      <c r="B1137" s="3" t="s">
        <v>1134</v>
      </c>
      <c r="C1137" s="3" t="s">
        <v>5243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07"/>
        <v>0.05</v>
      </c>
      <c r="P1137" s="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1">
        <f t="shared" si="102"/>
        <v>42558.989513888882</v>
      </c>
      <c r="T1137" s="12">
        <f t="shared" si="103"/>
        <v>42588.989513888882</v>
      </c>
    </row>
    <row r="1138" spans="1:20" ht="48" x14ac:dyDescent="0.2">
      <c r="A1138">
        <v>1136</v>
      </c>
      <c r="B1138" s="3" t="s">
        <v>1135</v>
      </c>
      <c r="C1138" s="3" t="s">
        <v>5244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07"/>
        <v>6.4439140811455853E-2</v>
      </c>
      <c r="P1138" s="7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1">
        <f t="shared" si="102"/>
        <v>42327.671631944439</v>
      </c>
      <c r="T1138" s="12">
        <f t="shared" si="103"/>
        <v>42357.671631944439</v>
      </c>
    </row>
    <row r="1139" spans="1:20" ht="48" x14ac:dyDescent="0.2">
      <c r="A1139">
        <v>1137</v>
      </c>
      <c r="B1139" s="3" t="s">
        <v>1136</v>
      </c>
      <c r="C1139" s="3" t="s">
        <v>5245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07"/>
        <v>0.39500000000000002</v>
      </c>
      <c r="P1139" s="7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1">
        <f t="shared" si="102"/>
        <v>42453.819687499999</v>
      </c>
      <c r="T1139" s="12">
        <f t="shared" si="103"/>
        <v>42483.819687499999</v>
      </c>
    </row>
    <row r="1140" spans="1:20" ht="48" x14ac:dyDescent="0.2">
      <c r="A1140">
        <v>1138</v>
      </c>
      <c r="B1140" s="3" t="s">
        <v>1137</v>
      </c>
      <c r="C1140" s="3" t="s">
        <v>5246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07"/>
        <v>3.5714285714285713E-3</v>
      </c>
      <c r="P1140" s="7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1">
        <f t="shared" si="102"/>
        <v>42736.9066087963</v>
      </c>
      <c r="T1140" s="12">
        <f t="shared" si="103"/>
        <v>42756.9066087963</v>
      </c>
    </row>
    <row r="1141" spans="1:20" ht="48" x14ac:dyDescent="0.2">
      <c r="A1141">
        <v>1139</v>
      </c>
      <c r="B1141" s="3" t="s">
        <v>1138</v>
      </c>
      <c r="C1141" s="3" t="s">
        <v>5247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07"/>
        <v>6.2500000000000001E-4</v>
      </c>
      <c r="P1141" s="7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1">
        <f t="shared" si="102"/>
        <v>41975.347523148142</v>
      </c>
      <c r="T1141" s="12">
        <f t="shared" si="103"/>
        <v>42005.347523148142</v>
      </c>
    </row>
    <row r="1142" spans="1:20" ht="48" x14ac:dyDescent="0.2">
      <c r="A1142">
        <v>1140</v>
      </c>
      <c r="B1142" s="3" t="s">
        <v>1139</v>
      </c>
      <c r="C1142" s="3" t="s">
        <v>5248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07"/>
        <v>0</v>
      </c>
      <c r="P1142" s="7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1">
        <f t="shared" si="102"/>
        <v>42192.462048611109</v>
      </c>
      <c r="T1142" s="12">
        <f t="shared" si="103"/>
        <v>42222.462048611109</v>
      </c>
    </row>
    <row r="1143" spans="1:20" ht="16" x14ac:dyDescent="0.2">
      <c r="A1143">
        <v>1141</v>
      </c>
      <c r="B1143" s="3" t="s">
        <v>1140</v>
      </c>
      <c r="C1143" s="3" t="s">
        <v>5249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07"/>
        <v>0</v>
      </c>
      <c r="P1143" s="7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1">
        <f t="shared" si="102"/>
        <v>42164.699652777781</v>
      </c>
      <c r="T1143" s="12">
        <f t="shared" si="103"/>
        <v>42194.699652777781</v>
      </c>
    </row>
    <row r="1144" spans="1:20" ht="48" x14ac:dyDescent="0.2">
      <c r="A1144">
        <v>1142</v>
      </c>
      <c r="B1144" s="3" t="s">
        <v>1141</v>
      </c>
      <c r="C1144" s="3" t="s">
        <v>5250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07"/>
        <v>0</v>
      </c>
      <c r="P1144" s="7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1">
        <f t="shared" si="102"/>
        <v>42022.006099537044</v>
      </c>
      <c r="T1144" s="12">
        <f t="shared" si="103"/>
        <v>42052.006099537044</v>
      </c>
    </row>
    <row r="1145" spans="1:20" ht="48" x14ac:dyDescent="0.2">
      <c r="A1145">
        <v>1143</v>
      </c>
      <c r="B1145" s="3" t="s">
        <v>1142</v>
      </c>
      <c r="C1145" s="3" t="s">
        <v>5251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07"/>
        <v>4.1333333333333335E-3</v>
      </c>
      <c r="P1145" s="7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1">
        <f t="shared" si="102"/>
        <v>42325.19358796296</v>
      </c>
      <c r="T1145" s="12">
        <f t="shared" si="103"/>
        <v>42355.19358796296</v>
      </c>
    </row>
    <row r="1146" spans="1:20" ht="48" x14ac:dyDescent="0.2">
      <c r="A1146">
        <v>1144</v>
      </c>
      <c r="B1146" s="3" t="s">
        <v>1143</v>
      </c>
      <c r="C1146" s="3" t="s">
        <v>5252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07"/>
        <v>0</v>
      </c>
      <c r="P1146" s="7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1">
        <f t="shared" si="102"/>
        <v>42093.181944444441</v>
      </c>
      <c r="T1146" s="12">
        <f t="shared" si="103"/>
        <v>42123.181944444441</v>
      </c>
    </row>
    <row r="1147" spans="1:20" ht="48" x14ac:dyDescent="0.2">
      <c r="A1147">
        <v>1145</v>
      </c>
      <c r="B1147" s="3" t="s">
        <v>1144</v>
      </c>
      <c r="C1147" s="3" t="s">
        <v>5253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07"/>
        <v>1.25E-3</v>
      </c>
      <c r="P1147" s="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1">
        <f t="shared" si="102"/>
        <v>41854.747592592597</v>
      </c>
      <c r="T1147" s="12">
        <f t="shared" si="103"/>
        <v>41914.747592592597</v>
      </c>
    </row>
    <row r="1148" spans="1:20" ht="32" x14ac:dyDescent="0.2">
      <c r="A1148">
        <v>1146</v>
      </c>
      <c r="B1148" s="3" t="s">
        <v>1145</v>
      </c>
      <c r="C1148" s="3" t="s">
        <v>5254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07"/>
        <v>8.8333333333333333E-2</v>
      </c>
      <c r="P1148" s="7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1">
        <f t="shared" si="102"/>
        <v>41723.9533912037</v>
      </c>
      <c r="T1148" s="12">
        <f t="shared" si="103"/>
        <v>41761.9533912037</v>
      </c>
    </row>
    <row r="1149" spans="1:20" ht="48" x14ac:dyDescent="0.2">
      <c r="A1149">
        <v>1147</v>
      </c>
      <c r="B1149" s="3" t="s">
        <v>1146</v>
      </c>
      <c r="C1149" s="3" t="s">
        <v>5255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07"/>
        <v>0</v>
      </c>
      <c r="P1149" s="7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1">
        <f t="shared" si="102"/>
        <v>41871.972025462965</v>
      </c>
      <c r="T1149" s="12">
        <f t="shared" si="103"/>
        <v>41931.972025462965</v>
      </c>
    </row>
    <row r="1150" spans="1:20" ht="32" x14ac:dyDescent="0.2">
      <c r="A1150">
        <v>1148</v>
      </c>
      <c r="B1150" s="3" t="s">
        <v>1147</v>
      </c>
      <c r="C1150" s="3" t="s">
        <v>5256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07"/>
        <v>4.8666666666666667E-3</v>
      </c>
      <c r="P1150" s="7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1">
        <f t="shared" si="102"/>
        <v>42675.171076388884</v>
      </c>
      <c r="T1150" s="12">
        <f t="shared" si="103"/>
        <v>42705.212743055556</v>
      </c>
    </row>
    <row r="1151" spans="1:20" ht="32" x14ac:dyDescent="0.2">
      <c r="A1151">
        <v>1149</v>
      </c>
      <c r="B1151" s="3" t="s">
        <v>1148</v>
      </c>
      <c r="C1151" s="3" t="s">
        <v>5257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07"/>
        <v>1.5E-3</v>
      </c>
      <c r="P1151" s="7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1">
        <f t="shared" si="102"/>
        <v>42507.71025462963</v>
      </c>
      <c r="T1151" s="12">
        <f t="shared" si="103"/>
        <v>42537.71025462963</v>
      </c>
    </row>
    <row r="1152" spans="1:20" ht="32" x14ac:dyDescent="0.2">
      <c r="A1152">
        <v>1150</v>
      </c>
      <c r="B1152" s="3" t="s">
        <v>1149</v>
      </c>
      <c r="C1152" s="3" t="s">
        <v>5258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07"/>
        <v>0.1008</v>
      </c>
      <c r="P1152" s="7">
        <f t="shared" si="104"/>
        <v>42</v>
      </c>
      <c r="Q1152" t="str">
        <f t="shared" si="105"/>
        <v>food</v>
      </c>
      <c r="R1152" t="str">
        <f t="shared" si="106"/>
        <v>food trucks</v>
      </c>
      <c r="S1152" s="11">
        <f t="shared" si="102"/>
        <v>42317.954571759255</v>
      </c>
      <c r="T1152" s="12">
        <f t="shared" si="103"/>
        <v>42377.954571759255</v>
      </c>
    </row>
    <row r="1153" spans="1:20" ht="48" x14ac:dyDescent="0.2">
      <c r="A1153">
        <v>1151</v>
      </c>
      <c r="B1153" s="3" t="s">
        <v>1150</v>
      </c>
      <c r="C1153" s="3" t="s">
        <v>5259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07"/>
        <v>0</v>
      </c>
      <c r="P1153" s="7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1">
        <f t="shared" si="102"/>
        <v>42224.102581018517</v>
      </c>
      <c r="T1153" s="12">
        <f t="shared" si="103"/>
        <v>42254.102581018517</v>
      </c>
    </row>
    <row r="1154" spans="1:20" ht="16" x14ac:dyDescent="0.2">
      <c r="A1154">
        <v>1152</v>
      </c>
      <c r="B1154" s="3" t="s">
        <v>1151</v>
      </c>
      <c r="C1154" s="3" t="s">
        <v>5260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107"/>
        <v>5.6937500000000002E-2</v>
      </c>
      <c r="P1154" s="7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1">
        <f t="shared" ref="S1154:S1217" si="108">(((J1154/60)/60)/24+DATE(1970,1,1))</f>
        <v>42109.709629629629</v>
      </c>
      <c r="T1154" s="12">
        <f t="shared" ref="T1154:T1217" si="109">(((I1154/60)/60)/24+DATE(1970,1,1))</f>
        <v>42139.709629629629</v>
      </c>
    </row>
    <row r="1155" spans="1:20" ht="32" x14ac:dyDescent="0.2">
      <c r="A1155">
        <v>1153</v>
      </c>
      <c r="B1155" s="3" t="s">
        <v>1152</v>
      </c>
      <c r="C1155" s="3" t="s">
        <v>5261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07"/>
        <v>6.2500000000000003E-3</v>
      </c>
      <c r="P1155" s="7">
        <f t="shared" ref="P1155:P1218" si="110">SUM(E1155/L1155)</f>
        <v>50</v>
      </c>
      <c r="Q1155" t="str">
        <f t="shared" ref="Q1155:Q1218" si="111">LEFT(N1155, SEARCH("/",N1155,1)-1)</f>
        <v>food</v>
      </c>
      <c r="R1155" t="str">
        <f t="shared" ref="R1155:R1218" si="112">RIGHT(N1155,LEN(N1155)-SEARCH("/",N1155,1))</f>
        <v>food trucks</v>
      </c>
      <c r="S1155" s="11">
        <f t="shared" si="108"/>
        <v>42143.714178240742</v>
      </c>
      <c r="T1155" s="12">
        <f t="shared" si="109"/>
        <v>42173.714178240742</v>
      </c>
    </row>
    <row r="1156" spans="1:20" ht="48" x14ac:dyDescent="0.2">
      <c r="A1156">
        <v>1154</v>
      </c>
      <c r="B1156" s="3" t="s">
        <v>1153</v>
      </c>
      <c r="C1156" s="3" t="s">
        <v>5262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07"/>
        <v>6.5000000000000002E-2</v>
      </c>
      <c r="P1156" s="7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1">
        <f t="shared" si="108"/>
        <v>42223.108865740738</v>
      </c>
      <c r="T1156" s="12">
        <f t="shared" si="109"/>
        <v>42253.108865740738</v>
      </c>
    </row>
    <row r="1157" spans="1:20" ht="48" x14ac:dyDescent="0.2">
      <c r="A1157">
        <v>1155</v>
      </c>
      <c r="B1157" s="3" t="s">
        <v>1154</v>
      </c>
      <c r="C1157" s="3" t="s">
        <v>5263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ref="O1157:O1220" si="113">SUM(E1157/D1157)</f>
        <v>7.5199999999999998E-3</v>
      </c>
      <c r="P1157" s="7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1">
        <f t="shared" si="108"/>
        <v>41835.763981481483</v>
      </c>
      <c r="T1157" s="12">
        <f t="shared" si="109"/>
        <v>41865.763981481483</v>
      </c>
    </row>
    <row r="1158" spans="1:20" ht="48" x14ac:dyDescent="0.2">
      <c r="A1158">
        <v>1156</v>
      </c>
      <c r="B1158" s="3" t="s">
        <v>1155</v>
      </c>
      <c r="C1158" s="3" t="s">
        <v>5264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13"/>
        <v>0</v>
      </c>
      <c r="P1158" s="7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1">
        <f t="shared" si="108"/>
        <v>42029.07131944444</v>
      </c>
      <c r="T1158" s="12">
        <f t="shared" si="109"/>
        <v>42059.07131944444</v>
      </c>
    </row>
    <row r="1159" spans="1:20" ht="48" x14ac:dyDescent="0.2">
      <c r="A1159">
        <v>1157</v>
      </c>
      <c r="B1159" s="3" t="s">
        <v>1156</v>
      </c>
      <c r="C1159" s="3" t="s">
        <v>5265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13"/>
        <v>1.5100000000000001E-2</v>
      </c>
      <c r="P1159" s="7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1">
        <f t="shared" si="108"/>
        <v>41918.628240740742</v>
      </c>
      <c r="T1159" s="12">
        <f t="shared" si="109"/>
        <v>41978.669907407413</v>
      </c>
    </row>
    <row r="1160" spans="1:20" ht="48" x14ac:dyDescent="0.2">
      <c r="A1160">
        <v>1158</v>
      </c>
      <c r="B1160" s="3" t="s">
        <v>1157</v>
      </c>
      <c r="C1160" s="3" t="s">
        <v>5266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13"/>
        <v>4.6666666666666671E-3</v>
      </c>
      <c r="P1160" s="7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1">
        <f t="shared" si="108"/>
        <v>41952.09175925926</v>
      </c>
      <c r="T1160" s="12">
        <f t="shared" si="109"/>
        <v>41982.09175925926</v>
      </c>
    </row>
    <row r="1161" spans="1:20" ht="48" x14ac:dyDescent="0.2">
      <c r="A1161">
        <v>1159</v>
      </c>
      <c r="B1161" s="3" t="s">
        <v>1158</v>
      </c>
      <c r="C1161" s="3" t="s">
        <v>5267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13"/>
        <v>0</v>
      </c>
      <c r="P1161" s="7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1">
        <f t="shared" si="108"/>
        <v>42154.726446759261</v>
      </c>
      <c r="T1161" s="12">
        <f t="shared" si="109"/>
        <v>42185.65625</v>
      </c>
    </row>
    <row r="1162" spans="1:20" ht="48" x14ac:dyDescent="0.2">
      <c r="A1162">
        <v>1160</v>
      </c>
      <c r="B1162" s="3" t="s">
        <v>1159</v>
      </c>
      <c r="C1162" s="3" t="s">
        <v>5268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13"/>
        <v>3.85E-2</v>
      </c>
      <c r="P1162" s="7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1">
        <f t="shared" si="108"/>
        <v>42061.154930555553</v>
      </c>
      <c r="T1162" s="12">
        <f t="shared" si="109"/>
        <v>42091.113263888896</v>
      </c>
    </row>
    <row r="1163" spans="1:20" ht="48" x14ac:dyDescent="0.2">
      <c r="A1163">
        <v>1161</v>
      </c>
      <c r="B1163" s="3" t="s">
        <v>1160</v>
      </c>
      <c r="C1163" s="3" t="s">
        <v>5269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13"/>
        <v>0</v>
      </c>
      <c r="P1163" s="7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1">
        <f t="shared" si="108"/>
        <v>42122.629502314812</v>
      </c>
      <c r="T1163" s="12">
        <f t="shared" si="109"/>
        <v>42143.629502314812</v>
      </c>
    </row>
    <row r="1164" spans="1:20" ht="48" x14ac:dyDescent="0.2">
      <c r="A1164">
        <v>1162</v>
      </c>
      <c r="B1164" s="3" t="s">
        <v>1161</v>
      </c>
      <c r="C1164" s="3" t="s">
        <v>5270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13"/>
        <v>5.8333333333333338E-4</v>
      </c>
      <c r="P1164" s="7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1">
        <f t="shared" si="108"/>
        <v>41876.683611111112</v>
      </c>
      <c r="T1164" s="12">
        <f t="shared" si="109"/>
        <v>41907.683611111112</v>
      </c>
    </row>
    <row r="1165" spans="1:20" ht="48" x14ac:dyDescent="0.2">
      <c r="A1165">
        <v>1163</v>
      </c>
      <c r="B1165" s="3" t="s">
        <v>1162</v>
      </c>
      <c r="C1165" s="3" t="s">
        <v>5271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13"/>
        <v>0</v>
      </c>
      <c r="P1165" s="7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1">
        <f t="shared" si="108"/>
        <v>41830.723611111112</v>
      </c>
      <c r="T1165" s="12">
        <f t="shared" si="109"/>
        <v>41860.723611111112</v>
      </c>
    </row>
    <row r="1166" spans="1:20" ht="64" x14ac:dyDescent="0.2">
      <c r="A1166">
        <v>1164</v>
      </c>
      <c r="B1166" s="3" t="s">
        <v>1163</v>
      </c>
      <c r="C1166" s="3" t="s">
        <v>5272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13"/>
        <v>0</v>
      </c>
      <c r="P1166" s="7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1">
        <f t="shared" si="108"/>
        <v>42509.724328703705</v>
      </c>
      <c r="T1166" s="12">
        <f t="shared" si="109"/>
        <v>42539.724328703705</v>
      </c>
    </row>
    <row r="1167" spans="1:20" ht="48" x14ac:dyDescent="0.2">
      <c r="A1167">
        <v>1165</v>
      </c>
      <c r="B1167" s="3" t="s">
        <v>1164</v>
      </c>
      <c r="C1167" s="3" t="s">
        <v>5273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13"/>
        <v>0.20705000000000001</v>
      </c>
      <c r="P1167" s="7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1">
        <f t="shared" si="108"/>
        <v>41792.214467592588</v>
      </c>
      <c r="T1167" s="12">
        <f t="shared" si="109"/>
        <v>41826.214467592588</v>
      </c>
    </row>
    <row r="1168" spans="1:20" ht="48" x14ac:dyDescent="0.2">
      <c r="A1168">
        <v>1166</v>
      </c>
      <c r="B1168" s="3" t="s">
        <v>1165</v>
      </c>
      <c r="C1168" s="3" t="s">
        <v>5274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13"/>
        <v>0.19139999999999999</v>
      </c>
      <c r="P1168" s="7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1">
        <f t="shared" si="108"/>
        <v>42150.485439814816</v>
      </c>
      <c r="T1168" s="12">
        <f t="shared" si="109"/>
        <v>42181.166666666672</v>
      </c>
    </row>
    <row r="1169" spans="1:20" ht="48" x14ac:dyDescent="0.2">
      <c r="A1169">
        <v>1167</v>
      </c>
      <c r="B1169" s="3" t="s">
        <v>1166</v>
      </c>
      <c r="C1169" s="3" t="s">
        <v>5275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13"/>
        <v>1.6316666666666667E-2</v>
      </c>
      <c r="P1169" s="7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1">
        <f t="shared" si="108"/>
        <v>41863.734895833331</v>
      </c>
      <c r="T1169" s="12">
        <f t="shared" si="109"/>
        <v>41894.734895833331</v>
      </c>
    </row>
    <row r="1170" spans="1:20" ht="48" x14ac:dyDescent="0.2">
      <c r="A1170">
        <v>1168</v>
      </c>
      <c r="B1170" s="3" t="s">
        <v>1167</v>
      </c>
      <c r="C1170" s="3" t="s">
        <v>5276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13"/>
        <v>5.6666666666666664E-2</v>
      </c>
      <c r="P1170" s="7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1">
        <f t="shared" si="108"/>
        <v>42605.053993055553</v>
      </c>
      <c r="T1170" s="12">
        <f t="shared" si="109"/>
        <v>42635.053993055553</v>
      </c>
    </row>
    <row r="1171" spans="1:20" ht="48" x14ac:dyDescent="0.2">
      <c r="A1171">
        <v>1169</v>
      </c>
      <c r="B1171" s="3" t="s">
        <v>1168</v>
      </c>
      <c r="C1171" s="3" t="s">
        <v>5277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13"/>
        <v>1.6999999999999999E-3</v>
      </c>
      <c r="P1171" s="7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1">
        <f t="shared" si="108"/>
        <v>42027.353738425925</v>
      </c>
      <c r="T1171" s="12">
        <f t="shared" si="109"/>
        <v>42057.353738425925</v>
      </c>
    </row>
    <row r="1172" spans="1:20" ht="48" x14ac:dyDescent="0.2">
      <c r="A1172">
        <v>1170</v>
      </c>
      <c r="B1172" s="3" t="s">
        <v>1169</v>
      </c>
      <c r="C1172" s="3" t="s">
        <v>5278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13"/>
        <v>4.0000000000000001E-3</v>
      </c>
      <c r="P1172" s="7">
        <f t="shared" si="110"/>
        <v>50</v>
      </c>
      <c r="Q1172" t="str">
        <f t="shared" si="111"/>
        <v>food</v>
      </c>
      <c r="R1172" t="str">
        <f t="shared" si="112"/>
        <v>food trucks</v>
      </c>
      <c r="S1172" s="11">
        <f t="shared" si="108"/>
        <v>42124.893182870372</v>
      </c>
      <c r="T1172" s="12">
        <f t="shared" si="109"/>
        <v>42154.893182870372</v>
      </c>
    </row>
    <row r="1173" spans="1:20" ht="32" x14ac:dyDescent="0.2">
      <c r="A1173">
        <v>1171</v>
      </c>
      <c r="B1173" s="3" t="s">
        <v>1170</v>
      </c>
      <c r="C1173" s="3" t="s">
        <v>5279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13"/>
        <v>1E-3</v>
      </c>
      <c r="P1173" s="7">
        <f t="shared" si="110"/>
        <v>25</v>
      </c>
      <c r="Q1173" t="str">
        <f t="shared" si="111"/>
        <v>food</v>
      </c>
      <c r="R1173" t="str">
        <f t="shared" si="112"/>
        <v>food trucks</v>
      </c>
      <c r="S1173" s="11">
        <f t="shared" si="108"/>
        <v>41938.804710648146</v>
      </c>
      <c r="T1173" s="12">
        <f t="shared" si="109"/>
        <v>41956.846377314811</v>
      </c>
    </row>
    <row r="1174" spans="1:20" ht="16" x14ac:dyDescent="0.2">
      <c r="A1174">
        <v>1172</v>
      </c>
      <c r="B1174" s="3" t="s">
        <v>1171</v>
      </c>
      <c r="C1174" s="3" t="s">
        <v>5280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13"/>
        <v>0</v>
      </c>
      <c r="P1174" s="7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1">
        <f t="shared" si="108"/>
        <v>41841.682314814818</v>
      </c>
      <c r="T1174" s="12">
        <f t="shared" si="109"/>
        <v>41871.682314814818</v>
      </c>
    </row>
    <row r="1175" spans="1:20" ht="48" x14ac:dyDescent="0.2">
      <c r="A1175">
        <v>1173</v>
      </c>
      <c r="B1175" s="3" t="s">
        <v>1172</v>
      </c>
      <c r="C1175" s="3" t="s">
        <v>5281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13"/>
        <v>2.4000000000000001E-4</v>
      </c>
      <c r="P1175" s="7">
        <f t="shared" si="110"/>
        <v>30</v>
      </c>
      <c r="Q1175" t="str">
        <f t="shared" si="111"/>
        <v>food</v>
      </c>
      <c r="R1175" t="str">
        <f t="shared" si="112"/>
        <v>food trucks</v>
      </c>
      <c r="S1175" s="11">
        <f t="shared" si="108"/>
        <v>42184.185844907406</v>
      </c>
      <c r="T1175" s="12">
        <f t="shared" si="109"/>
        <v>42219.185844907406</v>
      </c>
    </row>
    <row r="1176" spans="1:20" ht="48" x14ac:dyDescent="0.2">
      <c r="A1176">
        <v>1174</v>
      </c>
      <c r="B1176" s="3" t="s">
        <v>1173</v>
      </c>
      <c r="C1176" s="3" t="s">
        <v>5282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13"/>
        <v>5.906666666666667E-2</v>
      </c>
      <c r="P1176" s="7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1">
        <f t="shared" si="108"/>
        <v>42468.84174768519</v>
      </c>
      <c r="T1176" s="12">
        <f t="shared" si="109"/>
        <v>42498.84174768519</v>
      </c>
    </row>
    <row r="1177" spans="1:20" ht="48" x14ac:dyDescent="0.2">
      <c r="A1177">
        <v>1175</v>
      </c>
      <c r="B1177" s="3" t="s">
        <v>1174</v>
      </c>
      <c r="C1177" s="3" t="s">
        <v>5283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13"/>
        <v>2.9250000000000002E-2</v>
      </c>
      <c r="P1177" s="7">
        <f t="shared" si="110"/>
        <v>65</v>
      </c>
      <c r="Q1177" t="str">
        <f t="shared" si="111"/>
        <v>food</v>
      </c>
      <c r="R1177" t="str">
        <f t="shared" si="112"/>
        <v>food trucks</v>
      </c>
      <c r="S1177" s="11">
        <f t="shared" si="108"/>
        <v>42170.728460648148</v>
      </c>
      <c r="T1177" s="12">
        <f t="shared" si="109"/>
        <v>42200.728460648148</v>
      </c>
    </row>
    <row r="1178" spans="1:20" ht="64" x14ac:dyDescent="0.2">
      <c r="A1178">
        <v>1176</v>
      </c>
      <c r="B1178" s="3" t="s">
        <v>1175</v>
      </c>
      <c r="C1178" s="3" t="s">
        <v>5284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13"/>
        <v>5.7142857142857142E-5</v>
      </c>
      <c r="P1178" s="7">
        <f t="shared" si="110"/>
        <v>10</v>
      </c>
      <c r="Q1178" t="str">
        <f t="shared" si="111"/>
        <v>food</v>
      </c>
      <c r="R1178" t="str">
        <f t="shared" si="112"/>
        <v>food trucks</v>
      </c>
      <c r="S1178" s="11">
        <f t="shared" si="108"/>
        <v>42746.019652777773</v>
      </c>
      <c r="T1178" s="12">
        <f t="shared" si="109"/>
        <v>42800.541666666672</v>
      </c>
    </row>
    <row r="1179" spans="1:20" ht="48" x14ac:dyDescent="0.2">
      <c r="A1179">
        <v>1177</v>
      </c>
      <c r="B1179" s="3" t="s">
        <v>1176</v>
      </c>
      <c r="C1179" s="3" t="s">
        <v>5285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13"/>
        <v>0</v>
      </c>
      <c r="P1179" s="7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1">
        <f t="shared" si="108"/>
        <v>41897.660833333335</v>
      </c>
      <c r="T1179" s="12">
        <f t="shared" si="109"/>
        <v>41927.660833333335</v>
      </c>
    </row>
    <row r="1180" spans="1:20" ht="48" x14ac:dyDescent="0.2">
      <c r="A1180">
        <v>1178</v>
      </c>
      <c r="B1180" s="3" t="s">
        <v>1177</v>
      </c>
      <c r="C1180" s="3" t="s">
        <v>5286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13"/>
        <v>6.666666666666667E-5</v>
      </c>
      <c r="P1180" s="7">
        <f t="shared" si="110"/>
        <v>5</v>
      </c>
      <c r="Q1180" t="str">
        <f t="shared" si="111"/>
        <v>food</v>
      </c>
      <c r="R1180" t="str">
        <f t="shared" si="112"/>
        <v>food trucks</v>
      </c>
      <c r="S1180" s="11">
        <f t="shared" si="108"/>
        <v>41837.905694444446</v>
      </c>
      <c r="T1180" s="12">
        <f t="shared" si="109"/>
        <v>41867.905694444446</v>
      </c>
    </row>
    <row r="1181" spans="1:20" ht="48" x14ac:dyDescent="0.2">
      <c r="A1181">
        <v>1179</v>
      </c>
      <c r="B1181" s="3" t="s">
        <v>1178</v>
      </c>
      <c r="C1181" s="3" t="s">
        <v>5287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13"/>
        <v>5.3333333333333337E-2</v>
      </c>
      <c r="P1181" s="7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1">
        <f t="shared" si="108"/>
        <v>42275.720219907409</v>
      </c>
      <c r="T1181" s="12">
        <f t="shared" si="109"/>
        <v>42305.720219907409</v>
      </c>
    </row>
    <row r="1182" spans="1:20" ht="32" x14ac:dyDescent="0.2">
      <c r="A1182">
        <v>1180</v>
      </c>
      <c r="B1182" s="3" t="s">
        <v>1179</v>
      </c>
      <c r="C1182" s="3" t="s">
        <v>5288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13"/>
        <v>0.11749999999999999</v>
      </c>
      <c r="P1182" s="7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1">
        <f t="shared" si="108"/>
        <v>41781.806875000002</v>
      </c>
      <c r="T1182" s="12">
        <f t="shared" si="109"/>
        <v>41818.806875000002</v>
      </c>
    </row>
    <row r="1183" spans="1:20" ht="16" x14ac:dyDescent="0.2">
      <c r="A1183">
        <v>1181</v>
      </c>
      <c r="B1183" s="3" t="s">
        <v>1180</v>
      </c>
      <c r="C1183" s="3" t="s">
        <v>5289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13"/>
        <v>8.0000000000000007E-5</v>
      </c>
      <c r="P1183" s="7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1">
        <f t="shared" si="108"/>
        <v>42034.339363425926</v>
      </c>
      <c r="T1183" s="12">
        <f t="shared" si="109"/>
        <v>42064.339363425926</v>
      </c>
    </row>
    <row r="1184" spans="1:20" ht="48" x14ac:dyDescent="0.2">
      <c r="A1184">
        <v>1182</v>
      </c>
      <c r="B1184" s="3" t="s">
        <v>1181</v>
      </c>
      <c r="C1184" s="3" t="s">
        <v>5290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13"/>
        <v>4.2000000000000003E-2</v>
      </c>
      <c r="P1184" s="7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1">
        <f t="shared" si="108"/>
        <v>42728.827407407407</v>
      </c>
      <c r="T1184" s="12">
        <f t="shared" si="109"/>
        <v>42747.695833333331</v>
      </c>
    </row>
    <row r="1185" spans="1:20" ht="48" x14ac:dyDescent="0.2">
      <c r="A1185">
        <v>1183</v>
      </c>
      <c r="B1185" s="3" t="s">
        <v>1182</v>
      </c>
      <c r="C1185" s="3" t="s">
        <v>5291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13"/>
        <v>0.04</v>
      </c>
      <c r="P1185" s="7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1">
        <f t="shared" si="108"/>
        <v>42656.86137731481</v>
      </c>
      <c r="T1185" s="12">
        <f t="shared" si="109"/>
        <v>42676.165972222225</v>
      </c>
    </row>
    <row r="1186" spans="1:20" ht="48" x14ac:dyDescent="0.2">
      <c r="A1186">
        <v>1184</v>
      </c>
      <c r="B1186" s="3" t="s">
        <v>1183</v>
      </c>
      <c r="C1186" s="3" t="s">
        <v>5292</v>
      </c>
      <c r="D1186">
        <v>22000</v>
      </c>
      <c r="E118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13"/>
        <v>1.0493636363636363</v>
      </c>
      <c r="P1186" s="7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1">
        <f t="shared" si="108"/>
        <v>42741.599664351852</v>
      </c>
      <c r="T1186" s="12">
        <f t="shared" si="109"/>
        <v>42772.599664351852</v>
      </c>
    </row>
    <row r="1187" spans="1:20" ht="48" x14ac:dyDescent="0.2">
      <c r="A1187">
        <v>1185</v>
      </c>
      <c r="B1187" s="3" t="s">
        <v>1184</v>
      </c>
      <c r="C1187" s="3" t="s">
        <v>5293</v>
      </c>
      <c r="D1187">
        <v>12500</v>
      </c>
      <c r="E118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13"/>
        <v>1.0544</v>
      </c>
      <c r="P1187" s="7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1">
        <f t="shared" si="108"/>
        <v>42130.865150462967</v>
      </c>
      <c r="T1187" s="12">
        <f t="shared" si="109"/>
        <v>42163.166666666672</v>
      </c>
    </row>
    <row r="1188" spans="1:20" ht="48" x14ac:dyDescent="0.2">
      <c r="A1188">
        <v>1186</v>
      </c>
      <c r="B1188" s="3" t="s">
        <v>1185</v>
      </c>
      <c r="C1188" s="3" t="s">
        <v>5294</v>
      </c>
      <c r="D1188">
        <v>7500</v>
      </c>
      <c r="E118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13"/>
        <v>1.0673333333333332</v>
      </c>
      <c r="P1188" s="7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1">
        <f t="shared" si="108"/>
        <v>42123.86336805555</v>
      </c>
      <c r="T1188" s="12">
        <f t="shared" si="109"/>
        <v>42156.945833333331</v>
      </c>
    </row>
    <row r="1189" spans="1:20" ht="48" x14ac:dyDescent="0.2">
      <c r="A1189">
        <v>1187</v>
      </c>
      <c r="B1189" s="3" t="s">
        <v>1186</v>
      </c>
      <c r="C1189" s="3" t="s">
        <v>5295</v>
      </c>
      <c r="D1189">
        <v>8750</v>
      </c>
      <c r="E1189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13"/>
        <v>1.0412571428571429</v>
      </c>
      <c r="P1189" s="7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1">
        <f t="shared" si="108"/>
        <v>42109.894942129627</v>
      </c>
      <c r="T1189" s="12">
        <f t="shared" si="109"/>
        <v>42141.75</v>
      </c>
    </row>
    <row r="1190" spans="1:20" ht="48" x14ac:dyDescent="0.2">
      <c r="A1190">
        <v>1188</v>
      </c>
      <c r="B1190" s="3" t="s">
        <v>1187</v>
      </c>
      <c r="C1190" s="3" t="s">
        <v>5296</v>
      </c>
      <c r="D1190">
        <v>2000</v>
      </c>
      <c r="E1190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13"/>
        <v>1.6054999999999999</v>
      </c>
      <c r="P1190" s="7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1">
        <f t="shared" si="108"/>
        <v>42711.700694444444</v>
      </c>
      <c r="T1190" s="12">
        <f t="shared" si="109"/>
        <v>42732.700694444444</v>
      </c>
    </row>
    <row r="1191" spans="1:20" ht="48" x14ac:dyDescent="0.2">
      <c r="A1191">
        <v>1189</v>
      </c>
      <c r="B1191" s="3" t="s">
        <v>1188</v>
      </c>
      <c r="C1191" s="3" t="s">
        <v>5297</v>
      </c>
      <c r="D1191">
        <v>9000</v>
      </c>
      <c r="E1191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13"/>
        <v>1.0777777777777777</v>
      </c>
      <c r="P1191" s="7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1">
        <f t="shared" si="108"/>
        <v>42529.979108796295</v>
      </c>
      <c r="T1191" s="12">
        <f t="shared" si="109"/>
        <v>42550.979108796295</v>
      </c>
    </row>
    <row r="1192" spans="1:20" ht="32" x14ac:dyDescent="0.2">
      <c r="A1192">
        <v>1190</v>
      </c>
      <c r="B1192" s="3" t="s">
        <v>1189</v>
      </c>
      <c r="C1192" s="3" t="s">
        <v>5298</v>
      </c>
      <c r="D1192">
        <v>500</v>
      </c>
      <c r="E119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13"/>
        <v>1.35</v>
      </c>
      <c r="P1192" s="7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1">
        <f t="shared" si="108"/>
        <v>41852.665798611109</v>
      </c>
      <c r="T1192" s="12">
        <f t="shared" si="109"/>
        <v>41882.665798611109</v>
      </c>
    </row>
    <row r="1193" spans="1:20" ht="48" x14ac:dyDescent="0.2">
      <c r="A1193">
        <v>1191</v>
      </c>
      <c r="B1193" s="3" t="s">
        <v>1190</v>
      </c>
      <c r="C1193" s="3" t="s">
        <v>5299</v>
      </c>
      <c r="D1193">
        <v>2700</v>
      </c>
      <c r="E119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13"/>
        <v>1.0907407407407408</v>
      </c>
      <c r="P1193" s="7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1">
        <f t="shared" si="108"/>
        <v>42419.603703703702</v>
      </c>
      <c r="T1193" s="12">
        <f t="shared" si="109"/>
        <v>42449.562037037031</v>
      </c>
    </row>
    <row r="1194" spans="1:20" ht="32" x14ac:dyDescent="0.2">
      <c r="A1194">
        <v>1192</v>
      </c>
      <c r="B1194" s="3" t="s">
        <v>1191</v>
      </c>
      <c r="C1194" s="3" t="s">
        <v>5300</v>
      </c>
      <c r="D1194">
        <v>100</v>
      </c>
      <c r="E119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13"/>
        <v>2.9</v>
      </c>
      <c r="P1194" s="7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1">
        <f t="shared" si="108"/>
        <v>42747.506689814814</v>
      </c>
      <c r="T1194" s="12">
        <f t="shared" si="109"/>
        <v>42777.506689814814</v>
      </c>
    </row>
    <row r="1195" spans="1:20" ht="48" x14ac:dyDescent="0.2">
      <c r="A1195">
        <v>1193</v>
      </c>
      <c r="B1195" s="3" t="s">
        <v>1192</v>
      </c>
      <c r="C1195" s="3" t="s">
        <v>5301</v>
      </c>
      <c r="D1195">
        <v>21000</v>
      </c>
      <c r="E119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13"/>
        <v>1.0395714285714286</v>
      </c>
      <c r="P1195" s="7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1">
        <f t="shared" si="108"/>
        <v>42409.776076388895</v>
      </c>
      <c r="T1195" s="12">
        <f t="shared" si="109"/>
        <v>42469.734409722223</v>
      </c>
    </row>
    <row r="1196" spans="1:20" ht="48" x14ac:dyDescent="0.2">
      <c r="A1196">
        <v>1194</v>
      </c>
      <c r="B1196" s="3" t="s">
        <v>1193</v>
      </c>
      <c r="C1196" s="3" t="s">
        <v>5302</v>
      </c>
      <c r="D1196">
        <v>12500</v>
      </c>
      <c r="E119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13"/>
        <v>3.2223999999999999</v>
      </c>
      <c r="P1196" s="7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1">
        <f t="shared" si="108"/>
        <v>42072.488182870366</v>
      </c>
      <c r="T1196" s="12">
        <f t="shared" si="109"/>
        <v>42102.488182870366</v>
      </c>
    </row>
    <row r="1197" spans="1:20" ht="64" x14ac:dyDescent="0.2">
      <c r="A1197">
        <v>1195</v>
      </c>
      <c r="B1197" s="3" t="s">
        <v>1194</v>
      </c>
      <c r="C1197" s="3" t="s">
        <v>5303</v>
      </c>
      <c r="D1197">
        <v>10000</v>
      </c>
      <c r="E119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13"/>
        <v>1.35</v>
      </c>
      <c r="P1197" s="7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1">
        <f t="shared" si="108"/>
        <v>42298.34783564815</v>
      </c>
      <c r="T1197" s="12">
        <f t="shared" si="109"/>
        <v>42358.375</v>
      </c>
    </row>
    <row r="1198" spans="1:20" ht="32" x14ac:dyDescent="0.2">
      <c r="A1198">
        <v>1196</v>
      </c>
      <c r="B1198" s="3" t="s">
        <v>1195</v>
      </c>
      <c r="C1198" s="3" t="s">
        <v>5304</v>
      </c>
      <c r="D1198">
        <v>14500</v>
      </c>
      <c r="E119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13"/>
        <v>2.6991034482758622</v>
      </c>
      <c r="P1198" s="7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1">
        <f t="shared" si="108"/>
        <v>42326.818738425922</v>
      </c>
      <c r="T1198" s="12">
        <f t="shared" si="109"/>
        <v>42356.818738425922</v>
      </c>
    </row>
    <row r="1199" spans="1:20" ht="48" x14ac:dyDescent="0.2">
      <c r="A1199">
        <v>1197</v>
      </c>
      <c r="B1199" s="3" t="s">
        <v>1196</v>
      </c>
      <c r="C1199" s="3" t="s">
        <v>5305</v>
      </c>
      <c r="D1199">
        <v>15000</v>
      </c>
      <c r="E1199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13"/>
        <v>2.5329333333333333</v>
      </c>
      <c r="P1199" s="7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1">
        <f t="shared" si="108"/>
        <v>42503.66474537037</v>
      </c>
      <c r="T1199" s="12">
        <f t="shared" si="109"/>
        <v>42534.249305555553</v>
      </c>
    </row>
    <row r="1200" spans="1:20" ht="48" x14ac:dyDescent="0.2">
      <c r="A1200">
        <v>1198</v>
      </c>
      <c r="B1200" s="3" t="s">
        <v>1197</v>
      </c>
      <c r="C1200" s="3" t="s">
        <v>5306</v>
      </c>
      <c r="D1200">
        <v>3500</v>
      </c>
      <c r="E1200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13"/>
        <v>2.6059999999999999</v>
      </c>
      <c r="P1200" s="7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1">
        <f t="shared" si="108"/>
        <v>42333.619050925925</v>
      </c>
      <c r="T1200" s="12">
        <f t="shared" si="109"/>
        <v>42369.125</v>
      </c>
    </row>
    <row r="1201" spans="1:20" ht="48" x14ac:dyDescent="0.2">
      <c r="A1201">
        <v>1199</v>
      </c>
      <c r="B1201" s="3" t="s">
        <v>1198</v>
      </c>
      <c r="C1201" s="3" t="s">
        <v>5307</v>
      </c>
      <c r="D1201">
        <v>2658</v>
      </c>
      <c r="E1201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13"/>
        <v>1.0131677953348381</v>
      </c>
      <c r="P1201" s="7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1">
        <f t="shared" si="108"/>
        <v>42161.770833333328</v>
      </c>
      <c r="T1201" s="12">
        <f t="shared" si="109"/>
        <v>42193.770833333328</v>
      </c>
    </row>
    <row r="1202" spans="1:20" ht="48" x14ac:dyDescent="0.2">
      <c r="A1202">
        <v>1200</v>
      </c>
      <c r="B1202" s="3" t="s">
        <v>1199</v>
      </c>
      <c r="C1202" s="3" t="s">
        <v>5308</v>
      </c>
      <c r="D1202">
        <v>4800</v>
      </c>
      <c r="E120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13"/>
        <v>1.2560416666666667</v>
      </c>
      <c r="P1202" s="7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1">
        <f t="shared" si="108"/>
        <v>42089.477500000001</v>
      </c>
      <c r="T1202" s="12">
        <f t="shared" si="109"/>
        <v>42110.477500000001</v>
      </c>
    </row>
    <row r="1203" spans="1:20" ht="48" x14ac:dyDescent="0.2">
      <c r="A1203">
        <v>1201</v>
      </c>
      <c r="B1203" s="3" t="s">
        <v>1200</v>
      </c>
      <c r="C1203" s="3" t="s">
        <v>5309</v>
      </c>
      <c r="D1203">
        <v>6000</v>
      </c>
      <c r="E120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13"/>
        <v>1.0243783333333334</v>
      </c>
      <c r="P1203" s="7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1">
        <f t="shared" si="108"/>
        <v>42536.60701388889</v>
      </c>
      <c r="T1203" s="12">
        <f t="shared" si="109"/>
        <v>42566.60701388889</v>
      </c>
    </row>
    <row r="1204" spans="1:20" ht="48" x14ac:dyDescent="0.2">
      <c r="A1204">
        <v>1202</v>
      </c>
      <c r="B1204" s="3" t="s">
        <v>1201</v>
      </c>
      <c r="C1204" s="3" t="s">
        <v>5310</v>
      </c>
      <c r="D1204">
        <v>25000</v>
      </c>
      <c r="E120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13"/>
        <v>1.99244</v>
      </c>
      <c r="P1204" s="7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1">
        <f t="shared" si="108"/>
        <v>42152.288819444439</v>
      </c>
      <c r="T1204" s="12">
        <f t="shared" si="109"/>
        <v>42182.288819444439</v>
      </c>
    </row>
    <row r="1205" spans="1:20" ht="48" x14ac:dyDescent="0.2">
      <c r="A1205">
        <v>1203</v>
      </c>
      <c r="B1205" s="3" t="s">
        <v>1202</v>
      </c>
      <c r="C1205" s="3" t="s">
        <v>5311</v>
      </c>
      <c r="D1205">
        <v>16300</v>
      </c>
      <c r="E120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13"/>
        <v>1.0245398773006136</v>
      </c>
      <c r="P1205" s="7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1">
        <f t="shared" si="108"/>
        <v>42125.614895833336</v>
      </c>
      <c r="T1205" s="12">
        <f t="shared" si="109"/>
        <v>42155.614895833336</v>
      </c>
    </row>
    <row r="1206" spans="1:20" ht="48" x14ac:dyDescent="0.2">
      <c r="A1206">
        <v>1204</v>
      </c>
      <c r="B1206" s="3" t="s">
        <v>1203</v>
      </c>
      <c r="C1206" s="3" t="s">
        <v>5312</v>
      </c>
      <c r="D1206">
        <v>13000</v>
      </c>
      <c r="E120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13"/>
        <v>1.0294615384615384</v>
      </c>
      <c r="P1206" s="7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1">
        <f t="shared" si="108"/>
        <v>42297.748067129629</v>
      </c>
      <c r="T1206" s="12">
        <f t="shared" si="109"/>
        <v>42342.208333333328</v>
      </c>
    </row>
    <row r="1207" spans="1:20" ht="48" x14ac:dyDescent="0.2">
      <c r="A1207">
        <v>1205</v>
      </c>
      <c r="B1207" s="3" t="s">
        <v>1204</v>
      </c>
      <c r="C1207" s="3" t="s">
        <v>5313</v>
      </c>
      <c r="D1207">
        <v>13000</v>
      </c>
      <c r="E120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13"/>
        <v>1.0086153846153847</v>
      </c>
      <c r="P1207" s="7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1">
        <f t="shared" si="108"/>
        <v>42138.506377314814</v>
      </c>
      <c r="T1207" s="12">
        <f t="shared" si="109"/>
        <v>42168.506377314814</v>
      </c>
    </row>
    <row r="1208" spans="1:20" ht="48" x14ac:dyDescent="0.2">
      <c r="A1208">
        <v>1206</v>
      </c>
      <c r="B1208" s="3" t="s">
        <v>1205</v>
      </c>
      <c r="C1208" s="3" t="s">
        <v>5314</v>
      </c>
      <c r="D1208">
        <v>900</v>
      </c>
      <c r="E120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13"/>
        <v>1.1499999999999999</v>
      </c>
      <c r="P1208" s="7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1">
        <f t="shared" si="108"/>
        <v>42772.776076388895</v>
      </c>
      <c r="T1208" s="12">
        <f t="shared" si="109"/>
        <v>42805.561805555553</v>
      </c>
    </row>
    <row r="1209" spans="1:20" ht="32" x14ac:dyDescent="0.2">
      <c r="A1209">
        <v>1207</v>
      </c>
      <c r="B1209" s="3" t="s">
        <v>1206</v>
      </c>
      <c r="C1209" s="3" t="s">
        <v>5315</v>
      </c>
      <c r="D1209">
        <v>16700</v>
      </c>
      <c r="E1209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13"/>
        <v>1.0416766467065868</v>
      </c>
      <c r="P1209" s="7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1">
        <f t="shared" si="108"/>
        <v>42430.430243055554</v>
      </c>
      <c r="T1209" s="12">
        <f t="shared" si="109"/>
        <v>42460.416666666672</v>
      </c>
    </row>
    <row r="1210" spans="1:20" ht="48" x14ac:dyDescent="0.2">
      <c r="A1210">
        <v>1208</v>
      </c>
      <c r="B1210" s="3" t="s">
        <v>1207</v>
      </c>
      <c r="C1210" s="3" t="s">
        <v>5316</v>
      </c>
      <c r="D1210">
        <v>10000</v>
      </c>
      <c r="E1210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13"/>
        <v>1.5529999999999999</v>
      </c>
      <c r="P1210" s="7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1">
        <f t="shared" si="108"/>
        <v>42423.709074074075</v>
      </c>
      <c r="T1210" s="12">
        <f t="shared" si="109"/>
        <v>42453.667407407411</v>
      </c>
    </row>
    <row r="1211" spans="1:20" ht="48" x14ac:dyDescent="0.2">
      <c r="A1211">
        <v>1209</v>
      </c>
      <c r="B1211" s="3" t="s">
        <v>1208</v>
      </c>
      <c r="C1211" s="3" t="s">
        <v>5317</v>
      </c>
      <c r="D1211">
        <v>6000</v>
      </c>
      <c r="E1211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13"/>
        <v>1.06</v>
      </c>
      <c r="P1211" s="7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1">
        <f t="shared" si="108"/>
        <v>42761.846122685187</v>
      </c>
      <c r="T1211" s="12">
        <f t="shared" si="109"/>
        <v>42791.846122685187</v>
      </c>
    </row>
    <row r="1212" spans="1:20" ht="32" x14ac:dyDescent="0.2">
      <c r="A1212">
        <v>1210</v>
      </c>
      <c r="B1212" s="3" t="s">
        <v>1209</v>
      </c>
      <c r="C1212" s="3" t="s">
        <v>5318</v>
      </c>
      <c r="D1212">
        <v>20000</v>
      </c>
      <c r="E121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13"/>
        <v>2.5431499999999998</v>
      </c>
      <c r="P1212" s="7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1">
        <f t="shared" si="108"/>
        <v>42132.941805555558</v>
      </c>
      <c r="T1212" s="12">
        <f t="shared" si="109"/>
        <v>42155.875</v>
      </c>
    </row>
    <row r="1213" spans="1:20" ht="48" x14ac:dyDescent="0.2">
      <c r="A1213">
        <v>1211</v>
      </c>
      <c r="B1213" s="3" t="s">
        <v>1210</v>
      </c>
      <c r="C1213" s="3" t="s">
        <v>5319</v>
      </c>
      <c r="D1213">
        <v>1000</v>
      </c>
      <c r="E121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13"/>
        <v>1.0109999999999999</v>
      </c>
      <c r="P1213" s="7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1">
        <f t="shared" si="108"/>
        <v>42515.866446759261</v>
      </c>
      <c r="T1213" s="12">
        <f t="shared" si="109"/>
        <v>42530.866446759261</v>
      </c>
    </row>
    <row r="1214" spans="1:20" ht="48" x14ac:dyDescent="0.2">
      <c r="A1214">
        <v>1212</v>
      </c>
      <c r="B1214" s="3" t="s">
        <v>1211</v>
      </c>
      <c r="C1214" s="3" t="s">
        <v>5320</v>
      </c>
      <c r="D1214">
        <v>2500</v>
      </c>
      <c r="E12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13"/>
        <v>1.2904</v>
      </c>
      <c r="P1214" s="7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1">
        <f t="shared" si="108"/>
        <v>42318.950173611112</v>
      </c>
      <c r="T1214" s="12">
        <f t="shared" si="109"/>
        <v>42335.041666666672</v>
      </c>
    </row>
    <row r="1215" spans="1:20" ht="48" x14ac:dyDescent="0.2">
      <c r="A1215">
        <v>1213</v>
      </c>
      <c r="B1215" s="3" t="s">
        <v>1212</v>
      </c>
      <c r="C1215" s="3" t="s">
        <v>5321</v>
      </c>
      <c r="D1215">
        <v>6500</v>
      </c>
      <c r="E121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13"/>
        <v>1.0223076923076924</v>
      </c>
      <c r="P1215" s="7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1">
        <f t="shared" si="108"/>
        <v>42731.755787037036</v>
      </c>
      <c r="T1215" s="12">
        <f t="shared" si="109"/>
        <v>42766.755787037036</v>
      </c>
    </row>
    <row r="1216" spans="1:20" ht="48" x14ac:dyDescent="0.2">
      <c r="A1216">
        <v>1214</v>
      </c>
      <c r="B1216" s="3" t="s">
        <v>1213</v>
      </c>
      <c r="C1216" s="3" t="s">
        <v>5322</v>
      </c>
      <c r="D1216">
        <v>2000</v>
      </c>
      <c r="E121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13"/>
        <v>1.3180000000000001</v>
      </c>
      <c r="P1216" s="7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1">
        <f t="shared" si="108"/>
        <v>42104.840335648143</v>
      </c>
      <c r="T1216" s="12">
        <f t="shared" si="109"/>
        <v>42164.840335648143</v>
      </c>
    </row>
    <row r="1217" spans="1:20" ht="48" x14ac:dyDescent="0.2">
      <c r="A1217">
        <v>1215</v>
      </c>
      <c r="B1217" s="3" t="s">
        <v>1214</v>
      </c>
      <c r="C1217" s="3" t="s">
        <v>5323</v>
      </c>
      <c r="D1217">
        <v>5000</v>
      </c>
      <c r="E121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13"/>
        <v>7.8608020000000005</v>
      </c>
      <c r="P1217" s="7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1">
        <f t="shared" si="108"/>
        <v>41759.923101851848</v>
      </c>
      <c r="T1217" s="12">
        <f t="shared" si="109"/>
        <v>41789.923101851848</v>
      </c>
    </row>
    <row r="1218" spans="1:20" ht="32" x14ac:dyDescent="0.2">
      <c r="A1218">
        <v>1216</v>
      </c>
      <c r="B1218" s="3" t="s">
        <v>1215</v>
      </c>
      <c r="C1218" s="3" t="s">
        <v>5324</v>
      </c>
      <c r="D1218">
        <v>14000</v>
      </c>
      <c r="E121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113"/>
        <v>1.4570000000000001</v>
      </c>
      <c r="P1218" s="7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1">
        <f t="shared" ref="S1218:S1281" si="114">(((J1218/60)/60)/24+DATE(1970,1,1))</f>
        <v>42247.616400462968</v>
      </c>
      <c r="T1218" s="12">
        <f t="shared" ref="T1218:T1281" si="115">(((I1218/60)/60)/24+DATE(1970,1,1))</f>
        <v>42279.960416666669</v>
      </c>
    </row>
    <row r="1219" spans="1:20" ht="48" x14ac:dyDescent="0.2">
      <c r="A1219">
        <v>1217</v>
      </c>
      <c r="B1219" s="3" t="s">
        <v>1216</v>
      </c>
      <c r="C1219" s="3" t="s">
        <v>5325</v>
      </c>
      <c r="D1219">
        <v>26500</v>
      </c>
      <c r="E1219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13"/>
        <v>1.026</v>
      </c>
      <c r="P1219" s="7">
        <f t="shared" ref="P1219:P1282" si="116">SUM(E1219/L1219)</f>
        <v>148.57377049180329</v>
      </c>
      <c r="Q1219" t="str">
        <f t="shared" ref="Q1219:Q1282" si="117">LEFT(N1219, SEARCH("/",N1219,1)-1)</f>
        <v>photography</v>
      </c>
      <c r="R1219" t="str">
        <f t="shared" ref="R1219:R1282" si="118">RIGHT(N1219,LEN(N1219)-SEARCH("/",N1219,1))</f>
        <v>photobooks</v>
      </c>
      <c r="S1219" s="11">
        <f t="shared" si="114"/>
        <v>42535.809490740736</v>
      </c>
      <c r="T1219" s="12">
        <f t="shared" si="115"/>
        <v>42565.809490740736</v>
      </c>
    </row>
    <row r="1220" spans="1:20" ht="48" x14ac:dyDescent="0.2">
      <c r="A1220">
        <v>1218</v>
      </c>
      <c r="B1220" s="3" t="s">
        <v>1217</v>
      </c>
      <c r="C1220" s="3" t="s">
        <v>5326</v>
      </c>
      <c r="D1220">
        <v>9000</v>
      </c>
      <c r="E1220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13"/>
        <v>1.7227777777777777</v>
      </c>
      <c r="P1220" s="7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1">
        <f t="shared" si="114"/>
        <v>42278.662037037036</v>
      </c>
      <c r="T1220" s="12">
        <f t="shared" si="115"/>
        <v>42309.125</v>
      </c>
    </row>
    <row r="1221" spans="1:20" ht="32" x14ac:dyDescent="0.2">
      <c r="A1221">
        <v>1219</v>
      </c>
      <c r="B1221" s="3" t="s">
        <v>1218</v>
      </c>
      <c r="C1221" s="3" t="s">
        <v>5327</v>
      </c>
      <c r="D1221">
        <v>16350</v>
      </c>
      <c r="E1221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ref="O1221:O1284" si="119">SUM(E1221/D1221)</f>
        <v>1.5916819571865444</v>
      </c>
      <c r="P1221" s="7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1">
        <f t="shared" si="114"/>
        <v>42633.461956018517</v>
      </c>
      <c r="T1221" s="12">
        <f t="shared" si="115"/>
        <v>42663.461956018517</v>
      </c>
    </row>
    <row r="1222" spans="1:20" ht="48" x14ac:dyDescent="0.2">
      <c r="A1222">
        <v>1220</v>
      </c>
      <c r="B1222" s="3" t="s">
        <v>1219</v>
      </c>
      <c r="C1222" s="3" t="s">
        <v>5328</v>
      </c>
      <c r="D1222">
        <v>15000</v>
      </c>
      <c r="E12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19"/>
        <v>1.0376666666666667</v>
      </c>
      <c r="P1222" s="7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1">
        <f t="shared" si="114"/>
        <v>42211.628611111111</v>
      </c>
      <c r="T1222" s="12">
        <f t="shared" si="115"/>
        <v>42241.628611111111</v>
      </c>
    </row>
    <row r="1223" spans="1:20" ht="48" x14ac:dyDescent="0.2">
      <c r="A1223">
        <v>1221</v>
      </c>
      <c r="B1223" s="3" t="s">
        <v>1220</v>
      </c>
      <c r="C1223" s="3" t="s">
        <v>5329</v>
      </c>
      <c r="D1223">
        <v>2200</v>
      </c>
      <c r="E122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19"/>
        <v>1.1140954545454547</v>
      </c>
      <c r="P1223" s="7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1">
        <f t="shared" si="114"/>
        <v>42680.47555555556</v>
      </c>
      <c r="T1223" s="12">
        <f t="shared" si="115"/>
        <v>42708</v>
      </c>
    </row>
    <row r="1224" spans="1:20" ht="32" x14ac:dyDescent="0.2">
      <c r="A1224">
        <v>1222</v>
      </c>
      <c r="B1224" s="3" t="s">
        <v>1221</v>
      </c>
      <c r="C1224" s="3" t="s">
        <v>5330</v>
      </c>
      <c r="D1224">
        <v>4000</v>
      </c>
      <c r="E122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19"/>
        <v>2.80375</v>
      </c>
      <c r="P1224" s="7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1">
        <f t="shared" si="114"/>
        <v>42430.720451388886</v>
      </c>
      <c r="T1224" s="12">
        <f t="shared" si="115"/>
        <v>42461.166666666672</v>
      </c>
    </row>
    <row r="1225" spans="1:20" ht="32" x14ac:dyDescent="0.2">
      <c r="A1225">
        <v>1223</v>
      </c>
      <c r="B1225" s="3" t="s">
        <v>1222</v>
      </c>
      <c r="C1225" s="3" t="s">
        <v>5331</v>
      </c>
      <c r="D1225">
        <v>19800</v>
      </c>
      <c r="E122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19"/>
        <v>1.1210606060606061</v>
      </c>
      <c r="P1225" s="7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1">
        <f t="shared" si="114"/>
        <v>42654.177187499998</v>
      </c>
      <c r="T1225" s="12">
        <f t="shared" si="115"/>
        <v>42684.218854166669</v>
      </c>
    </row>
    <row r="1226" spans="1:20" ht="32" x14ac:dyDescent="0.2">
      <c r="A1226">
        <v>1224</v>
      </c>
      <c r="B1226" s="3" t="s">
        <v>1223</v>
      </c>
      <c r="C1226" s="3" t="s">
        <v>5332</v>
      </c>
      <c r="D1226">
        <v>15000</v>
      </c>
      <c r="E122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19"/>
        <v>7.0666666666666669E-2</v>
      </c>
      <c r="P1226" s="7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1">
        <f t="shared" si="114"/>
        <v>41736.549791666665</v>
      </c>
      <c r="T1226" s="12">
        <f t="shared" si="115"/>
        <v>41796.549791666665</v>
      </c>
    </row>
    <row r="1227" spans="1:20" ht="48" x14ac:dyDescent="0.2">
      <c r="A1227">
        <v>1225</v>
      </c>
      <c r="B1227" s="3" t="s">
        <v>1224</v>
      </c>
      <c r="C1227" s="3" t="s">
        <v>5333</v>
      </c>
      <c r="D1227">
        <v>3000</v>
      </c>
      <c r="E122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19"/>
        <v>4.3999999999999997E-2</v>
      </c>
      <c r="P1227" s="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1">
        <f t="shared" si="114"/>
        <v>41509.905995370369</v>
      </c>
      <c r="T1227" s="12">
        <f t="shared" si="115"/>
        <v>41569.905995370369</v>
      </c>
    </row>
    <row r="1228" spans="1:20" ht="48" x14ac:dyDescent="0.2">
      <c r="A1228">
        <v>1226</v>
      </c>
      <c r="B1228" s="3" t="s">
        <v>1225</v>
      </c>
      <c r="C1228" s="3" t="s">
        <v>5334</v>
      </c>
      <c r="D1228">
        <v>50000</v>
      </c>
      <c r="E122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19"/>
        <v>3.8739999999999997E-2</v>
      </c>
      <c r="P1228" s="7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1">
        <f t="shared" si="114"/>
        <v>41715.874780092592</v>
      </c>
      <c r="T1228" s="12">
        <f t="shared" si="115"/>
        <v>41750.041666666664</v>
      </c>
    </row>
    <row r="1229" spans="1:20" ht="48" x14ac:dyDescent="0.2">
      <c r="A1229">
        <v>1227</v>
      </c>
      <c r="B1229" s="3" t="s">
        <v>1226</v>
      </c>
      <c r="C1229" s="3" t="s">
        <v>5335</v>
      </c>
      <c r="D1229">
        <v>2000</v>
      </c>
      <c r="E1229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19"/>
        <v>0</v>
      </c>
      <c r="P1229" s="7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1">
        <f t="shared" si="114"/>
        <v>41827.919166666667</v>
      </c>
      <c r="T1229" s="12">
        <f t="shared" si="115"/>
        <v>41858.291666666664</v>
      </c>
    </row>
    <row r="1230" spans="1:20" ht="32" x14ac:dyDescent="0.2">
      <c r="A1230">
        <v>1228</v>
      </c>
      <c r="B1230" s="3" t="s">
        <v>1227</v>
      </c>
      <c r="C1230" s="3" t="s">
        <v>5336</v>
      </c>
      <c r="D1230">
        <v>5000</v>
      </c>
      <c r="E1230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19"/>
        <v>0.29299999999999998</v>
      </c>
      <c r="P1230" s="7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1">
        <f t="shared" si="114"/>
        <v>40754.729259259257</v>
      </c>
      <c r="T1230" s="12">
        <f t="shared" si="115"/>
        <v>40814.729259259257</v>
      </c>
    </row>
    <row r="1231" spans="1:20" ht="48" x14ac:dyDescent="0.2">
      <c r="A1231">
        <v>1229</v>
      </c>
      <c r="B1231" s="3" t="s">
        <v>1228</v>
      </c>
      <c r="C1231" s="3" t="s">
        <v>5337</v>
      </c>
      <c r="D1231">
        <v>2750</v>
      </c>
      <c r="E1231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19"/>
        <v>9.0909090909090905E-3</v>
      </c>
      <c r="P1231" s="7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1">
        <f t="shared" si="114"/>
        <v>40985.459803240738</v>
      </c>
      <c r="T1231" s="12">
        <f t="shared" si="115"/>
        <v>41015.666666666664</v>
      </c>
    </row>
    <row r="1232" spans="1:20" ht="48" x14ac:dyDescent="0.2">
      <c r="A1232">
        <v>1230</v>
      </c>
      <c r="B1232" s="3" t="s">
        <v>1229</v>
      </c>
      <c r="C1232" s="3" t="s">
        <v>5338</v>
      </c>
      <c r="D1232">
        <v>500000</v>
      </c>
      <c r="E123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19"/>
        <v>0</v>
      </c>
      <c r="P1232" s="7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1">
        <f t="shared" si="114"/>
        <v>40568.972569444442</v>
      </c>
      <c r="T1232" s="12">
        <f t="shared" si="115"/>
        <v>40598.972569444442</v>
      </c>
    </row>
    <row r="1233" spans="1:20" ht="48" x14ac:dyDescent="0.2">
      <c r="A1233">
        <v>1231</v>
      </c>
      <c r="B1233" s="3" t="s">
        <v>1230</v>
      </c>
      <c r="C1233" s="3" t="s">
        <v>5339</v>
      </c>
      <c r="D1233">
        <v>5000</v>
      </c>
      <c r="E123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19"/>
        <v>0</v>
      </c>
      <c r="P1233" s="7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1">
        <f t="shared" si="114"/>
        <v>42193.941759259258</v>
      </c>
      <c r="T1233" s="12">
        <f t="shared" si="115"/>
        <v>42244.041666666672</v>
      </c>
    </row>
    <row r="1234" spans="1:20" ht="48" x14ac:dyDescent="0.2">
      <c r="A1234">
        <v>1232</v>
      </c>
      <c r="B1234" s="3" t="s">
        <v>1231</v>
      </c>
      <c r="C1234" s="3" t="s">
        <v>5340</v>
      </c>
      <c r="D1234">
        <v>5000</v>
      </c>
      <c r="E123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19"/>
        <v>8.0000000000000002E-3</v>
      </c>
      <c r="P1234" s="7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1">
        <f t="shared" si="114"/>
        <v>41506.848032407412</v>
      </c>
      <c r="T1234" s="12">
        <f t="shared" si="115"/>
        <v>41553.848032407412</v>
      </c>
    </row>
    <row r="1235" spans="1:20" ht="48" x14ac:dyDescent="0.2">
      <c r="A1235">
        <v>1233</v>
      </c>
      <c r="B1235" s="3" t="s">
        <v>1232</v>
      </c>
      <c r="C1235" s="3" t="s">
        <v>5341</v>
      </c>
      <c r="D1235">
        <v>1000</v>
      </c>
      <c r="E123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19"/>
        <v>0.11600000000000001</v>
      </c>
      <c r="P1235" s="7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1">
        <f t="shared" si="114"/>
        <v>40939.948773148149</v>
      </c>
      <c r="T1235" s="12">
        <f t="shared" si="115"/>
        <v>40960.948773148149</v>
      </c>
    </row>
    <row r="1236" spans="1:20" ht="48" x14ac:dyDescent="0.2">
      <c r="A1236">
        <v>1234</v>
      </c>
      <c r="B1236" s="3" t="s">
        <v>1233</v>
      </c>
      <c r="C1236" s="3" t="s">
        <v>5342</v>
      </c>
      <c r="D1236">
        <v>50000</v>
      </c>
      <c r="E123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19"/>
        <v>0</v>
      </c>
      <c r="P1236" s="7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1">
        <f t="shared" si="114"/>
        <v>42007.788680555561</v>
      </c>
      <c r="T1236" s="12">
        <f t="shared" si="115"/>
        <v>42037.788680555561</v>
      </c>
    </row>
    <row r="1237" spans="1:20" ht="48" x14ac:dyDescent="0.2">
      <c r="A1237">
        <v>1235</v>
      </c>
      <c r="B1237" s="3" t="s">
        <v>1234</v>
      </c>
      <c r="C1237" s="3" t="s">
        <v>5343</v>
      </c>
      <c r="D1237">
        <v>7534</v>
      </c>
      <c r="E123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19"/>
        <v>2.787363950092912E-2</v>
      </c>
      <c r="P1237" s="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1">
        <f t="shared" si="114"/>
        <v>41583.135405092595</v>
      </c>
      <c r="T1237" s="12">
        <f t="shared" si="115"/>
        <v>41623.135405092595</v>
      </c>
    </row>
    <row r="1238" spans="1:20" ht="16" x14ac:dyDescent="0.2">
      <c r="A1238">
        <v>1236</v>
      </c>
      <c r="B1238" s="3" t="s">
        <v>1235</v>
      </c>
      <c r="C1238" s="3" t="s">
        <v>5344</v>
      </c>
      <c r="D1238">
        <v>2500</v>
      </c>
      <c r="E123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19"/>
        <v>0</v>
      </c>
      <c r="P1238" s="7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1">
        <f t="shared" si="114"/>
        <v>41110.680138888885</v>
      </c>
      <c r="T1238" s="12">
        <f t="shared" si="115"/>
        <v>41118.666666666664</v>
      </c>
    </row>
    <row r="1239" spans="1:20" ht="48" x14ac:dyDescent="0.2">
      <c r="A1239">
        <v>1237</v>
      </c>
      <c r="B1239" s="3" t="s">
        <v>1236</v>
      </c>
      <c r="C1239" s="3" t="s">
        <v>5345</v>
      </c>
      <c r="D1239">
        <v>25000</v>
      </c>
      <c r="E1239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19"/>
        <v>0</v>
      </c>
      <c r="P1239" s="7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1">
        <f t="shared" si="114"/>
        <v>41125.283159722225</v>
      </c>
      <c r="T1239" s="12">
        <f t="shared" si="115"/>
        <v>41145.283159722225</v>
      </c>
    </row>
    <row r="1240" spans="1:20" ht="48" x14ac:dyDescent="0.2">
      <c r="A1240">
        <v>1238</v>
      </c>
      <c r="B1240" s="3" t="s">
        <v>1237</v>
      </c>
      <c r="C1240" s="3" t="s">
        <v>5346</v>
      </c>
      <c r="D1240">
        <v>1000</v>
      </c>
      <c r="E1240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19"/>
        <v>0.17799999999999999</v>
      </c>
      <c r="P1240" s="7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1">
        <f t="shared" si="114"/>
        <v>40731.61037037037</v>
      </c>
      <c r="T1240" s="12">
        <f t="shared" si="115"/>
        <v>40761.61037037037</v>
      </c>
    </row>
    <row r="1241" spans="1:20" ht="32" x14ac:dyDescent="0.2">
      <c r="A1241">
        <v>1239</v>
      </c>
      <c r="B1241" s="3" t="s">
        <v>1238</v>
      </c>
      <c r="C1241" s="3" t="s">
        <v>5347</v>
      </c>
      <c r="D1241">
        <v>2500</v>
      </c>
      <c r="E1241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19"/>
        <v>0</v>
      </c>
      <c r="P1241" s="7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1">
        <f t="shared" si="114"/>
        <v>40883.962581018517</v>
      </c>
      <c r="T1241" s="12">
        <f t="shared" si="115"/>
        <v>40913.962581018517</v>
      </c>
    </row>
    <row r="1242" spans="1:20" ht="32" x14ac:dyDescent="0.2">
      <c r="A1242">
        <v>1240</v>
      </c>
      <c r="B1242" s="3" t="s">
        <v>1239</v>
      </c>
      <c r="C1242" s="3" t="s">
        <v>5348</v>
      </c>
      <c r="D1242">
        <v>8000</v>
      </c>
      <c r="E124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19"/>
        <v>3.0124999999999999E-2</v>
      </c>
      <c r="P1242" s="7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1">
        <f t="shared" si="114"/>
        <v>41409.040011574078</v>
      </c>
      <c r="T1242" s="12">
        <f t="shared" si="115"/>
        <v>41467.910416666666</v>
      </c>
    </row>
    <row r="1243" spans="1:20" ht="48" x14ac:dyDescent="0.2">
      <c r="A1243">
        <v>1241</v>
      </c>
      <c r="B1243" s="3" t="s">
        <v>1240</v>
      </c>
      <c r="C1243" s="3" t="s">
        <v>5349</v>
      </c>
      <c r="D1243">
        <v>5000</v>
      </c>
      <c r="E124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19"/>
        <v>0.50739999999999996</v>
      </c>
      <c r="P1243" s="7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1">
        <f t="shared" si="114"/>
        <v>41923.837731481479</v>
      </c>
      <c r="T1243" s="12">
        <f t="shared" si="115"/>
        <v>41946.249305555553</v>
      </c>
    </row>
    <row r="1244" spans="1:20" ht="48" x14ac:dyDescent="0.2">
      <c r="A1244">
        <v>1242</v>
      </c>
      <c r="B1244" s="3" t="s">
        <v>1241</v>
      </c>
      <c r="C1244" s="3" t="s">
        <v>5350</v>
      </c>
      <c r="D1244">
        <v>911</v>
      </c>
      <c r="E124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19"/>
        <v>5.4884742041712408E-3</v>
      </c>
      <c r="P1244" s="7">
        <f t="shared" si="116"/>
        <v>5</v>
      </c>
      <c r="Q1244" t="str">
        <f t="shared" si="117"/>
        <v>music</v>
      </c>
      <c r="R1244" t="str">
        <f t="shared" si="118"/>
        <v>world music</v>
      </c>
      <c r="S1244" s="11">
        <f t="shared" si="114"/>
        <v>40782.165532407409</v>
      </c>
      <c r="T1244" s="12">
        <f t="shared" si="115"/>
        <v>40797.554166666669</v>
      </c>
    </row>
    <row r="1245" spans="1:20" ht="48" x14ac:dyDescent="0.2">
      <c r="A1245">
        <v>1243</v>
      </c>
      <c r="B1245" s="3" t="s">
        <v>1242</v>
      </c>
      <c r="C1245" s="3" t="s">
        <v>5351</v>
      </c>
      <c r="D1245">
        <v>12000</v>
      </c>
      <c r="E124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19"/>
        <v>0.14091666666666666</v>
      </c>
      <c r="P1245" s="7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1">
        <f t="shared" si="114"/>
        <v>40671.879293981481</v>
      </c>
      <c r="T1245" s="12">
        <f t="shared" si="115"/>
        <v>40732.875</v>
      </c>
    </row>
    <row r="1246" spans="1:20" ht="48" x14ac:dyDescent="0.2">
      <c r="A1246">
        <v>1244</v>
      </c>
      <c r="B1246" s="3" t="s">
        <v>1243</v>
      </c>
      <c r="C1246" s="3" t="s">
        <v>5352</v>
      </c>
      <c r="D1246">
        <v>2000</v>
      </c>
      <c r="E124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19"/>
        <v>1.038</v>
      </c>
      <c r="P1246" s="7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1">
        <f t="shared" si="114"/>
        <v>41355.825497685182</v>
      </c>
      <c r="T1246" s="12">
        <f t="shared" si="115"/>
        <v>41386.875</v>
      </c>
    </row>
    <row r="1247" spans="1:20" ht="48" x14ac:dyDescent="0.2">
      <c r="A1247">
        <v>1245</v>
      </c>
      <c r="B1247" s="3" t="s">
        <v>1244</v>
      </c>
      <c r="C1247" s="3" t="s">
        <v>5353</v>
      </c>
      <c r="D1247">
        <v>2000</v>
      </c>
      <c r="E124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19"/>
        <v>1.2024999999999999</v>
      </c>
      <c r="P1247" s="7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1">
        <f t="shared" si="114"/>
        <v>41774.599930555552</v>
      </c>
      <c r="T1247" s="12">
        <f t="shared" si="115"/>
        <v>41804.599930555552</v>
      </c>
    </row>
    <row r="1248" spans="1:20" ht="48" x14ac:dyDescent="0.2">
      <c r="A1248">
        <v>1246</v>
      </c>
      <c r="B1248" s="3" t="s">
        <v>1245</v>
      </c>
      <c r="C1248" s="3" t="s">
        <v>5354</v>
      </c>
      <c r="D1248">
        <v>2000</v>
      </c>
      <c r="E124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19"/>
        <v>1.17</v>
      </c>
      <c r="P1248" s="7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1">
        <f t="shared" si="114"/>
        <v>40838.043391203704</v>
      </c>
      <c r="T1248" s="12">
        <f t="shared" si="115"/>
        <v>40883.085057870368</v>
      </c>
    </row>
    <row r="1249" spans="1:20" ht="32" x14ac:dyDescent="0.2">
      <c r="A1249">
        <v>1247</v>
      </c>
      <c r="B1249" s="3" t="s">
        <v>1246</v>
      </c>
      <c r="C1249" s="3" t="s">
        <v>5355</v>
      </c>
      <c r="D1249">
        <v>3500</v>
      </c>
      <c r="E1249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19"/>
        <v>1.2214285714285715</v>
      </c>
      <c r="P1249" s="7">
        <f t="shared" si="116"/>
        <v>85.5</v>
      </c>
      <c r="Q1249" t="str">
        <f t="shared" si="117"/>
        <v>music</v>
      </c>
      <c r="R1249" t="str">
        <f t="shared" si="118"/>
        <v>rock</v>
      </c>
      <c r="S1249" s="11">
        <f t="shared" si="114"/>
        <v>41370.292303240742</v>
      </c>
      <c r="T1249" s="12">
        <f t="shared" si="115"/>
        <v>41400.292303240742</v>
      </c>
    </row>
    <row r="1250" spans="1:20" ht="32" x14ac:dyDescent="0.2">
      <c r="A1250">
        <v>1248</v>
      </c>
      <c r="B1250" s="3" t="s">
        <v>1247</v>
      </c>
      <c r="C1250" s="3" t="s">
        <v>5356</v>
      </c>
      <c r="D1250">
        <v>2500</v>
      </c>
      <c r="E1250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19"/>
        <v>1.5164</v>
      </c>
      <c r="P1250" s="7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1">
        <f t="shared" si="114"/>
        <v>41767.656863425924</v>
      </c>
      <c r="T1250" s="12">
        <f t="shared" si="115"/>
        <v>41803.290972222225</v>
      </c>
    </row>
    <row r="1251" spans="1:20" ht="48" x14ac:dyDescent="0.2">
      <c r="A1251">
        <v>1249</v>
      </c>
      <c r="B1251" s="3" t="s">
        <v>1248</v>
      </c>
      <c r="C1251" s="3" t="s">
        <v>5357</v>
      </c>
      <c r="D1251">
        <v>5000</v>
      </c>
      <c r="E1251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19"/>
        <v>1.0444</v>
      </c>
      <c r="P1251" s="7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1">
        <f t="shared" si="114"/>
        <v>41067.74086805556</v>
      </c>
      <c r="T1251" s="12">
        <f t="shared" si="115"/>
        <v>41097.74086805556</v>
      </c>
    </row>
    <row r="1252" spans="1:20" ht="48" x14ac:dyDescent="0.2">
      <c r="A1252">
        <v>1250</v>
      </c>
      <c r="B1252" s="3" t="s">
        <v>1249</v>
      </c>
      <c r="C1252" s="3" t="s">
        <v>5358</v>
      </c>
      <c r="D1252">
        <v>30000</v>
      </c>
      <c r="E125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19"/>
        <v>2.0015333333333332</v>
      </c>
      <c r="P1252" s="7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1">
        <f t="shared" si="114"/>
        <v>41843.64271990741</v>
      </c>
      <c r="T1252" s="12">
        <f t="shared" si="115"/>
        <v>41888.64271990741</v>
      </c>
    </row>
    <row r="1253" spans="1:20" ht="32" x14ac:dyDescent="0.2">
      <c r="A1253">
        <v>1251</v>
      </c>
      <c r="B1253" s="3" t="s">
        <v>1250</v>
      </c>
      <c r="C1253" s="3" t="s">
        <v>5359</v>
      </c>
      <c r="D1253">
        <v>6000</v>
      </c>
      <c r="E125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19"/>
        <v>1.018</v>
      </c>
      <c r="P1253" s="7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1">
        <f t="shared" si="114"/>
        <v>40751.814432870371</v>
      </c>
      <c r="T1253" s="12">
        <f t="shared" si="115"/>
        <v>40811.814432870371</v>
      </c>
    </row>
    <row r="1254" spans="1:20" ht="48" x14ac:dyDescent="0.2">
      <c r="A1254">
        <v>1252</v>
      </c>
      <c r="B1254" s="3" t="s">
        <v>1251</v>
      </c>
      <c r="C1254" s="3" t="s">
        <v>5360</v>
      </c>
      <c r="D1254">
        <v>3500</v>
      </c>
      <c r="E125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19"/>
        <v>1.3765714285714286</v>
      </c>
      <c r="P1254" s="7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1">
        <f t="shared" si="114"/>
        <v>41543.988067129627</v>
      </c>
      <c r="T1254" s="12">
        <f t="shared" si="115"/>
        <v>41571.988067129627</v>
      </c>
    </row>
    <row r="1255" spans="1:20" ht="48" x14ac:dyDescent="0.2">
      <c r="A1255">
        <v>1253</v>
      </c>
      <c r="B1255" s="3" t="s">
        <v>1252</v>
      </c>
      <c r="C1255" s="3" t="s">
        <v>5361</v>
      </c>
      <c r="D1255">
        <v>10</v>
      </c>
      <c r="E125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19"/>
        <v>3038.3319999999999</v>
      </c>
      <c r="P1255" s="7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1">
        <f t="shared" si="114"/>
        <v>41855.783645833333</v>
      </c>
      <c r="T1255" s="12">
        <f t="shared" si="115"/>
        <v>41885.783645833333</v>
      </c>
    </row>
    <row r="1256" spans="1:20" ht="48" x14ac:dyDescent="0.2">
      <c r="A1256">
        <v>1254</v>
      </c>
      <c r="B1256" s="3" t="s">
        <v>1253</v>
      </c>
      <c r="C1256" s="3" t="s">
        <v>5362</v>
      </c>
      <c r="D1256">
        <v>6700</v>
      </c>
      <c r="E125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19"/>
        <v>1.9885074626865671</v>
      </c>
      <c r="P1256" s="7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1">
        <f t="shared" si="114"/>
        <v>40487.621365740742</v>
      </c>
      <c r="T1256" s="12">
        <f t="shared" si="115"/>
        <v>40544.207638888889</v>
      </c>
    </row>
    <row r="1257" spans="1:20" ht="48" x14ac:dyDescent="0.2">
      <c r="A1257">
        <v>1255</v>
      </c>
      <c r="B1257" s="3" t="s">
        <v>1254</v>
      </c>
      <c r="C1257" s="3" t="s">
        <v>5363</v>
      </c>
      <c r="D1257">
        <v>3000</v>
      </c>
      <c r="E125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19"/>
        <v>2.0236666666666667</v>
      </c>
      <c r="P1257" s="7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1">
        <f t="shared" si="114"/>
        <v>41579.845509259263</v>
      </c>
      <c r="T1257" s="12">
        <f t="shared" si="115"/>
        <v>41609.887175925927</v>
      </c>
    </row>
    <row r="1258" spans="1:20" ht="48" x14ac:dyDescent="0.2">
      <c r="A1258">
        <v>1256</v>
      </c>
      <c r="B1258" s="3" t="s">
        <v>1255</v>
      </c>
      <c r="C1258" s="3" t="s">
        <v>5364</v>
      </c>
      <c r="D1258">
        <v>30000</v>
      </c>
      <c r="E125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19"/>
        <v>1.1796376666666666</v>
      </c>
      <c r="P1258" s="7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1">
        <f t="shared" si="114"/>
        <v>40921.919340277782</v>
      </c>
      <c r="T1258" s="12">
        <f t="shared" si="115"/>
        <v>40951.919340277782</v>
      </c>
    </row>
    <row r="1259" spans="1:20" ht="48" x14ac:dyDescent="0.2">
      <c r="A1259">
        <v>1257</v>
      </c>
      <c r="B1259" s="3" t="s">
        <v>1256</v>
      </c>
      <c r="C1259" s="3" t="s">
        <v>5365</v>
      </c>
      <c r="D1259">
        <v>5500</v>
      </c>
      <c r="E1259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19"/>
        <v>2.9472727272727273</v>
      </c>
      <c r="P1259" s="7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1">
        <f t="shared" si="114"/>
        <v>40587.085532407407</v>
      </c>
      <c r="T1259" s="12">
        <f t="shared" si="115"/>
        <v>40636.043865740743</v>
      </c>
    </row>
    <row r="1260" spans="1:20" ht="48" x14ac:dyDescent="0.2">
      <c r="A1260">
        <v>1258</v>
      </c>
      <c r="B1260" s="3" t="s">
        <v>1257</v>
      </c>
      <c r="C1260" s="3" t="s">
        <v>5366</v>
      </c>
      <c r="D1260">
        <v>12000</v>
      </c>
      <c r="E1260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19"/>
        <v>2.1314633333333335</v>
      </c>
      <c r="P1260" s="7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1">
        <f t="shared" si="114"/>
        <v>41487.611250000002</v>
      </c>
      <c r="T1260" s="12">
        <f t="shared" si="115"/>
        <v>41517.611250000002</v>
      </c>
    </row>
    <row r="1261" spans="1:20" ht="32" x14ac:dyDescent="0.2">
      <c r="A1261">
        <v>1259</v>
      </c>
      <c r="B1261" s="3" t="s">
        <v>1258</v>
      </c>
      <c r="C1261" s="3" t="s">
        <v>5367</v>
      </c>
      <c r="D1261">
        <v>2500</v>
      </c>
      <c r="E1261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19"/>
        <v>1.0424</v>
      </c>
      <c r="P1261" s="7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1">
        <f t="shared" si="114"/>
        <v>41766.970648148148</v>
      </c>
      <c r="T1261" s="12">
        <f t="shared" si="115"/>
        <v>41799.165972222225</v>
      </c>
    </row>
    <row r="1262" spans="1:20" ht="48" x14ac:dyDescent="0.2">
      <c r="A1262">
        <v>1260</v>
      </c>
      <c r="B1262" s="3" t="s">
        <v>1259</v>
      </c>
      <c r="C1262" s="3" t="s">
        <v>5368</v>
      </c>
      <c r="D1262">
        <v>3300</v>
      </c>
      <c r="E126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19"/>
        <v>1.1366666666666667</v>
      </c>
      <c r="P1262" s="7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1">
        <f t="shared" si="114"/>
        <v>41666.842824074076</v>
      </c>
      <c r="T1262" s="12">
        <f t="shared" si="115"/>
        <v>41696.842824074076</v>
      </c>
    </row>
    <row r="1263" spans="1:20" ht="32" x14ac:dyDescent="0.2">
      <c r="A1263">
        <v>1261</v>
      </c>
      <c r="B1263" s="3" t="s">
        <v>1260</v>
      </c>
      <c r="C1263" s="3" t="s">
        <v>5369</v>
      </c>
      <c r="D1263">
        <v>2000</v>
      </c>
      <c r="E126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19"/>
        <v>1.0125</v>
      </c>
      <c r="P1263" s="7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1">
        <f t="shared" si="114"/>
        <v>41638.342905092592</v>
      </c>
      <c r="T1263" s="12">
        <f t="shared" si="115"/>
        <v>41668.342905092592</v>
      </c>
    </row>
    <row r="1264" spans="1:20" ht="48" x14ac:dyDescent="0.2">
      <c r="A1264">
        <v>1262</v>
      </c>
      <c r="B1264" s="3" t="s">
        <v>1261</v>
      </c>
      <c r="C1264" s="3" t="s">
        <v>5370</v>
      </c>
      <c r="D1264">
        <v>6500</v>
      </c>
      <c r="E126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19"/>
        <v>1.2541538461538462</v>
      </c>
      <c r="P1264" s="7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1">
        <f t="shared" si="114"/>
        <v>41656.762638888889</v>
      </c>
      <c r="T1264" s="12">
        <f t="shared" si="115"/>
        <v>41686.762638888889</v>
      </c>
    </row>
    <row r="1265" spans="1:20" ht="32" x14ac:dyDescent="0.2">
      <c r="A1265">
        <v>1263</v>
      </c>
      <c r="B1265" s="3" t="s">
        <v>1262</v>
      </c>
      <c r="C1265" s="3" t="s">
        <v>5371</v>
      </c>
      <c r="D1265">
        <v>1500</v>
      </c>
      <c r="E126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19"/>
        <v>1.19</v>
      </c>
      <c r="P1265" s="7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1">
        <f t="shared" si="114"/>
        <v>41692.084143518521</v>
      </c>
      <c r="T1265" s="12">
        <f t="shared" si="115"/>
        <v>41727.041666666664</v>
      </c>
    </row>
    <row r="1266" spans="1:20" ht="48" x14ac:dyDescent="0.2">
      <c r="A1266">
        <v>1264</v>
      </c>
      <c r="B1266" s="3" t="s">
        <v>1263</v>
      </c>
      <c r="C1266" s="3" t="s">
        <v>5372</v>
      </c>
      <c r="D1266">
        <v>650</v>
      </c>
      <c r="E126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19"/>
        <v>1.6646153846153846</v>
      </c>
      <c r="P1266" s="7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1">
        <f t="shared" si="114"/>
        <v>41547.662997685184</v>
      </c>
      <c r="T1266" s="12">
        <f t="shared" si="115"/>
        <v>41576.662997685184</v>
      </c>
    </row>
    <row r="1267" spans="1:20" ht="64" x14ac:dyDescent="0.2">
      <c r="A1267">
        <v>1265</v>
      </c>
      <c r="B1267" s="3" t="s">
        <v>1264</v>
      </c>
      <c r="C1267" s="3" t="s">
        <v>5373</v>
      </c>
      <c r="D1267">
        <v>3500</v>
      </c>
      <c r="E126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19"/>
        <v>1.1914771428571429</v>
      </c>
      <c r="P1267" s="7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1">
        <f t="shared" si="114"/>
        <v>40465.655266203699</v>
      </c>
      <c r="T1267" s="12">
        <f t="shared" si="115"/>
        <v>40512.655266203699</v>
      </c>
    </row>
    <row r="1268" spans="1:20" ht="32" x14ac:dyDescent="0.2">
      <c r="A1268">
        <v>1266</v>
      </c>
      <c r="B1268" s="3" t="s">
        <v>1265</v>
      </c>
      <c r="C1268" s="3" t="s">
        <v>5374</v>
      </c>
      <c r="D1268">
        <v>9500</v>
      </c>
      <c r="E126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19"/>
        <v>1.0047368421052632</v>
      </c>
      <c r="P1268" s="7">
        <f t="shared" si="116"/>
        <v>190.9</v>
      </c>
      <c r="Q1268" t="str">
        <f t="shared" si="117"/>
        <v>music</v>
      </c>
      <c r="R1268" t="str">
        <f t="shared" si="118"/>
        <v>rock</v>
      </c>
      <c r="S1268" s="11">
        <f t="shared" si="114"/>
        <v>41620.87667824074</v>
      </c>
      <c r="T1268" s="12">
        <f t="shared" si="115"/>
        <v>41650.87667824074</v>
      </c>
    </row>
    <row r="1269" spans="1:20" ht="48" x14ac:dyDescent="0.2">
      <c r="A1269">
        <v>1267</v>
      </c>
      <c r="B1269" s="3" t="s">
        <v>1266</v>
      </c>
      <c r="C1269" s="3" t="s">
        <v>5375</v>
      </c>
      <c r="D1269">
        <v>22000</v>
      </c>
      <c r="E1269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19"/>
        <v>1.018</v>
      </c>
      <c r="P1269" s="7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1">
        <f t="shared" si="114"/>
        <v>41449.585162037038</v>
      </c>
      <c r="T1269" s="12">
        <f t="shared" si="115"/>
        <v>41479.585162037038</v>
      </c>
    </row>
    <row r="1270" spans="1:20" ht="32" x14ac:dyDescent="0.2">
      <c r="A1270">
        <v>1268</v>
      </c>
      <c r="B1270" s="3" t="s">
        <v>1267</v>
      </c>
      <c r="C1270" s="3" t="s">
        <v>5376</v>
      </c>
      <c r="D1270">
        <v>12000</v>
      </c>
      <c r="E1270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19"/>
        <v>1.1666666666666667</v>
      </c>
      <c r="P1270" s="7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1">
        <f t="shared" si="114"/>
        <v>41507.845451388886</v>
      </c>
      <c r="T1270" s="12">
        <f t="shared" si="115"/>
        <v>41537.845451388886</v>
      </c>
    </row>
    <row r="1271" spans="1:20" ht="48" x14ac:dyDescent="0.2">
      <c r="A1271">
        <v>1269</v>
      </c>
      <c r="B1271" s="3" t="s">
        <v>1268</v>
      </c>
      <c r="C1271" s="3" t="s">
        <v>5377</v>
      </c>
      <c r="D1271">
        <v>18800</v>
      </c>
      <c r="E1271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19"/>
        <v>1.0864893617021276</v>
      </c>
      <c r="P1271" s="7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1">
        <f t="shared" si="114"/>
        <v>42445.823055555549</v>
      </c>
      <c r="T1271" s="12">
        <f t="shared" si="115"/>
        <v>42476</v>
      </c>
    </row>
    <row r="1272" spans="1:20" ht="32" x14ac:dyDescent="0.2">
      <c r="A1272">
        <v>1270</v>
      </c>
      <c r="B1272" s="3" t="s">
        <v>1269</v>
      </c>
      <c r="C1272" s="3" t="s">
        <v>5378</v>
      </c>
      <c r="D1272">
        <v>10000</v>
      </c>
      <c r="E127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19"/>
        <v>1.1472</v>
      </c>
      <c r="P1272" s="7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1">
        <f t="shared" si="114"/>
        <v>40933.856967592597</v>
      </c>
      <c r="T1272" s="12">
        <f t="shared" si="115"/>
        <v>40993.815300925926</v>
      </c>
    </row>
    <row r="1273" spans="1:20" ht="48" x14ac:dyDescent="0.2">
      <c r="A1273">
        <v>1271</v>
      </c>
      <c r="B1273" s="3" t="s">
        <v>1270</v>
      </c>
      <c r="C1273" s="3" t="s">
        <v>5379</v>
      </c>
      <c r="D1273">
        <v>7500</v>
      </c>
      <c r="E127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19"/>
        <v>1.018</v>
      </c>
      <c r="P1273" s="7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1">
        <f t="shared" si="114"/>
        <v>41561.683553240742</v>
      </c>
      <c r="T1273" s="12">
        <f t="shared" si="115"/>
        <v>41591.725219907406</v>
      </c>
    </row>
    <row r="1274" spans="1:20" ht="48" x14ac:dyDescent="0.2">
      <c r="A1274">
        <v>1272</v>
      </c>
      <c r="B1274" s="3" t="s">
        <v>1271</v>
      </c>
      <c r="C1274" s="3" t="s">
        <v>5380</v>
      </c>
      <c r="D1274">
        <v>5000</v>
      </c>
      <c r="E127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19"/>
        <v>1.06</v>
      </c>
      <c r="P1274" s="7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1">
        <f t="shared" si="114"/>
        <v>40274.745127314818</v>
      </c>
      <c r="T1274" s="12">
        <f t="shared" si="115"/>
        <v>40344.166666666664</v>
      </c>
    </row>
    <row r="1275" spans="1:20" ht="32" x14ac:dyDescent="0.2">
      <c r="A1275">
        <v>1273</v>
      </c>
      <c r="B1275" s="3" t="s">
        <v>1272</v>
      </c>
      <c r="C1275" s="3" t="s">
        <v>5381</v>
      </c>
      <c r="D1275">
        <v>4000</v>
      </c>
      <c r="E127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19"/>
        <v>1.0349999999999999</v>
      </c>
      <c r="P1275" s="7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1">
        <f t="shared" si="114"/>
        <v>41852.730219907404</v>
      </c>
      <c r="T1275" s="12">
        <f t="shared" si="115"/>
        <v>41882.730219907404</v>
      </c>
    </row>
    <row r="1276" spans="1:20" ht="48" x14ac:dyDescent="0.2">
      <c r="A1276">
        <v>1274</v>
      </c>
      <c r="B1276" s="3" t="s">
        <v>1273</v>
      </c>
      <c r="C1276" s="3" t="s">
        <v>5382</v>
      </c>
      <c r="D1276">
        <v>25000</v>
      </c>
      <c r="E127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19"/>
        <v>1.5497535999999998</v>
      </c>
      <c r="P1276" s="7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1">
        <f t="shared" si="114"/>
        <v>41116.690104166664</v>
      </c>
      <c r="T1276" s="12">
        <f t="shared" si="115"/>
        <v>41151.690104166664</v>
      </c>
    </row>
    <row r="1277" spans="1:20" ht="48" x14ac:dyDescent="0.2">
      <c r="A1277">
        <v>1275</v>
      </c>
      <c r="B1277" s="3" t="s">
        <v>1274</v>
      </c>
      <c r="C1277" s="3" t="s">
        <v>5383</v>
      </c>
      <c r="D1277">
        <v>15000</v>
      </c>
      <c r="E127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19"/>
        <v>1.6214066666666667</v>
      </c>
      <c r="P1277" s="7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1">
        <f t="shared" si="114"/>
        <v>41458.867905092593</v>
      </c>
      <c r="T1277" s="12">
        <f t="shared" si="115"/>
        <v>41493.867905092593</v>
      </c>
    </row>
    <row r="1278" spans="1:20" ht="32" x14ac:dyDescent="0.2">
      <c r="A1278">
        <v>1276</v>
      </c>
      <c r="B1278" s="3" t="s">
        <v>1275</v>
      </c>
      <c r="C1278" s="3" t="s">
        <v>5384</v>
      </c>
      <c r="D1278">
        <v>3000</v>
      </c>
      <c r="E127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19"/>
        <v>1.0442100000000001</v>
      </c>
      <c r="P1278" s="7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1">
        <f t="shared" si="114"/>
        <v>40007.704247685186</v>
      </c>
      <c r="T1278" s="12">
        <f t="shared" si="115"/>
        <v>40057.166666666664</v>
      </c>
    </row>
    <row r="1279" spans="1:20" ht="48" x14ac:dyDescent="0.2">
      <c r="A1279">
        <v>1277</v>
      </c>
      <c r="B1279" s="3" t="s">
        <v>1276</v>
      </c>
      <c r="C1279" s="3" t="s">
        <v>5385</v>
      </c>
      <c r="D1279">
        <v>15000</v>
      </c>
      <c r="E1279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19"/>
        <v>1.0612433333333333</v>
      </c>
      <c r="P1279" s="7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1">
        <f t="shared" si="114"/>
        <v>41121.561886574076</v>
      </c>
      <c r="T1279" s="12">
        <f t="shared" si="115"/>
        <v>41156.561886574076</v>
      </c>
    </row>
    <row r="1280" spans="1:20" ht="48" x14ac:dyDescent="0.2">
      <c r="A1280">
        <v>1278</v>
      </c>
      <c r="B1280" s="3" t="s">
        <v>1277</v>
      </c>
      <c r="C1280" s="3" t="s">
        <v>5386</v>
      </c>
      <c r="D1280">
        <v>6500</v>
      </c>
      <c r="E1280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19"/>
        <v>1.5493846153846154</v>
      </c>
      <c r="P1280" s="7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1">
        <f t="shared" si="114"/>
        <v>41786.555162037039</v>
      </c>
      <c r="T1280" s="12">
        <f t="shared" si="115"/>
        <v>41815.083333333336</v>
      </c>
    </row>
    <row r="1281" spans="1:20" ht="48" x14ac:dyDescent="0.2">
      <c r="A1281">
        <v>1279</v>
      </c>
      <c r="B1281" s="3" t="s">
        <v>1278</v>
      </c>
      <c r="C1281" s="3" t="s">
        <v>5387</v>
      </c>
      <c r="D1281">
        <v>12516</v>
      </c>
      <c r="E1281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19"/>
        <v>1.1077157238734421</v>
      </c>
      <c r="P1281" s="7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1">
        <f t="shared" si="114"/>
        <v>41682.099189814813</v>
      </c>
      <c r="T1281" s="12">
        <f t="shared" si="115"/>
        <v>41722.057523148149</v>
      </c>
    </row>
    <row r="1282" spans="1:20" ht="48" x14ac:dyDescent="0.2">
      <c r="A1282">
        <v>1280</v>
      </c>
      <c r="B1282" s="3" t="s">
        <v>1279</v>
      </c>
      <c r="C1282" s="3" t="s">
        <v>5388</v>
      </c>
      <c r="D1282">
        <v>15000</v>
      </c>
      <c r="E128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119"/>
        <v>1.1091186666666666</v>
      </c>
      <c r="P1282" s="7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1">
        <f t="shared" ref="S1282:S1345" si="120">(((J1282/60)/60)/24+DATE(1970,1,1))</f>
        <v>40513.757569444446</v>
      </c>
      <c r="T1282" s="12">
        <f t="shared" ref="T1282:T1345" si="121">(((I1282/60)/60)/24+DATE(1970,1,1))</f>
        <v>40603.757569444446</v>
      </c>
    </row>
    <row r="1283" spans="1:20" ht="48" x14ac:dyDescent="0.2">
      <c r="A1283">
        <v>1281</v>
      </c>
      <c r="B1283" s="3" t="s">
        <v>1280</v>
      </c>
      <c r="C1283" s="3" t="s">
        <v>5389</v>
      </c>
      <c r="D1283">
        <v>7000</v>
      </c>
      <c r="E128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19"/>
        <v>1.1071428571428572</v>
      </c>
      <c r="P1283" s="7">
        <f t="shared" ref="P1283:P1346" si="122">SUM(E1283/L1283)</f>
        <v>104.72972972972973</v>
      </c>
      <c r="Q1283" t="str">
        <f t="shared" ref="Q1283:Q1346" si="123">LEFT(N1283, SEARCH("/",N1283,1)-1)</f>
        <v>music</v>
      </c>
      <c r="R1283" t="str">
        <f t="shared" ref="R1283:R1346" si="124">RIGHT(N1283,LEN(N1283)-SEARCH("/",N1283,1))</f>
        <v>rock</v>
      </c>
      <c r="S1283" s="11">
        <f t="shared" si="120"/>
        <v>41463.743472222224</v>
      </c>
      <c r="T1283" s="12">
        <f t="shared" si="121"/>
        <v>41483.743472222224</v>
      </c>
    </row>
    <row r="1284" spans="1:20" ht="48" x14ac:dyDescent="0.2">
      <c r="A1284">
        <v>1282</v>
      </c>
      <c r="B1284" s="3" t="s">
        <v>1281</v>
      </c>
      <c r="C1284" s="3" t="s">
        <v>5390</v>
      </c>
      <c r="D1284">
        <v>15000</v>
      </c>
      <c r="E128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19"/>
        <v>1.2361333333333333</v>
      </c>
      <c r="P1284" s="7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1">
        <f t="shared" si="120"/>
        <v>41586.475173611114</v>
      </c>
      <c r="T1284" s="12">
        <f t="shared" si="121"/>
        <v>41617.207638888889</v>
      </c>
    </row>
    <row r="1285" spans="1:20" ht="48" x14ac:dyDescent="0.2">
      <c r="A1285">
        <v>1283</v>
      </c>
      <c r="B1285" s="3" t="s">
        <v>1282</v>
      </c>
      <c r="C1285" s="3" t="s">
        <v>5391</v>
      </c>
      <c r="D1285">
        <v>1000</v>
      </c>
      <c r="E128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ref="O1285:O1348" si="125">SUM(E1285/D1285)</f>
        <v>2.1105</v>
      </c>
      <c r="P1285" s="7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1">
        <f t="shared" si="120"/>
        <v>41320.717465277776</v>
      </c>
      <c r="T1285" s="12">
        <f t="shared" si="121"/>
        <v>41344.166666666664</v>
      </c>
    </row>
    <row r="1286" spans="1:20" ht="48" x14ac:dyDescent="0.2">
      <c r="A1286">
        <v>1284</v>
      </c>
      <c r="B1286" s="3" t="s">
        <v>1283</v>
      </c>
      <c r="C1286" s="3" t="s">
        <v>5392</v>
      </c>
      <c r="D1286">
        <v>2000</v>
      </c>
      <c r="E128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25"/>
        <v>1.01</v>
      </c>
      <c r="P1286" s="7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1">
        <f t="shared" si="120"/>
        <v>42712.23474537037</v>
      </c>
      <c r="T1286" s="12">
        <f t="shared" si="121"/>
        <v>42735.707638888889</v>
      </c>
    </row>
    <row r="1287" spans="1:20" ht="48" x14ac:dyDescent="0.2">
      <c r="A1287">
        <v>1285</v>
      </c>
      <c r="B1287" s="3" t="s">
        <v>1284</v>
      </c>
      <c r="C1287" s="3" t="s">
        <v>5393</v>
      </c>
      <c r="D1287">
        <v>2000</v>
      </c>
      <c r="E128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25"/>
        <v>1.0165</v>
      </c>
      <c r="P1287" s="7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1">
        <f t="shared" si="120"/>
        <v>42160.583043981482</v>
      </c>
      <c r="T1287" s="12">
        <f t="shared" si="121"/>
        <v>42175.583043981482</v>
      </c>
    </row>
    <row r="1288" spans="1:20" ht="48" x14ac:dyDescent="0.2">
      <c r="A1288">
        <v>1286</v>
      </c>
      <c r="B1288" s="3" t="s">
        <v>1285</v>
      </c>
      <c r="C1288" s="3" t="s">
        <v>5394</v>
      </c>
      <c r="D1288">
        <v>1500</v>
      </c>
      <c r="E128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25"/>
        <v>1.0833333333333333</v>
      </c>
      <c r="P1288" s="7">
        <f t="shared" si="122"/>
        <v>81.25</v>
      </c>
      <c r="Q1288" t="str">
        <f t="shared" si="123"/>
        <v>theater</v>
      </c>
      <c r="R1288" t="str">
        <f t="shared" si="124"/>
        <v>plays</v>
      </c>
      <c r="S1288" s="11">
        <f t="shared" si="120"/>
        <v>42039.384571759263</v>
      </c>
      <c r="T1288" s="12">
        <f t="shared" si="121"/>
        <v>42052.583333333328</v>
      </c>
    </row>
    <row r="1289" spans="1:20" ht="64" x14ac:dyDescent="0.2">
      <c r="A1289">
        <v>1287</v>
      </c>
      <c r="B1289" s="3" t="s">
        <v>1286</v>
      </c>
      <c r="C1289" s="3" t="s">
        <v>5395</v>
      </c>
      <c r="D1289">
        <v>250</v>
      </c>
      <c r="E1289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25"/>
        <v>2.42</v>
      </c>
      <c r="P1289" s="7">
        <f t="shared" si="122"/>
        <v>24.2</v>
      </c>
      <c r="Q1289" t="str">
        <f t="shared" si="123"/>
        <v>theater</v>
      </c>
      <c r="R1289" t="str">
        <f t="shared" si="124"/>
        <v>plays</v>
      </c>
      <c r="S1289" s="11">
        <f t="shared" si="120"/>
        <v>42107.621018518519</v>
      </c>
      <c r="T1289" s="12">
        <f t="shared" si="121"/>
        <v>42167.621018518519</v>
      </c>
    </row>
    <row r="1290" spans="1:20" ht="48" x14ac:dyDescent="0.2">
      <c r="A1290">
        <v>1288</v>
      </c>
      <c r="B1290" s="3" t="s">
        <v>1287</v>
      </c>
      <c r="C1290" s="3" t="s">
        <v>5396</v>
      </c>
      <c r="D1290">
        <v>4000</v>
      </c>
      <c r="E1290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25"/>
        <v>1.0044999999999999</v>
      </c>
      <c r="P1290" s="7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1">
        <f t="shared" si="120"/>
        <v>42561.154664351852</v>
      </c>
      <c r="T1290" s="12">
        <f t="shared" si="121"/>
        <v>42592.166666666672</v>
      </c>
    </row>
    <row r="1291" spans="1:20" ht="48" x14ac:dyDescent="0.2">
      <c r="A1291">
        <v>1289</v>
      </c>
      <c r="B1291" s="3" t="s">
        <v>1288</v>
      </c>
      <c r="C1291" s="3" t="s">
        <v>5397</v>
      </c>
      <c r="D1291">
        <v>1500</v>
      </c>
      <c r="E1291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25"/>
        <v>1.2506666666666666</v>
      </c>
      <c r="P1291" s="7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1">
        <f t="shared" si="120"/>
        <v>42709.134780092587</v>
      </c>
      <c r="T1291" s="12">
        <f t="shared" si="121"/>
        <v>42739.134780092587</v>
      </c>
    </row>
    <row r="1292" spans="1:20" ht="32" x14ac:dyDescent="0.2">
      <c r="A1292">
        <v>1290</v>
      </c>
      <c r="B1292" s="3" t="s">
        <v>1289</v>
      </c>
      <c r="C1292" s="3" t="s">
        <v>5398</v>
      </c>
      <c r="D1292">
        <v>3500</v>
      </c>
      <c r="E129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25"/>
        <v>1.0857142857142856</v>
      </c>
      <c r="P1292" s="7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1">
        <f t="shared" si="120"/>
        <v>42086.614942129629</v>
      </c>
      <c r="T1292" s="12">
        <f t="shared" si="121"/>
        <v>42117.290972222225</v>
      </c>
    </row>
    <row r="1293" spans="1:20" ht="48" x14ac:dyDescent="0.2">
      <c r="A1293">
        <v>1291</v>
      </c>
      <c r="B1293" s="3" t="s">
        <v>1290</v>
      </c>
      <c r="C1293" s="3" t="s">
        <v>5399</v>
      </c>
      <c r="D1293">
        <v>3000</v>
      </c>
      <c r="E129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25"/>
        <v>1.4570000000000001</v>
      </c>
      <c r="P1293" s="7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1">
        <f t="shared" si="120"/>
        <v>42064.652673611112</v>
      </c>
      <c r="T1293" s="12">
        <f t="shared" si="121"/>
        <v>42101.291666666672</v>
      </c>
    </row>
    <row r="1294" spans="1:20" ht="48" x14ac:dyDescent="0.2">
      <c r="A1294">
        <v>1292</v>
      </c>
      <c r="B1294" s="3" t="s">
        <v>1291</v>
      </c>
      <c r="C1294" s="3" t="s">
        <v>5400</v>
      </c>
      <c r="D1294">
        <v>1700</v>
      </c>
      <c r="E129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25"/>
        <v>1.1000000000000001</v>
      </c>
      <c r="P1294" s="7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1">
        <f t="shared" si="120"/>
        <v>42256.764212962968</v>
      </c>
      <c r="T1294" s="12">
        <f t="shared" si="121"/>
        <v>42283.957638888889</v>
      </c>
    </row>
    <row r="1295" spans="1:20" ht="48" x14ac:dyDescent="0.2">
      <c r="A1295">
        <v>1293</v>
      </c>
      <c r="B1295" s="3" t="s">
        <v>1292</v>
      </c>
      <c r="C1295" s="3" t="s">
        <v>5401</v>
      </c>
      <c r="D1295">
        <v>15000</v>
      </c>
      <c r="E129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25"/>
        <v>1.0223333333333333</v>
      </c>
      <c r="P1295" s="7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1">
        <f t="shared" si="120"/>
        <v>42292.701053240744</v>
      </c>
      <c r="T1295" s="12">
        <f t="shared" si="121"/>
        <v>42322.742719907401</v>
      </c>
    </row>
    <row r="1296" spans="1:20" ht="48" x14ac:dyDescent="0.2">
      <c r="A1296">
        <v>1294</v>
      </c>
      <c r="B1296" s="3" t="s">
        <v>1293</v>
      </c>
      <c r="C1296" s="3" t="s">
        <v>5402</v>
      </c>
      <c r="D1296">
        <v>500</v>
      </c>
      <c r="E129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25"/>
        <v>1.22</v>
      </c>
      <c r="P1296" s="7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1">
        <f t="shared" si="120"/>
        <v>42278.453668981485</v>
      </c>
      <c r="T1296" s="12">
        <f t="shared" si="121"/>
        <v>42296.458333333328</v>
      </c>
    </row>
    <row r="1297" spans="1:20" ht="48" x14ac:dyDescent="0.2">
      <c r="A1297">
        <v>1295</v>
      </c>
      <c r="B1297" s="3" t="s">
        <v>1294</v>
      </c>
      <c r="C1297" s="3" t="s">
        <v>5403</v>
      </c>
      <c r="D1297">
        <v>2500</v>
      </c>
      <c r="E129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25"/>
        <v>1.0196000000000001</v>
      </c>
      <c r="P1297" s="7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1">
        <f t="shared" si="120"/>
        <v>42184.572881944448</v>
      </c>
      <c r="T1297" s="12">
        <f t="shared" si="121"/>
        <v>42214.708333333328</v>
      </c>
    </row>
    <row r="1298" spans="1:20" ht="48" x14ac:dyDescent="0.2">
      <c r="A1298">
        <v>1296</v>
      </c>
      <c r="B1298" s="3" t="s">
        <v>1295</v>
      </c>
      <c r="C1298" s="3" t="s">
        <v>5404</v>
      </c>
      <c r="D1298">
        <v>850</v>
      </c>
      <c r="E129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25"/>
        <v>1.411764705882353</v>
      </c>
      <c r="P1298" s="7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1">
        <f t="shared" si="120"/>
        <v>42423.050613425927</v>
      </c>
      <c r="T1298" s="12">
        <f t="shared" si="121"/>
        <v>42443.008946759262</v>
      </c>
    </row>
    <row r="1299" spans="1:20" ht="48" x14ac:dyDescent="0.2">
      <c r="A1299">
        <v>1297</v>
      </c>
      <c r="B1299" s="3" t="s">
        <v>1296</v>
      </c>
      <c r="C1299" s="3" t="s">
        <v>5405</v>
      </c>
      <c r="D1299">
        <v>20000</v>
      </c>
      <c r="E1299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25"/>
        <v>1.0952500000000001</v>
      </c>
      <c r="P1299" s="7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1">
        <f t="shared" si="120"/>
        <v>42461.747199074074</v>
      </c>
      <c r="T1299" s="12">
        <f t="shared" si="121"/>
        <v>42491.747199074074</v>
      </c>
    </row>
    <row r="1300" spans="1:20" ht="48" x14ac:dyDescent="0.2">
      <c r="A1300">
        <v>1298</v>
      </c>
      <c r="B1300" s="3" t="s">
        <v>1297</v>
      </c>
      <c r="C1300" s="3" t="s">
        <v>5406</v>
      </c>
      <c r="D1300">
        <v>2000</v>
      </c>
      <c r="E1300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25"/>
        <v>1.0465</v>
      </c>
      <c r="P1300" s="7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1">
        <f t="shared" si="120"/>
        <v>42458.680925925932</v>
      </c>
      <c r="T1300" s="12">
        <f t="shared" si="121"/>
        <v>42488.680925925932</v>
      </c>
    </row>
    <row r="1301" spans="1:20" ht="48" x14ac:dyDescent="0.2">
      <c r="A1301">
        <v>1299</v>
      </c>
      <c r="B1301" s="3" t="s">
        <v>1298</v>
      </c>
      <c r="C1301" s="3" t="s">
        <v>5407</v>
      </c>
      <c r="D1301">
        <v>3500</v>
      </c>
      <c r="E1301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25"/>
        <v>1.24</v>
      </c>
      <c r="P1301" s="7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1">
        <f t="shared" si="120"/>
        <v>42169.814340277779</v>
      </c>
      <c r="T1301" s="12">
        <f t="shared" si="121"/>
        <v>42199.814340277779</v>
      </c>
    </row>
    <row r="1302" spans="1:20" ht="48" x14ac:dyDescent="0.2">
      <c r="A1302">
        <v>1300</v>
      </c>
      <c r="B1302" s="3" t="s">
        <v>1299</v>
      </c>
      <c r="C1302" s="3" t="s">
        <v>5408</v>
      </c>
      <c r="D1302">
        <v>3000</v>
      </c>
      <c r="E130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25"/>
        <v>1.35</v>
      </c>
      <c r="P1302" s="7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1">
        <f t="shared" si="120"/>
        <v>42483.675208333334</v>
      </c>
      <c r="T1302" s="12">
        <f t="shared" si="121"/>
        <v>42522.789583333331</v>
      </c>
    </row>
    <row r="1303" spans="1:20" ht="48" x14ac:dyDescent="0.2">
      <c r="A1303">
        <v>1301</v>
      </c>
      <c r="B1303" s="3" t="s">
        <v>1300</v>
      </c>
      <c r="C1303" s="3" t="s">
        <v>5409</v>
      </c>
      <c r="D1303">
        <v>2000</v>
      </c>
      <c r="E130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25"/>
        <v>1.0275000000000001</v>
      </c>
      <c r="P1303" s="7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1">
        <f t="shared" si="120"/>
        <v>42195.749745370369</v>
      </c>
      <c r="T1303" s="12">
        <f t="shared" si="121"/>
        <v>42206.125</v>
      </c>
    </row>
    <row r="1304" spans="1:20" ht="48" x14ac:dyDescent="0.2">
      <c r="A1304">
        <v>1302</v>
      </c>
      <c r="B1304" s="3" t="s">
        <v>1301</v>
      </c>
      <c r="C1304" s="3" t="s">
        <v>5410</v>
      </c>
      <c r="D1304">
        <v>2500</v>
      </c>
      <c r="E130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25"/>
        <v>1</v>
      </c>
      <c r="P1304" s="7">
        <f t="shared" si="122"/>
        <v>50</v>
      </c>
      <c r="Q1304" t="str">
        <f t="shared" si="123"/>
        <v>theater</v>
      </c>
      <c r="R1304" t="str">
        <f t="shared" si="124"/>
        <v>plays</v>
      </c>
      <c r="S1304" s="11">
        <f t="shared" si="120"/>
        <v>42675.057997685188</v>
      </c>
      <c r="T1304" s="12">
        <f t="shared" si="121"/>
        <v>42705.099664351852</v>
      </c>
    </row>
    <row r="1305" spans="1:20" ht="32" x14ac:dyDescent="0.2">
      <c r="A1305">
        <v>1303</v>
      </c>
      <c r="B1305" s="3" t="s">
        <v>1302</v>
      </c>
      <c r="C1305" s="3" t="s">
        <v>5411</v>
      </c>
      <c r="D1305">
        <v>3500</v>
      </c>
      <c r="E130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25"/>
        <v>1.3026085714285716</v>
      </c>
      <c r="P1305" s="7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1">
        <f t="shared" si="120"/>
        <v>42566.441203703704</v>
      </c>
      <c r="T1305" s="12">
        <f t="shared" si="121"/>
        <v>42582.458333333328</v>
      </c>
    </row>
    <row r="1306" spans="1:20" ht="48" x14ac:dyDescent="0.2">
      <c r="A1306">
        <v>1304</v>
      </c>
      <c r="B1306" s="3" t="s">
        <v>1303</v>
      </c>
      <c r="C1306" s="3" t="s">
        <v>5412</v>
      </c>
      <c r="D1306">
        <v>40000</v>
      </c>
      <c r="E130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25"/>
        <v>0.39627499999999999</v>
      </c>
      <c r="P1306" s="7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1">
        <f t="shared" si="120"/>
        <v>42747.194502314815</v>
      </c>
      <c r="T1306" s="12">
        <f t="shared" si="121"/>
        <v>42807.152835648143</v>
      </c>
    </row>
    <row r="1307" spans="1:20" ht="48" x14ac:dyDescent="0.2">
      <c r="A1307">
        <v>1305</v>
      </c>
      <c r="B1307" s="3" t="s">
        <v>1304</v>
      </c>
      <c r="C1307" s="3" t="s">
        <v>5413</v>
      </c>
      <c r="D1307">
        <v>30000</v>
      </c>
      <c r="E130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25"/>
        <v>0.25976666666666665</v>
      </c>
      <c r="P1307" s="7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1">
        <f t="shared" si="120"/>
        <v>42543.665601851855</v>
      </c>
      <c r="T1307" s="12">
        <f t="shared" si="121"/>
        <v>42572.729166666672</v>
      </c>
    </row>
    <row r="1308" spans="1:20" ht="64" x14ac:dyDescent="0.2">
      <c r="A1308">
        <v>1306</v>
      </c>
      <c r="B1308" s="3" t="s">
        <v>1305</v>
      </c>
      <c r="C1308" s="3" t="s">
        <v>5414</v>
      </c>
      <c r="D1308">
        <v>110000</v>
      </c>
      <c r="E130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25"/>
        <v>0.65246363636363636</v>
      </c>
      <c r="P1308" s="7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1">
        <f t="shared" si="120"/>
        <v>41947.457569444443</v>
      </c>
      <c r="T1308" s="12">
        <f t="shared" si="121"/>
        <v>41977.457569444443</v>
      </c>
    </row>
    <row r="1309" spans="1:20" ht="32" x14ac:dyDescent="0.2">
      <c r="A1309">
        <v>1307</v>
      </c>
      <c r="B1309" s="3" t="s">
        <v>1306</v>
      </c>
      <c r="C1309" s="3" t="s">
        <v>5415</v>
      </c>
      <c r="D1309">
        <v>50000</v>
      </c>
      <c r="E1309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25"/>
        <v>0.11514000000000001</v>
      </c>
      <c r="P1309" s="7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1">
        <f t="shared" si="120"/>
        <v>42387.503229166665</v>
      </c>
      <c r="T1309" s="12">
        <f t="shared" si="121"/>
        <v>42417.503229166665</v>
      </c>
    </row>
    <row r="1310" spans="1:20" ht="32" x14ac:dyDescent="0.2">
      <c r="A1310">
        <v>1308</v>
      </c>
      <c r="B1310" s="3" t="s">
        <v>1307</v>
      </c>
      <c r="C1310" s="3" t="s">
        <v>5416</v>
      </c>
      <c r="D1310">
        <v>10000</v>
      </c>
      <c r="E1310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25"/>
        <v>0.11360000000000001</v>
      </c>
      <c r="P1310" s="7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1">
        <f t="shared" si="120"/>
        <v>42611.613564814819</v>
      </c>
      <c r="T1310" s="12">
        <f t="shared" si="121"/>
        <v>42651.613564814819</v>
      </c>
    </row>
    <row r="1311" spans="1:20" ht="32" x14ac:dyDescent="0.2">
      <c r="A1311">
        <v>1309</v>
      </c>
      <c r="B1311" s="3" t="s">
        <v>1308</v>
      </c>
      <c r="C1311" s="3" t="s">
        <v>5417</v>
      </c>
      <c r="D1311">
        <v>11500</v>
      </c>
      <c r="E1311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25"/>
        <v>1.1199130434782609</v>
      </c>
      <c r="P1311" s="7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1">
        <f t="shared" si="120"/>
        <v>42257.882731481484</v>
      </c>
      <c r="T1311" s="12">
        <f t="shared" si="121"/>
        <v>42292.882731481484</v>
      </c>
    </row>
    <row r="1312" spans="1:20" ht="32" x14ac:dyDescent="0.2">
      <c r="A1312">
        <v>1310</v>
      </c>
      <c r="B1312" s="3" t="s">
        <v>1309</v>
      </c>
      <c r="C1312" s="3" t="s">
        <v>5418</v>
      </c>
      <c r="D1312">
        <v>20000</v>
      </c>
      <c r="E131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25"/>
        <v>0.155</v>
      </c>
      <c r="P1312" s="7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1">
        <f t="shared" si="120"/>
        <v>42556.667245370365</v>
      </c>
      <c r="T1312" s="12">
        <f t="shared" si="121"/>
        <v>42601.667245370365</v>
      </c>
    </row>
    <row r="1313" spans="1:20" ht="48" x14ac:dyDescent="0.2">
      <c r="A1313">
        <v>1311</v>
      </c>
      <c r="B1313" s="3" t="s">
        <v>1310</v>
      </c>
      <c r="C1313" s="3" t="s">
        <v>5419</v>
      </c>
      <c r="D1313">
        <v>250000</v>
      </c>
      <c r="E131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25"/>
        <v>0.32028000000000001</v>
      </c>
      <c r="P1313" s="7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1">
        <f t="shared" si="120"/>
        <v>42669.802303240736</v>
      </c>
      <c r="T1313" s="12">
        <f t="shared" si="121"/>
        <v>42704.843969907408</v>
      </c>
    </row>
    <row r="1314" spans="1:20" ht="48" x14ac:dyDescent="0.2">
      <c r="A1314">
        <v>1312</v>
      </c>
      <c r="B1314" s="3" t="s">
        <v>1311</v>
      </c>
      <c r="C1314" s="3" t="s">
        <v>5420</v>
      </c>
      <c r="D1314">
        <v>4600</v>
      </c>
      <c r="E13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25"/>
        <v>6.0869565217391303E-3</v>
      </c>
      <c r="P1314" s="7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1">
        <f t="shared" si="120"/>
        <v>42082.702800925923</v>
      </c>
      <c r="T1314" s="12">
        <f t="shared" si="121"/>
        <v>42112.702800925923</v>
      </c>
    </row>
    <row r="1315" spans="1:20" ht="48" x14ac:dyDescent="0.2">
      <c r="A1315">
        <v>1313</v>
      </c>
      <c r="B1315" s="3" t="s">
        <v>1312</v>
      </c>
      <c r="C1315" s="3" t="s">
        <v>5421</v>
      </c>
      <c r="D1315">
        <v>40000</v>
      </c>
      <c r="E131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25"/>
        <v>0.31114999999999998</v>
      </c>
      <c r="P1315" s="7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1">
        <f t="shared" si="120"/>
        <v>42402.709652777776</v>
      </c>
      <c r="T1315" s="12">
        <f t="shared" si="121"/>
        <v>42432.709652777776</v>
      </c>
    </row>
    <row r="1316" spans="1:20" ht="48" x14ac:dyDescent="0.2">
      <c r="A1316">
        <v>1314</v>
      </c>
      <c r="B1316" s="3" t="s">
        <v>1313</v>
      </c>
      <c r="C1316" s="3" t="s">
        <v>5422</v>
      </c>
      <c r="D1316">
        <v>180000</v>
      </c>
      <c r="E131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25"/>
        <v>1.1266666666666666E-2</v>
      </c>
      <c r="P1316" s="7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1">
        <f t="shared" si="120"/>
        <v>42604.669675925921</v>
      </c>
      <c r="T1316" s="12">
        <f t="shared" si="121"/>
        <v>42664.669675925921</v>
      </c>
    </row>
    <row r="1317" spans="1:20" ht="32" x14ac:dyDescent="0.2">
      <c r="A1317">
        <v>1315</v>
      </c>
      <c r="B1317" s="3" t="s">
        <v>1314</v>
      </c>
      <c r="C1317" s="3" t="s">
        <v>5423</v>
      </c>
      <c r="D1317">
        <v>100000</v>
      </c>
      <c r="E131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25"/>
        <v>0.40404000000000001</v>
      </c>
      <c r="P1317" s="7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1">
        <f t="shared" si="120"/>
        <v>42278.498240740737</v>
      </c>
      <c r="T1317" s="12">
        <f t="shared" si="121"/>
        <v>42314.041666666672</v>
      </c>
    </row>
    <row r="1318" spans="1:20" ht="48" x14ac:dyDescent="0.2">
      <c r="A1318">
        <v>1316</v>
      </c>
      <c r="B1318" s="3" t="s">
        <v>1315</v>
      </c>
      <c r="C1318" s="3" t="s">
        <v>5424</v>
      </c>
      <c r="D1318">
        <v>75000</v>
      </c>
      <c r="E131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25"/>
        <v>1.3333333333333333E-5</v>
      </c>
      <c r="P1318" s="7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1">
        <f t="shared" si="120"/>
        <v>42393.961909722217</v>
      </c>
      <c r="T1318" s="12">
        <f t="shared" si="121"/>
        <v>42428.961909722217</v>
      </c>
    </row>
    <row r="1319" spans="1:20" ht="48" x14ac:dyDescent="0.2">
      <c r="A1319">
        <v>1317</v>
      </c>
      <c r="B1319" s="3" t="s">
        <v>1316</v>
      </c>
      <c r="C1319" s="3" t="s">
        <v>5425</v>
      </c>
      <c r="D1319">
        <v>200000</v>
      </c>
      <c r="E1319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25"/>
        <v>5.7334999999999997E-2</v>
      </c>
      <c r="P1319" s="7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1">
        <f t="shared" si="120"/>
        <v>42520.235486111109</v>
      </c>
      <c r="T1319" s="12">
        <f t="shared" si="121"/>
        <v>42572.583333333328</v>
      </c>
    </row>
    <row r="1320" spans="1:20" ht="48" x14ac:dyDescent="0.2">
      <c r="A1320">
        <v>1318</v>
      </c>
      <c r="B1320" s="3" t="s">
        <v>1317</v>
      </c>
      <c r="C1320" s="3" t="s">
        <v>5426</v>
      </c>
      <c r="D1320">
        <v>40000</v>
      </c>
      <c r="E1320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25"/>
        <v>0.15325</v>
      </c>
      <c r="P1320" s="7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1">
        <f t="shared" si="120"/>
        <v>41985.043657407412</v>
      </c>
      <c r="T1320" s="12">
        <f t="shared" si="121"/>
        <v>42015.043657407412</v>
      </c>
    </row>
    <row r="1321" spans="1:20" ht="48" x14ac:dyDescent="0.2">
      <c r="A1321">
        <v>1319</v>
      </c>
      <c r="B1321" s="3" t="s">
        <v>1318</v>
      </c>
      <c r="C1321" s="3" t="s">
        <v>5427</v>
      </c>
      <c r="D1321">
        <v>5800</v>
      </c>
      <c r="E1321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25"/>
        <v>0.15103448275862069</v>
      </c>
      <c r="P1321" s="7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1">
        <f t="shared" si="120"/>
        <v>41816.812094907407</v>
      </c>
      <c r="T1321" s="12">
        <f t="shared" si="121"/>
        <v>41831.666666666664</v>
      </c>
    </row>
    <row r="1322" spans="1:20" ht="48" x14ac:dyDescent="0.2">
      <c r="A1322">
        <v>1320</v>
      </c>
      <c r="B1322" s="3" t="s">
        <v>1319</v>
      </c>
      <c r="C1322" s="3" t="s">
        <v>5428</v>
      </c>
      <c r="D1322">
        <v>100000</v>
      </c>
      <c r="E13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25"/>
        <v>5.0299999999999997E-3</v>
      </c>
      <c r="P1322" s="7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1">
        <f t="shared" si="120"/>
        <v>42705.690347222218</v>
      </c>
      <c r="T1322" s="12">
        <f t="shared" si="121"/>
        <v>42734.958333333328</v>
      </c>
    </row>
    <row r="1323" spans="1:20" ht="48" x14ac:dyDescent="0.2">
      <c r="A1323">
        <v>1321</v>
      </c>
      <c r="B1323" s="3" t="s">
        <v>1320</v>
      </c>
      <c r="C1323" s="3" t="s">
        <v>5429</v>
      </c>
      <c r="D1323">
        <v>462000</v>
      </c>
      <c r="E132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25"/>
        <v>1.3028138528138528E-2</v>
      </c>
      <c r="P1323" s="7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1">
        <f t="shared" si="120"/>
        <v>42697.74927083333</v>
      </c>
      <c r="T1323" s="12">
        <f t="shared" si="121"/>
        <v>42727.74927083333</v>
      </c>
    </row>
    <row r="1324" spans="1:20" ht="48" x14ac:dyDescent="0.2">
      <c r="A1324">
        <v>1322</v>
      </c>
      <c r="B1324" s="3" t="s">
        <v>1321</v>
      </c>
      <c r="C1324" s="3" t="s">
        <v>5430</v>
      </c>
      <c r="D1324">
        <v>35000</v>
      </c>
      <c r="E132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25"/>
        <v>3.0285714285714286E-3</v>
      </c>
      <c r="P1324" s="7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1">
        <f t="shared" si="120"/>
        <v>42115.656539351854</v>
      </c>
      <c r="T1324" s="12">
        <f t="shared" si="121"/>
        <v>42145.656539351854</v>
      </c>
    </row>
    <row r="1325" spans="1:20" ht="48" x14ac:dyDescent="0.2">
      <c r="A1325">
        <v>1323</v>
      </c>
      <c r="B1325" s="3" t="s">
        <v>1322</v>
      </c>
      <c r="C1325" s="3" t="s">
        <v>5431</v>
      </c>
      <c r="D1325">
        <v>15000</v>
      </c>
      <c r="E132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25"/>
        <v>8.8800000000000004E-2</v>
      </c>
      <c r="P1325" s="7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1">
        <f t="shared" si="120"/>
        <v>42451.698449074072</v>
      </c>
      <c r="T1325" s="12">
        <f t="shared" si="121"/>
        <v>42486.288194444445</v>
      </c>
    </row>
    <row r="1326" spans="1:20" ht="48" x14ac:dyDescent="0.2">
      <c r="A1326">
        <v>1324</v>
      </c>
      <c r="B1326" s="3" t="s">
        <v>1323</v>
      </c>
      <c r="C1326" s="3" t="s">
        <v>5432</v>
      </c>
      <c r="D1326">
        <v>50000</v>
      </c>
      <c r="E132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25"/>
        <v>9.8400000000000001E-2</v>
      </c>
      <c r="P1326" s="7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1">
        <f t="shared" si="120"/>
        <v>42626.633703703701</v>
      </c>
      <c r="T1326" s="12">
        <f t="shared" si="121"/>
        <v>42656.633703703701</v>
      </c>
    </row>
    <row r="1327" spans="1:20" ht="48" x14ac:dyDescent="0.2">
      <c r="A1327">
        <v>1325</v>
      </c>
      <c r="B1327" s="3" t="s">
        <v>1324</v>
      </c>
      <c r="C1327" s="3" t="s">
        <v>5433</v>
      </c>
      <c r="D1327">
        <v>20000</v>
      </c>
      <c r="E132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25"/>
        <v>2.4299999999999999E-2</v>
      </c>
      <c r="P1327" s="7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1">
        <f t="shared" si="120"/>
        <v>42704.086053240739</v>
      </c>
      <c r="T1327" s="12">
        <f t="shared" si="121"/>
        <v>42734.086053240739</v>
      </c>
    </row>
    <row r="1328" spans="1:20" ht="48" x14ac:dyDescent="0.2">
      <c r="A1328">
        <v>1326</v>
      </c>
      <c r="B1328" s="3" t="s">
        <v>1325</v>
      </c>
      <c r="C1328" s="3" t="s">
        <v>5434</v>
      </c>
      <c r="D1328">
        <v>100000</v>
      </c>
      <c r="E132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25"/>
        <v>1.1299999999999999E-2</v>
      </c>
      <c r="P1328" s="7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1">
        <f t="shared" si="120"/>
        <v>41974.791990740734</v>
      </c>
      <c r="T1328" s="12">
        <f t="shared" si="121"/>
        <v>42019.791990740734</v>
      </c>
    </row>
    <row r="1329" spans="1:20" ht="48" x14ac:dyDescent="0.2">
      <c r="A1329">
        <v>1327</v>
      </c>
      <c r="B1329" s="3" t="s">
        <v>1326</v>
      </c>
      <c r="C1329" s="3" t="s">
        <v>5435</v>
      </c>
      <c r="D1329">
        <v>48000</v>
      </c>
      <c r="E1329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25"/>
        <v>3.5520833333333335E-2</v>
      </c>
      <c r="P1329" s="7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1">
        <f t="shared" si="120"/>
        <v>42123.678645833337</v>
      </c>
      <c r="T1329" s="12">
        <f t="shared" si="121"/>
        <v>42153.678645833337</v>
      </c>
    </row>
    <row r="1330" spans="1:20" ht="48" x14ac:dyDescent="0.2">
      <c r="A1330">
        <v>1328</v>
      </c>
      <c r="B1330" s="3" t="s">
        <v>1327</v>
      </c>
      <c r="C1330" s="3" t="s">
        <v>5436</v>
      </c>
      <c r="D1330">
        <v>75000</v>
      </c>
      <c r="E1330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25"/>
        <v>2.3306666666666667E-2</v>
      </c>
      <c r="P1330" s="7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1">
        <f t="shared" si="120"/>
        <v>42612.642754629633</v>
      </c>
      <c r="T1330" s="12">
        <f t="shared" si="121"/>
        <v>42657.642754629633</v>
      </c>
    </row>
    <row r="1331" spans="1:20" ht="48" x14ac:dyDescent="0.2">
      <c r="A1331">
        <v>1329</v>
      </c>
      <c r="B1331" s="3" t="s">
        <v>1328</v>
      </c>
      <c r="C1331" s="3" t="s">
        <v>5437</v>
      </c>
      <c r="D1331">
        <v>50000</v>
      </c>
      <c r="E1331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25"/>
        <v>8.1600000000000006E-3</v>
      </c>
      <c r="P1331" s="7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1">
        <f t="shared" si="120"/>
        <v>41935.221585648149</v>
      </c>
      <c r="T1331" s="12">
        <f t="shared" si="121"/>
        <v>41975.263252314813</v>
      </c>
    </row>
    <row r="1332" spans="1:20" ht="48" x14ac:dyDescent="0.2">
      <c r="A1332">
        <v>1330</v>
      </c>
      <c r="B1332" s="3" t="s">
        <v>1329</v>
      </c>
      <c r="C1332" s="3" t="s">
        <v>5438</v>
      </c>
      <c r="D1332">
        <v>35000</v>
      </c>
      <c r="E133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25"/>
        <v>0.22494285714285714</v>
      </c>
      <c r="P1332" s="7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1">
        <f t="shared" si="120"/>
        <v>42522.276724537034</v>
      </c>
      <c r="T1332" s="12">
        <f t="shared" si="121"/>
        <v>42553.166666666672</v>
      </c>
    </row>
    <row r="1333" spans="1:20" ht="48" x14ac:dyDescent="0.2">
      <c r="A1333">
        <v>1331</v>
      </c>
      <c r="B1333" s="3" t="s">
        <v>1330</v>
      </c>
      <c r="C1333" s="3" t="s">
        <v>5439</v>
      </c>
      <c r="D1333">
        <v>250000</v>
      </c>
      <c r="E133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25"/>
        <v>1.3668E-2</v>
      </c>
      <c r="P1333" s="7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1">
        <f t="shared" si="120"/>
        <v>42569.50409722222</v>
      </c>
      <c r="T1333" s="12">
        <f t="shared" si="121"/>
        <v>42599.50409722222</v>
      </c>
    </row>
    <row r="1334" spans="1:20" ht="48" x14ac:dyDescent="0.2">
      <c r="A1334">
        <v>1332</v>
      </c>
      <c r="B1334" s="3" t="s">
        <v>1331</v>
      </c>
      <c r="C1334" s="3" t="s">
        <v>5440</v>
      </c>
      <c r="D1334">
        <v>10115</v>
      </c>
      <c r="E133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25"/>
        <v>0</v>
      </c>
      <c r="P1334" s="7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1">
        <f t="shared" si="120"/>
        <v>42732.060277777782</v>
      </c>
      <c r="T1334" s="12">
        <f t="shared" si="121"/>
        <v>42762.060277777782</v>
      </c>
    </row>
    <row r="1335" spans="1:20" ht="48" x14ac:dyDescent="0.2">
      <c r="A1335">
        <v>1333</v>
      </c>
      <c r="B1335" s="3" t="s">
        <v>1332</v>
      </c>
      <c r="C1335" s="3" t="s">
        <v>5441</v>
      </c>
      <c r="D1335">
        <v>2500</v>
      </c>
      <c r="E133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25"/>
        <v>0</v>
      </c>
      <c r="P1335" s="7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1">
        <f t="shared" si="120"/>
        <v>41806.106770833336</v>
      </c>
      <c r="T1335" s="12">
        <f t="shared" si="121"/>
        <v>41836.106770833336</v>
      </c>
    </row>
    <row r="1336" spans="1:20" ht="48" x14ac:dyDescent="0.2">
      <c r="A1336">
        <v>1334</v>
      </c>
      <c r="B1336" s="3" t="s">
        <v>1333</v>
      </c>
      <c r="C1336" s="3" t="s">
        <v>5442</v>
      </c>
      <c r="D1336">
        <v>133000</v>
      </c>
      <c r="E133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25"/>
        <v>0.10754135338345865</v>
      </c>
      <c r="P1336" s="7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1">
        <f t="shared" si="120"/>
        <v>42410.774155092593</v>
      </c>
      <c r="T1336" s="12">
        <f t="shared" si="121"/>
        <v>42440.774155092593</v>
      </c>
    </row>
    <row r="1337" spans="1:20" ht="48" x14ac:dyDescent="0.2">
      <c r="A1337">
        <v>1335</v>
      </c>
      <c r="B1337" s="3" t="s">
        <v>1334</v>
      </c>
      <c r="C1337" s="3" t="s">
        <v>5443</v>
      </c>
      <c r="D1337">
        <v>25000</v>
      </c>
      <c r="E133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25"/>
        <v>0.1976</v>
      </c>
      <c r="P1337" s="7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1">
        <f t="shared" si="120"/>
        <v>42313.936365740738</v>
      </c>
      <c r="T1337" s="12">
        <f t="shared" si="121"/>
        <v>42343.936365740738</v>
      </c>
    </row>
    <row r="1338" spans="1:20" ht="48" x14ac:dyDescent="0.2">
      <c r="A1338">
        <v>1336</v>
      </c>
      <c r="B1338" s="3" t="s">
        <v>1335</v>
      </c>
      <c r="C1338" s="3" t="s">
        <v>5444</v>
      </c>
      <c r="D1338">
        <v>100000</v>
      </c>
      <c r="E133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25"/>
        <v>0.84946999999999995</v>
      </c>
      <c r="P1338" s="7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1">
        <f t="shared" si="120"/>
        <v>41955.863750000004</v>
      </c>
      <c r="T1338" s="12">
        <f t="shared" si="121"/>
        <v>41990.863750000004</v>
      </c>
    </row>
    <row r="1339" spans="1:20" ht="48" x14ac:dyDescent="0.2">
      <c r="A1339">
        <v>1337</v>
      </c>
      <c r="B1339" s="3" t="s">
        <v>1336</v>
      </c>
      <c r="C1339" s="3" t="s">
        <v>5445</v>
      </c>
      <c r="D1339">
        <v>50000</v>
      </c>
      <c r="E1339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25"/>
        <v>0.49381999999999998</v>
      </c>
      <c r="P1339" s="7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1">
        <f t="shared" si="120"/>
        <v>42767.577303240745</v>
      </c>
      <c r="T1339" s="12">
        <f t="shared" si="121"/>
        <v>42797.577303240745</v>
      </c>
    </row>
    <row r="1340" spans="1:20" ht="48" x14ac:dyDescent="0.2">
      <c r="A1340">
        <v>1338</v>
      </c>
      <c r="B1340" s="3" t="s">
        <v>1337</v>
      </c>
      <c r="C1340" s="3" t="s">
        <v>5446</v>
      </c>
      <c r="D1340">
        <v>30000</v>
      </c>
      <c r="E1340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25"/>
        <v>3.3033333333333331E-2</v>
      </c>
      <c r="P1340" s="7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1">
        <f t="shared" si="120"/>
        <v>42188.803622685184</v>
      </c>
      <c r="T1340" s="12">
        <f t="shared" si="121"/>
        <v>42218.803622685184</v>
      </c>
    </row>
    <row r="1341" spans="1:20" ht="32" x14ac:dyDescent="0.2">
      <c r="A1341">
        <v>1339</v>
      </c>
      <c r="B1341" s="3" t="s">
        <v>1338</v>
      </c>
      <c r="C1341" s="3" t="s">
        <v>5447</v>
      </c>
      <c r="D1341">
        <v>50000</v>
      </c>
      <c r="E1341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25"/>
        <v>6.6339999999999996E-2</v>
      </c>
      <c r="P1341" s="7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1">
        <f t="shared" si="120"/>
        <v>41936.647164351853</v>
      </c>
      <c r="T1341" s="12">
        <f t="shared" si="121"/>
        <v>41981.688831018517</v>
      </c>
    </row>
    <row r="1342" spans="1:20" ht="48" x14ac:dyDescent="0.2">
      <c r="A1342">
        <v>1340</v>
      </c>
      <c r="B1342" s="3" t="s">
        <v>1339</v>
      </c>
      <c r="C1342" s="3" t="s">
        <v>5448</v>
      </c>
      <c r="D1342">
        <v>1680</v>
      </c>
      <c r="E134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25"/>
        <v>0</v>
      </c>
      <c r="P1342" s="7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1">
        <f t="shared" si="120"/>
        <v>41836.595520833333</v>
      </c>
      <c r="T1342" s="12">
        <f t="shared" si="121"/>
        <v>41866.595520833333</v>
      </c>
    </row>
    <row r="1343" spans="1:20" ht="48" x14ac:dyDescent="0.2">
      <c r="A1343">
        <v>1341</v>
      </c>
      <c r="B1343" s="3" t="s">
        <v>1340</v>
      </c>
      <c r="C1343" s="3" t="s">
        <v>5449</v>
      </c>
      <c r="D1343">
        <v>25000</v>
      </c>
      <c r="E134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25"/>
        <v>0.7036</v>
      </c>
      <c r="P1343" s="7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1">
        <f t="shared" si="120"/>
        <v>42612.624039351853</v>
      </c>
      <c r="T1343" s="12">
        <f t="shared" si="121"/>
        <v>42644.624039351853</v>
      </c>
    </row>
    <row r="1344" spans="1:20" ht="48" x14ac:dyDescent="0.2">
      <c r="A1344">
        <v>1342</v>
      </c>
      <c r="B1344" s="3" t="s">
        <v>1341</v>
      </c>
      <c r="C1344" s="3" t="s">
        <v>5450</v>
      </c>
      <c r="D1344">
        <v>50000</v>
      </c>
      <c r="E134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25"/>
        <v>2E-3</v>
      </c>
      <c r="P1344" s="7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1">
        <f t="shared" si="120"/>
        <v>42172.816423611104</v>
      </c>
      <c r="T1344" s="12">
        <f t="shared" si="121"/>
        <v>42202.816423611104</v>
      </c>
    </row>
    <row r="1345" spans="1:20" ht="48" x14ac:dyDescent="0.2">
      <c r="A1345">
        <v>1343</v>
      </c>
      <c r="B1345" s="3" t="s">
        <v>1342</v>
      </c>
      <c r="C1345" s="3" t="s">
        <v>5451</v>
      </c>
      <c r="D1345">
        <v>50000</v>
      </c>
      <c r="E134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25"/>
        <v>1.02298</v>
      </c>
      <c r="P1345" s="7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1">
        <f t="shared" si="120"/>
        <v>42542.526423611111</v>
      </c>
      <c r="T1345" s="12">
        <f t="shared" si="121"/>
        <v>42601.165972222225</v>
      </c>
    </row>
    <row r="1346" spans="1:20" ht="48" x14ac:dyDescent="0.2">
      <c r="A1346">
        <v>1344</v>
      </c>
      <c r="B1346" s="3" t="s">
        <v>1343</v>
      </c>
      <c r="C1346" s="3" t="s">
        <v>5452</v>
      </c>
      <c r="D1346">
        <v>1500</v>
      </c>
      <c r="E134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125"/>
        <v>3.7773333333333334</v>
      </c>
      <c r="P1346" s="7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1">
        <f t="shared" ref="S1346:S1409" si="126">(((J1346/60)/60)/24+DATE(1970,1,1))</f>
        <v>42522.789803240739</v>
      </c>
      <c r="T1346" s="12">
        <f t="shared" ref="T1346:T1409" si="127">(((I1346/60)/60)/24+DATE(1970,1,1))</f>
        <v>42551.789803240739</v>
      </c>
    </row>
    <row r="1347" spans="1:20" ht="48" x14ac:dyDescent="0.2">
      <c r="A1347">
        <v>1345</v>
      </c>
      <c r="B1347" s="3" t="s">
        <v>1344</v>
      </c>
      <c r="C1347" s="3" t="s">
        <v>5453</v>
      </c>
      <c r="D1347">
        <v>300</v>
      </c>
      <c r="E134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25"/>
        <v>1.25</v>
      </c>
      <c r="P1347" s="7">
        <f t="shared" ref="P1347:P1410" si="128">SUM(E1347/L1347)</f>
        <v>53.571428571428569</v>
      </c>
      <c r="Q1347" t="str">
        <f t="shared" ref="Q1347:Q1410" si="129">LEFT(N1347, SEARCH("/",N1347,1)-1)</f>
        <v>publishing</v>
      </c>
      <c r="R1347" t="str">
        <f t="shared" ref="R1347:R1410" si="130">RIGHT(N1347,LEN(N1347)-SEARCH("/",N1347,1))</f>
        <v>nonfiction</v>
      </c>
      <c r="S1347" s="11">
        <f t="shared" si="126"/>
        <v>41799.814340277779</v>
      </c>
      <c r="T1347" s="12">
        <f t="shared" si="127"/>
        <v>41834.814340277779</v>
      </c>
    </row>
    <row r="1348" spans="1:20" ht="48" x14ac:dyDescent="0.2">
      <c r="A1348">
        <v>1346</v>
      </c>
      <c r="B1348" s="3" t="s">
        <v>1345</v>
      </c>
      <c r="C1348" s="3" t="s">
        <v>5454</v>
      </c>
      <c r="D1348">
        <v>4900</v>
      </c>
      <c r="E134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25"/>
        <v>1.473265306122449</v>
      </c>
      <c r="P1348" s="7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1">
        <f t="shared" si="126"/>
        <v>41422.075821759259</v>
      </c>
      <c r="T1348" s="12">
        <f t="shared" si="127"/>
        <v>41452.075821759259</v>
      </c>
    </row>
    <row r="1349" spans="1:20" ht="48" x14ac:dyDescent="0.2">
      <c r="A1349">
        <v>1347</v>
      </c>
      <c r="B1349" s="3" t="s">
        <v>1346</v>
      </c>
      <c r="C1349" s="3" t="s">
        <v>5455</v>
      </c>
      <c r="D1349">
        <v>2500</v>
      </c>
      <c r="E1349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ref="O1349:O1412" si="131">SUM(E1349/D1349)</f>
        <v>1.022</v>
      </c>
      <c r="P1349" s="7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1">
        <f t="shared" si="126"/>
        <v>42040.638020833328</v>
      </c>
      <c r="T1349" s="12">
        <f t="shared" si="127"/>
        <v>42070.638020833328</v>
      </c>
    </row>
    <row r="1350" spans="1:20" ht="48" x14ac:dyDescent="0.2">
      <c r="A1350">
        <v>1348</v>
      </c>
      <c r="B1350" s="3" t="s">
        <v>1347</v>
      </c>
      <c r="C1350" s="3" t="s">
        <v>5456</v>
      </c>
      <c r="D1350">
        <v>5875</v>
      </c>
      <c r="E1350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31"/>
        <v>1.018723404255319</v>
      </c>
      <c r="P1350" s="7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1">
        <f t="shared" si="126"/>
        <v>41963.506168981476</v>
      </c>
      <c r="T1350" s="12">
        <f t="shared" si="127"/>
        <v>41991.506168981476</v>
      </c>
    </row>
    <row r="1351" spans="1:20" ht="48" x14ac:dyDescent="0.2">
      <c r="A1351">
        <v>1349</v>
      </c>
      <c r="B1351" s="3" t="s">
        <v>1348</v>
      </c>
      <c r="C1351" s="3" t="s">
        <v>5457</v>
      </c>
      <c r="D1351">
        <v>5000</v>
      </c>
      <c r="E1351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31"/>
        <v>2.0419999999999998</v>
      </c>
      <c r="P1351" s="7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1">
        <f t="shared" si="126"/>
        <v>42317.33258101852</v>
      </c>
      <c r="T1351" s="12">
        <f t="shared" si="127"/>
        <v>42354.290972222225</v>
      </c>
    </row>
    <row r="1352" spans="1:20" ht="48" x14ac:dyDescent="0.2">
      <c r="A1352">
        <v>1350</v>
      </c>
      <c r="B1352" s="3" t="s">
        <v>1349</v>
      </c>
      <c r="C1352" s="3" t="s">
        <v>5458</v>
      </c>
      <c r="D1352">
        <v>5000</v>
      </c>
      <c r="E135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31"/>
        <v>1.0405</v>
      </c>
      <c r="P1352" s="7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1">
        <f t="shared" si="126"/>
        <v>42334.013124999998</v>
      </c>
      <c r="T1352" s="12">
        <f t="shared" si="127"/>
        <v>42364.013124999998</v>
      </c>
    </row>
    <row r="1353" spans="1:20" ht="32" x14ac:dyDescent="0.2">
      <c r="A1353">
        <v>1351</v>
      </c>
      <c r="B1353" s="3" t="s">
        <v>1350</v>
      </c>
      <c r="C1353" s="3" t="s">
        <v>5459</v>
      </c>
      <c r="D1353">
        <v>20000</v>
      </c>
      <c r="E135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31"/>
        <v>1.0126500000000001</v>
      </c>
      <c r="P1353" s="7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1">
        <f t="shared" si="126"/>
        <v>42382.74009259259</v>
      </c>
      <c r="T1353" s="12">
        <f t="shared" si="127"/>
        <v>42412.74009259259</v>
      </c>
    </row>
    <row r="1354" spans="1:20" ht="48" x14ac:dyDescent="0.2">
      <c r="A1354">
        <v>1352</v>
      </c>
      <c r="B1354" s="3" t="s">
        <v>1351</v>
      </c>
      <c r="C1354" s="3" t="s">
        <v>5460</v>
      </c>
      <c r="D1354">
        <v>10000</v>
      </c>
      <c r="E135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31"/>
        <v>1.3613999999999999</v>
      </c>
      <c r="P1354" s="7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1">
        <f t="shared" si="126"/>
        <v>42200.578310185185</v>
      </c>
      <c r="T1354" s="12">
        <f t="shared" si="127"/>
        <v>42252.165972222225</v>
      </c>
    </row>
    <row r="1355" spans="1:20" ht="32" x14ac:dyDescent="0.2">
      <c r="A1355">
        <v>1353</v>
      </c>
      <c r="B1355" s="3" t="s">
        <v>1352</v>
      </c>
      <c r="C1355" s="3" t="s">
        <v>5461</v>
      </c>
      <c r="D1355">
        <v>1000</v>
      </c>
      <c r="E135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31"/>
        <v>1.3360000000000001</v>
      </c>
      <c r="P1355" s="7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1">
        <f t="shared" si="126"/>
        <v>41309.11791666667</v>
      </c>
      <c r="T1355" s="12">
        <f t="shared" si="127"/>
        <v>41344</v>
      </c>
    </row>
    <row r="1356" spans="1:20" ht="48" x14ac:dyDescent="0.2">
      <c r="A1356">
        <v>1354</v>
      </c>
      <c r="B1356" s="3" t="s">
        <v>1353</v>
      </c>
      <c r="C1356" s="3" t="s">
        <v>5462</v>
      </c>
      <c r="D1356">
        <v>1200</v>
      </c>
      <c r="E135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31"/>
        <v>1.3025</v>
      </c>
      <c r="P1356" s="7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1">
        <f t="shared" si="126"/>
        <v>42502.807627314818</v>
      </c>
      <c r="T1356" s="12">
        <f t="shared" si="127"/>
        <v>42532.807627314818</v>
      </c>
    </row>
    <row r="1357" spans="1:20" ht="48" x14ac:dyDescent="0.2">
      <c r="A1357">
        <v>1355</v>
      </c>
      <c r="B1357" s="3" t="s">
        <v>1354</v>
      </c>
      <c r="C1357" s="3" t="s">
        <v>5463</v>
      </c>
      <c r="D1357">
        <v>2500</v>
      </c>
      <c r="E135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31"/>
        <v>1.2267999999999999</v>
      </c>
      <c r="P1357" s="7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1">
        <f t="shared" si="126"/>
        <v>41213.254687499997</v>
      </c>
      <c r="T1357" s="12">
        <f t="shared" si="127"/>
        <v>41243.416666666664</v>
      </c>
    </row>
    <row r="1358" spans="1:20" ht="48" x14ac:dyDescent="0.2">
      <c r="A1358">
        <v>1356</v>
      </c>
      <c r="B1358" s="3" t="s">
        <v>1355</v>
      </c>
      <c r="C1358" s="3" t="s">
        <v>5464</v>
      </c>
      <c r="D1358">
        <v>3400</v>
      </c>
      <c r="E135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31"/>
        <v>1.8281058823529412</v>
      </c>
      <c r="P1358" s="7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1">
        <f t="shared" si="126"/>
        <v>41430.038888888892</v>
      </c>
      <c r="T1358" s="12">
        <f t="shared" si="127"/>
        <v>41460.038888888892</v>
      </c>
    </row>
    <row r="1359" spans="1:20" ht="48" x14ac:dyDescent="0.2">
      <c r="A1359">
        <v>1357</v>
      </c>
      <c r="B1359" s="3" t="s">
        <v>1356</v>
      </c>
      <c r="C1359" s="3" t="s">
        <v>5465</v>
      </c>
      <c r="D1359">
        <v>2000</v>
      </c>
      <c r="E1359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31"/>
        <v>1.2529999999999999</v>
      </c>
      <c r="P1359" s="7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1">
        <f t="shared" si="126"/>
        <v>41304.962233796294</v>
      </c>
      <c r="T1359" s="12">
        <f t="shared" si="127"/>
        <v>41334.249305555553</v>
      </c>
    </row>
    <row r="1360" spans="1:20" ht="48" x14ac:dyDescent="0.2">
      <c r="A1360">
        <v>1358</v>
      </c>
      <c r="B1360" s="3" t="s">
        <v>1357</v>
      </c>
      <c r="C1360" s="3" t="s">
        <v>5466</v>
      </c>
      <c r="D1360">
        <v>3000</v>
      </c>
      <c r="E1360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31"/>
        <v>1.1166666666666667</v>
      </c>
      <c r="P1360" s="7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1">
        <f t="shared" si="126"/>
        <v>40689.570868055554</v>
      </c>
      <c r="T1360" s="12">
        <f t="shared" si="127"/>
        <v>40719.570868055554</v>
      </c>
    </row>
    <row r="1361" spans="1:20" ht="48" x14ac:dyDescent="0.2">
      <c r="A1361">
        <v>1359</v>
      </c>
      <c r="B1361" s="3" t="s">
        <v>1358</v>
      </c>
      <c r="C1361" s="3" t="s">
        <v>5467</v>
      </c>
      <c r="D1361">
        <v>660</v>
      </c>
      <c r="E1361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31"/>
        <v>1.1575757575757575</v>
      </c>
      <c r="P1361" s="7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1">
        <f t="shared" si="126"/>
        <v>40668.814699074072</v>
      </c>
      <c r="T1361" s="12">
        <f t="shared" si="127"/>
        <v>40730.814699074072</v>
      </c>
    </row>
    <row r="1362" spans="1:20" ht="32" x14ac:dyDescent="0.2">
      <c r="A1362">
        <v>1360</v>
      </c>
      <c r="B1362" s="3" t="s">
        <v>1359</v>
      </c>
      <c r="C1362" s="3" t="s">
        <v>5468</v>
      </c>
      <c r="D1362">
        <v>1500</v>
      </c>
      <c r="E136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31"/>
        <v>1.732</v>
      </c>
      <c r="P1362" s="7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1">
        <f t="shared" si="126"/>
        <v>41095.900694444441</v>
      </c>
      <c r="T1362" s="12">
        <f t="shared" si="127"/>
        <v>41123.900694444441</v>
      </c>
    </row>
    <row r="1363" spans="1:20" ht="48" x14ac:dyDescent="0.2">
      <c r="A1363">
        <v>1361</v>
      </c>
      <c r="B1363" s="3" t="s">
        <v>1360</v>
      </c>
      <c r="C1363" s="3" t="s">
        <v>5469</v>
      </c>
      <c r="D1363">
        <v>6000</v>
      </c>
      <c r="E136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31"/>
        <v>1.2598333333333334</v>
      </c>
      <c r="P1363" s="7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1">
        <f t="shared" si="126"/>
        <v>41781.717268518521</v>
      </c>
      <c r="T1363" s="12">
        <f t="shared" si="127"/>
        <v>41811.717268518521</v>
      </c>
    </row>
    <row r="1364" spans="1:20" ht="32" x14ac:dyDescent="0.2">
      <c r="A1364">
        <v>1362</v>
      </c>
      <c r="B1364" s="3" t="s">
        <v>1361</v>
      </c>
      <c r="C1364" s="3" t="s">
        <v>5470</v>
      </c>
      <c r="D1364">
        <v>1000</v>
      </c>
      <c r="E136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31"/>
        <v>1.091</v>
      </c>
      <c r="P1364" s="7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1">
        <f t="shared" si="126"/>
        <v>41464.934386574074</v>
      </c>
      <c r="T1364" s="12">
        <f t="shared" si="127"/>
        <v>41524.934386574074</v>
      </c>
    </row>
    <row r="1365" spans="1:20" ht="48" x14ac:dyDescent="0.2">
      <c r="A1365">
        <v>1363</v>
      </c>
      <c r="B1365" s="3" t="s">
        <v>1362</v>
      </c>
      <c r="C1365" s="3" t="s">
        <v>5471</v>
      </c>
      <c r="D1365">
        <v>200</v>
      </c>
      <c r="E136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31"/>
        <v>1</v>
      </c>
      <c r="P1365" s="7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1">
        <f t="shared" si="126"/>
        <v>42396.8440625</v>
      </c>
      <c r="T1365" s="12">
        <f t="shared" si="127"/>
        <v>42415.332638888889</v>
      </c>
    </row>
    <row r="1366" spans="1:20" ht="48" x14ac:dyDescent="0.2">
      <c r="A1366">
        <v>1364</v>
      </c>
      <c r="B1366" s="3" t="s">
        <v>1363</v>
      </c>
      <c r="C1366" s="3" t="s">
        <v>5472</v>
      </c>
      <c r="D1366">
        <v>42000</v>
      </c>
      <c r="E136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31"/>
        <v>1.1864285714285714</v>
      </c>
      <c r="P1366" s="7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1">
        <f t="shared" si="126"/>
        <v>41951.695671296293</v>
      </c>
      <c r="T1366" s="12">
        <f t="shared" si="127"/>
        <v>42011.6956712963</v>
      </c>
    </row>
    <row r="1367" spans="1:20" ht="48" x14ac:dyDescent="0.2">
      <c r="A1367">
        <v>1365</v>
      </c>
      <c r="B1367" s="3" t="s">
        <v>1364</v>
      </c>
      <c r="C1367" s="3" t="s">
        <v>5473</v>
      </c>
      <c r="D1367">
        <v>7500</v>
      </c>
      <c r="E136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31"/>
        <v>1.0026666666666666</v>
      </c>
      <c r="P1367" s="7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1">
        <f t="shared" si="126"/>
        <v>42049.733240740738</v>
      </c>
      <c r="T1367" s="12">
        <f t="shared" si="127"/>
        <v>42079.691574074073</v>
      </c>
    </row>
    <row r="1368" spans="1:20" ht="16" x14ac:dyDescent="0.2">
      <c r="A1368">
        <v>1366</v>
      </c>
      <c r="B1368" s="3" t="s">
        <v>1365</v>
      </c>
      <c r="C1368" s="3" t="s">
        <v>5474</v>
      </c>
      <c r="D1368">
        <v>7500</v>
      </c>
      <c r="E136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31"/>
        <v>1.2648920000000001</v>
      </c>
      <c r="P1368" s="7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1">
        <f t="shared" si="126"/>
        <v>41924.996099537035</v>
      </c>
      <c r="T1368" s="12">
        <f t="shared" si="127"/>
        <v>41970.037766203706</v>
      </c>
    </row>
    <row r="1369" spans="1:20" ht="48" x14ac:dyDescent="0.2">
      <c r="A1369">
        <v>1367</v>
      </c>
      <c r="B1369" s="3" t="s">
        <v>1366</v>
      </c>
      <c r="C1369" s="3" t="s">
        <v>5475</v>
      </c>
      <c r="D1369">
        <v>5000</v>
      </c>
      <c r="E1369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31"/>
        <v>1.1426000000000001</v>
      </c>
      <c r="P1369" s="7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1">
        <f t="shared" si="126"/>
        <v>42292.002893518518</v>
      </c>
      <c r="T1369" s="12">
        <f t="shared" si="127"/>
        <v>42322.044560185182</v>
      </c>
    </row>
    <row r="1370" spans="1:20" ht="48" x14ac:dyDescent="0.2">
      <c r="A1370">
        <v>1368</v>
      </c>
      <c r="B1370" s="3" t="s">
        <v>1367</v>
      </c>
      <c r="C1370" s="3" t="s">
        <v>5476</v>
      </c>
      <c r="D1370">
        <v>5000</v>
      </c>
      <c r="E1370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31"/>
        <v>1.107</v>
      </c>
      <c r="P1370" s="7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1">
        <f t="shared" si="126"/>
        <v>42146.190902777773</v>
      </c>
      <c r="T1370" s="12">
        <f t="shared" si="127"/>
        <v>42170.190902777773</v>
      </c>
    </row>
    <row r="1371" spans="1:20" ht="48" x14ac:dyDescent="0.2">
      <c r="A1371">
        <v>1369</v>
      </c>
      <c r="B1371" s="3" t="s">
        <v>1368</v>
      </c>
      <c r="C1371" s="3" t="s">
        <v>5477</v>
      </c>
      <c r="D1371">
        <v>32360</v>
      </c>
      <c r="E1371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31"/>
        <v>1.0534805315203954</v>
      </c>
      <c r="P1371" s="7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1">
        <f t="shared" si="126"/>
        <v>41710.594282407408</v>
      </c>
      <c r="T1371" s="12">
        <f t="shared" si="127"/>
        <v>41740.594282407408</v>
      </c>
    </row>
    <row r="1372" spans="1:20" ht="32" x14ac:dyDescent="0.2">
      <c r="A1372">
        <v>1370</v>
      </c>
      <c r="B1372" s="3" t="s">
        <v>1369</v>
      </c>
      <c r="C1372" s="3" t="s">
        <v>5478</v>
      </c>
      <c r="D1372">
        <v>1500</v>
      </c>
      <c r="E137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31"/>
        <v>1.0366666666666666</v>
      </c>
      <c r="P1372" s="7">
        <f t="shared" si="128"/>
        <v>77.75</v>
      </c>
      <c r="Q1372" t="str">
        <f t="shared" si="129"/>
        <v>music</v>
      </c>
      <c r="R1372" t="str">
        <f t="shared" si="130"/>
        <v>rock</v>
      </c>
      <c r="S1372" s="11">
        <f t="shared" si="126"/>
        <v>41548.00335648148</v>
      </c>
      <c r="T1372" s="12">
        <f t="shared" si="127"/>
        <v>41563.00335648148</v>
      </c>
    </row>
    <row r="1373" spans="1:20" ht="48" x14ac:dyDescent="0.2">
      <c r="A1373">
        <v>1371</v>
      </c>
      <c r="B1373" s="3" t="s">
        <v>1370</v>
      </c>
      <c r="C1373" s="3" t="s">
        <v>5479</v>
      </c>
      <c r="D1373">
        <v>6999</v>
      </c>
      <c r="E137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31"/>
        <v>1.0708672667523933</v>
      </c>
      <c r="P1373" s="7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1">
        <f t="shared" si="126"/>
        <v>42101.758587962962</v>
      </c>
      <c r="T1373" s="12">
        <f t="shared" si="127"/>
        <v>42131.758587962962</v>
      </c>
    </row>
    <row r="1374" spans="1:20" ht="16" x14ac:dyDescent="0.2">
      <c r="A1374">
        <v>1372</v>
      </c>
      <c r="B1374" s="3" t="s">
        <v>1371</v>
      </c>
      <c r="C1374" s="3" t="s">
        <v>5480</v>
      </c>
      <c r="D1374">
        <v>500</v>
      </c>
      <c r="E137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31"/>
        <v>1.24</v>
      </c>
      <c r="P1374" s="7">
        <f t="shared" si="128"/>
        <v>38.75</v>
      </c>
      <c r="Q1374" t="str">
        <f t="shared" si="129"/>
        <v>music</v>
      </c>
      <c r="R1374" t="str">
        <f t="shared" si="130"/>
        <v>rock</v>
      </c>
      <c r="S1374" s="11">
        <f t="shared" si="126"/>
        <v>41072.739953703705</v>
      </c>
      <c r="T1374" s="12">
        <f t="shared" si="127"/>
        <v>41102.739953703705</v>
      </c>
    </row>
    <row r="1375" spans="1:20" ht="32" x14ac:dyDescent="0.2">
      <c r="A1375">
        <v>1373</v>
      </c>
      <c r="B1375" s="3" t="s">
        <v>1372</v>
      </c>
      <c r="C1375" s="3" t="s">
        <v>5481</v>
      </c>
      <c r="D1375">
        <v>10000</v>
      </c>
      <c r="E137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31"/>
        <v>1.0501</v>
      </c>
      <c r="P1375" s="7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1">
        <f t="shared" si="126"/>
        <v>42704.95177083333</v>
      </c>
      <c r="T1375" s="12">
        <f t="shared" si="127"/>
        <v>42734.95177083333</v>
      </c>
    </row>
    <row r="1376" spans="1:20" ht="48" x14ac:dyDescent="0.2">
      <c r="A1376">
        <v>1374</v>
      </c>
      <c r="B1376" s="3" t="s">
        <v>1373</v>
      </c>
      <c r="C1376" s="3" t="s">
        <v>5482</v>
      </c>
      <c r="D1376">
        <v>1500</v>
      </c>
      <c r="E137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31"/>
        <v>1.8946666666666667</v>
      </c>
      <c r="P1376" s="7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1">
        <f t="shared" si="126"/>
        <v>42424.161898148144</v>
      </c>
      <c r="T1376" s="12">
        <f t="shared" si="127"/>
        <v>42454.12023148148</v>
      </c>
    </row>
    <row r="1377" spans="1:20" ht="48" x14ac:dyDescent="0.2">
      <c r="A1377">
        <v>1375</v>
      </c>
      <c r="B1377" s="3" t="s">
        <v>1374</v>
      </c>
      <c r="C1377" s="3" t="s">
        <v>5483</v>
      </c>
      <c r="D1377">
        <v>4000</v>
      </c>
      <c r="E137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31"/>
        <v>1.7132499999999999</v>
      </c>
      <c r="P1377" s="7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1">
        <f t="shared" si="126"/>
        <v>42720.066192129627</v>
      </c>
      <c r="T1377" s="12">
        <f t="shared" si="127"/>
        <v>42750.066192129627</v>
      </c>
    </row>
    <row r="1378" spans="1:20" ht="32" x14ac:dyDescent="0.2">
      <c r="A1378">
        <v>1376</v>
      </c>
      <c r="B1378" s="3" t="s">
        <v>1375</v>
      </c>
      <c r="C1378" s="3" t="s">
        <v>5484</v>
      </c>
      <c r="D1378">
        <v>3700</v>
      </c>
      <c r="E137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31"/>
        <v>2.5248648648648651</v>
      </c>
      <c r="P1378" s="7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1">
        <f t="shared" si="126"/>
        <v>42677.669050925921</v>
      </c>
      <c r="T1378" s="12">
        <f t="shared" si="127"/>
        <v>42707.710717592592</v>
      </c>
    </row>
    <row r="1379" spans="1:20" ht="48" x14ac:dyDescent="0.2">
      <c r="A1379">
        <v>1377</v>
      </c>
      <c r="B1379" s="3" t="s">
        <v>1376</v>
      </c>
      <c r="C1379" s="3" t="s">
        <v>5485</v>
      </c>
      <c r="D1379">
        <v>1300</v>
      </c>
      <c r="E1379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31"/>
        <v>1.1615384615384616</v>
      </c>
      <c r="P1379" s="7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1">
        <f t="shared" si="126"/>
        <v>42747.219560185185</v>
      </c>
      <c r="T1379" s="12">
        <f t="shared" si="127"/>
        <v>42769.174305555556</v>
      </c>
    </row>
    <row r="1380" spans="1:20" ht="16" x14ac:dyDescent="0.2">
      <c r="A1380">
        <v>1378</v>
      </c>
      <c r="B1380" s="3" t="s">
        <v>1377</v>
      </c>
      <c r="C1380" s="3" t="s">
        <v>5486</v>
      </c>
      <c r="D1380">
        <v>2000</v>
      </c>
      <c r="E1380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31"/>
        <v>2.0335000000000001</v>
      </c>
      <c r="P1380" s="7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1">
        <f t="shared" si="126"/>
        <v>42568.759374999994</v>
      </c>
      <c r="T1380" s="12">
        <f t="shared" si="127"/>
        <v>42583.759374999994</v>
      </c>
    </row>
    <row r="1381" spans="1:20" ht="32" x14ac:dyDescent="0.2">
      <c r="A1381">
        <v>1379</v>
      </c>
      <c r="B1381" s="3" t="s">
        <v>1378</v>
      </c>
      <c r="C1381" s="3" t="s">
        <v>5487</v>
      </c>
      <c r="D1381">
        <v>10000</v>
      </c>
      <c r="E1381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31"/>
        <v>1.1160000000000001</v>
      </c>
      <c r="P1381" s="7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1">
        <f t="shared" si="126"/>
        <v>42130.491620370376</v>
      </c>
      <c r="T1381" s="12">
        <f t="shared" si="127"/>
        <v>42160.491620370376</v>
      </c>
    </row>
    <row r="1382" spans="1:20" ht="32" x14ac:dyDescent="0.2">
      <c r="A1382">
        <v>1380</v>
      </c>
      <c r="B1382" s="3" t="s">
        <v>1379</v>
      </c>
      <c r="C1382" s="3" t="s">
        <v>5488</v>
      </c>
      <c r="D1382">
        <v>25</v>
      </c>
      <c r="E138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31"/>
        <v>4.24</v>
      </c>
      <c r="P1382" s="7">
        <f t="shared" si="128"/>
        <v>21.2</v>
      </c>
      <c r="Q1382" t="str">
        <f t="shared" si="129"/>
        <v>music</v>
      </c>
      <c r="R1382" t="str">
        <f t="shared" si="130"/>
        <v>rock</v>
      </c>
      <c r="S1382" s="11">
        <f t="shared" si="126"/>
        <v>42141.762800925921</v>
      </c>
      <c r="T1382" s="12">
        <f t="shared" si="127"/>
        <v>42164.083333333328</v>
      </c>
    </row>
    <row r="1383" spans="1:20" ht="48" x14ac:dyDescent="0.2">
      <c r="A1383">
        <v>1381</v>
      </c>
      <c r="B1383" s="3" t="s">
        <v>1380</v>
      </c>
      <c r="C1383" s="3" t="s">
        <v>5489</v>
      </c>
      <c r="D1383">
        <v>5000</v>
      </c>
      <c r="E138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31"/>
        <v>1.071</v>
      </c>
      <c r="P1383" s="7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1">
        <f t="shared" si="126"/>
        <v>42703.214409722219</v>
      </c>
      <c r="T1383" s="12">
        <f t="shared" si="127"/>
        <v>42733.214409722219</v>
      </c>
    </row>
    <row r="1384" spans="1:20" ht="48" x14ac:dyDescent="0.2">
      <c r="A1384">
        <v>1382</v>
      </c>
      <c r="B1384" s="3" t="s">
        <v>1381</v>
      </c>
      <c r="C1384" s="3" t="s">
        <v>5490</v>
      </c>
      <c r="D1384">
        <v>8000</v>
      </c>
      <c r="E138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31"/>
        <v>1.043625</v>
      </c>
      <c r="P1384" s="7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1">
        <f t="shared" si="126"/>
        <v>41370.800185185188</v>
      </c>
      <c r="T1384" s="12">
        <f t="shared" si="127"/>
        <v>41400.800185185188</v>
      </c>
    </row>
    <row r="1385" spans="1:20" ht="48" x14ac:dyDescent="0.2">
      <c r="A1385">
        <v>1383</v>
      </c>
      <c r="B1385" s="3" t="s">
        <v>1382</v>
      </c>
      <c r="C1385" s="3" t="s">
        <v>5491</v>
      </c>
      <c r="D1385">
        <v>2200</v>
      </c>
      <c r="E138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31"/>
        <v>2.124090909090909</v>
      </c>
      <c r="P1385" s="7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1">
        <f t="shared" si="126"/>
        <v>42707.074976851851</v>
      </c>
      <c r="T1385" s="12">
        <f t="shared" si="127"/>
        <v>42727.074976851851</v>
      </c>
    </row>
    <row r="1386" spans="1:20" ht="48" x14ac:dyDescent="0.2">
      <c r="A1386">
        <v>1384</v>
      </c>
      <c r="B1386" s="3" t="s">
        <v>1383</v>
      </c>
      <c r="C1386" s="3" t="s">
        <v>5492</v>
      </c>
      <c r="D1386">
        <v>3500</v>
      </c>
      <c r="E138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31"/>
        <v>1.2408571428571429</v>
      </c>
      <c r="P1386" s="7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1">
        <f t="shared" si="126"/>
        <v>42160.735208333332</v>
      </c>
      <c r="T1386" s="12">
        <f t="shared" si="127"/>
        <v>42190.735208333332</v>
      </c>
    </row>
    <row r="1387" spans="1:20" ht="48" x14ac:dyDescent="0.2">
      <c r="A1387">
        <v>1385</v>
      </c>
      <c r="B1387" s="3" t="s">
        <v>1384</v>
      </c>
      <c r="C1387" s="3" t="s">
        <v>5493</v>
      </c>
      <c r="D1387">
        <v>8000</v>
      </c>
      <c r="E138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31"/>
        <v>1.10406125</v>
      </c>
      <c r="P1387" s="7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1">
        <f t="shared" si="126"/>
        <v>42433.688900462963</v>
      </c>
      <c r="T1387" s="12">
        <f t="shared" si="127"/>
        <v>42489.507638888885</v>
      </c>
    </row>
    <row r="1388" spans="1:20" ht="32" x14ac:dyDescent="0.2">
      <c r="A1388">
        <v>1386</v>
      </c>
      <c r="B1388" s="3" t="s">
        <v>1385</v>
      </c>
      <c r="C1388" s="3" t="s">
        <v>5494</v>
      </c>
      <c r="D1388">
        <v>400</v>
      </c>
      <c r="E138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31"/>
        <v>2.1875</v>
      </c>
      <c r="P1388" s="7">
        <f t="shared" si="128"/>
        <v>62.5</v>
      </c>
      <c r="Q1388" t="str">
        <f t="shared" si="129"/>
        <v>music</v>
      </c>
      <c r="R1388" t="str">
        <f t="shared" si="130"/>
        <v>rock</v>
      </c>
      <c r="S1388" s="11">
        <f t="shared" si="126"/>
        <v>42184.646863425922</v>
      </c>
      <c r="T1388" s="12">
        <f t="shared" si="127"/>
        <v>42214.646863425922</v>
      </c>
    </row>
    <row r="1389" spans="1:20" ht="48" x14ac:dyDescent="0.2">
      <c r="A1389">
        <v>1387</v>
      </c>
      <c r="B1389" s="3" t="s">
        <v>1386</v>
      </c>
      <c r="C1389" s="3" t="s">
        <v>5495</v>
      </c>
      <c r="D1389">
        <v>4000</v>
      </c>
      <c r="E1389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31"/>
        <v>1.36625</v>
      </c>
      <c r="P1389" s="7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1">
        <f t="shared" si="126"/>
        <v>42126.92123842593</v>
      </c>
      <c r="T1389" s="12">
        <f t="shared" si="127"/>
        <v>42158.1875</v>
      </c>
    </row>
    <row r="1390" spans="1:20" ht="48" x14ac:dyDescent="0.2">
      <c r="A1390">
        <v>1388</v>
      </c>
      <c r="B1390" s="3" t="s">
        <v>1387</v>
      </c>
      <c r="C1390" s="3" t="s">
        <v>5496</v>
      </c>
      <c r="D1390">
        <v>5000</v>
      </c>
      <c r="E1390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31"/>
        <v>1.348074</v>
      </c>
      <c r="P1390" s="7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1">
        <f t="shared" si="126"/>
        <v>42634.614780092597</v>
      </c>
      <c r="T1390" s="12">
        <f t="shared" si="127"/>
        <v>42660.676388888889</v>
      </c>
    </row>
    <row r="1391" spans="1:20" ht="32" x14ac:dyDescent="0.2">
      <c r="A1391">
        <v>1389</v>
      </c>
      <c r="B1391" s="3" t="s">
        <v>1388</v>
      </c>
      <c r="C1391" s="3" t="s">
        <v>5497</v>
      </c>
      <c r="D1391">
        <v>500</v>
      </c>
      <c r="E1391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31"/>
        <v>1.454</v>
      </c>
      <c r="P1391" s="7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1">
        <f t="shared" si="126"/>
        <v>42565.480983796297</v>
      </c>
      <c r="T1391" s="12">
        <f t="shared" si="127"/>
        <v>42595.480983796297</v>
      </c>
    </row>
    <row r="1392" spans="1:20" ht="48" x14ac:dyDescent="0.2">
      <c r="A1392">
        <v>1390</v>
      </c>
      <c r="B1392" s="3" t="s">
        <v>1389</v>
      </c>
      <c r="C1392" s="3" t="s">
        <v>5498</v>
      </c>
      <c r="D1392">
        <v>2800</v>
      </c>
      <c r="E139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31"/>
        <v>1.0910714285714285</v>
      </c>
      <c r="P1392" s="7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1">
        <f t="shared" si="126"/>
        <v>42087.803310185183</v>
      </c>
      <c r="T1392" s="12">
        <f t="shared" si="127"/>
        <v>42121.716666666667</v>
      </c>
    </row>
    <row r="1393" spans="1:20" ht="48" x14ac:dyDescent="0.2">
      <c r="A1393">
        <v>1391</v>
      </c>
      <c r="B1393" s="3" t="s">
        <v>1390</v>
      </c>
      <c r="C1393" s="3" t="s">
        <v>5499</v>
      </c>
      <c r="D1393">
        <v>500</v>
      </c>
      <c r="E139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31"/>
        <v>1.1020000000000001</v>
      </c>
      <c r="P1393" s="7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1">
        <f t="shared" si="126"/>
        <v>42193.650671296295</v>
      </c>
      <c r="T1393" s="12">
        <f t="shared" si="127"/>
        <v>42238.207638888889</v>
      </c>
    </row>
    <row r="1394" spans="1:20" ht="48" x14ac:dyDescent="0.2">
      <c r="A1394">
        <v>1392</v>
      </c>
      <c r="B1394" s="3" t="s">
        <v>1391</v>
      </c>
      <c r="C1394" s="3" t="s">
        <v>5500</v>
      </c>
      <c r="D1394">
        <v>2500</v>
      </c>
      <c r="E139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31"/>
        <v>1.1364000000000001</v>
      </c>
      <c r="P1394" s="7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1">
        <f t="shared" si="126"/>
        <v>42401.154930555553</v>
      </c>
      <c r="T1394" s="12">
        <f t="shared" si="127"/>
        <v>42432.154930555553</v>
      </c>
    </row>
    <row r="1395" spans="1:20" ht="16" x14ac:dyDescent="0.2">
      <c r="A1395">
        <v>1393</v>
      </c>
      <c r="B1395" s="3" t="s">
        <v>1392</v>
      </c>
      <c r="C1395" s="3" t="s">
        <v>5501</v>
      </c>
      <c r="D1395">
        <v>10000</v>
      </c>
      <c r="E139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31"/>
        <v>1.0235000000000001</v>
      </c>
      <c r="P1395" s="7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1">
        <f t="shared" si="126"/>
        <v>42553.681979166664</v>
      </c>
      <c r="T1395" s="12">
        <f t="shared" si="127"/>
        <v>42583.681979166664</v>
      </c>
    </row>
    <row r="1396" spans="1:20" ht="48" x14ac:dyDescent="0.2">
      <c r="A1396">
        <v>1394</v>
      </c>
      <c r="B1396" s="3" t="s">
        <v>1393</v>
      </c>
      <c r="C1396" s="3" t="s">
        <v>5502</v>
      </c>
      <c r="D1396">
        <v>750</v>
      </c>
      <c r="E139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31"/>
        <v>1.2213333333333334</v>
      </c>
      <c r="P1396" s="7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1">
        <f t="shared" si="126"/>
        <v>42752.144976851851</v>
      </c>
      <c r="T1396" s="12">
        <f t="shared" si="127"/>
        <v>42795.125</v>
      </c>
    </row>
    <row r="1397" spans="1:20" ht="16" x14ac:dyDescent="0.2">
      <c r="A1397">
        <v>1395</v>
      </c>
      <c r="B1397" s="3" t="s">
        <v>1394</v>
      </c>
      <c r="C1397" s="3" t="s">
        <v>5503</v>
      </c>
      <c r="D1397">
        <v>3500</v>
      </c>
      <c r="E139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31"/>
        <v>1.1188571428571428</v>
      </c>
      <c r="P1397" s="7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1">
        <f t="shared" si="126"/>
        <v>42719.90834490741</v>
      </c>
      <c r="T1397" s="12">
        <f t="shared" si="127"/>
        <v>42749.90834490741</v>
      </c>
    </row>
    <row r="1398" spans="1:20" ht="48" x14ac:dyDescent="0.2">
      <c r="A1398">
        <v>1396</v>
      </c>
      <c r="B1398" s="3" t="s">
        <v>1395</v>
      </c>
      <c r="C1398" s="3" t="s">
        <v>5504</v>
      </c>
      <c r="D1398">
        <v>6000</v>
      </c>
      <c r="E139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31"/>
        <v>1.073</v>
      </c>
      <c r="P1398" s="7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1">
        <f t="shared" si="126"/>
        <v>42018.99863425926</v>
      </c>
      <c r="T1398" s="12">
        <f t="shared" si="127"/>
        <v>42048.99863425926</v>
      </c>
    </row>
    <row r="1399" spans="1:20" ht="48" x14ac:dyDescent="0.2">
      <c r="A1399">
        <v>1397</v>
      </c>
      <c r="B1399" s="3" t="s">
        <v>1396</v>
      </c>
      <c r="C1399" s="3" t="s">
        <v>5505</v>
      </c>
      <c r="D1399">
        <v>10000</v>
      </c>
      <c r="E1399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31"/>
        <v>1.1385000000000001</v>
      </c>
      <c r="P1399" s="7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1">
        <f t="shared" si="126"/>
        <v>42640.917939814812</v>
      </c>
      <c r="T1399" s="12">
        <f t="shared" si="127"/>
        <v>42670.888194444444</v>
      </c>
    </row>
    <row r="1400" spans="1:20" ht="48" x14ac:dyDescent="0.2">
      <c r="A1400">
        <v>1398</v>
      </c>
      <c r="B1400" s="3" t="s">
        <v>1397</v>
      </c>
      <c r="C1400" s="3" t="s">
        <v>5506</v>
      </c>
      <c r="D1400">
        <v>4400</v>
      </c>
      <c r="E1400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31"/>
        <v>1.0968181818181819</v>
      </c>
      <c r="P1400" s="7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1">
        <f t="shared" si="126"/>
        <v>42526.874236111107</v>
      </c>
      <c r="T1400" s="12">
        <f t="shared" si="127"/>
        <v>42556.874236111107</v>
      </c>
    </row>
    <row r="1401" spans="1:20" ht="48" x14ac:dyDescent="0.2">
      <c r="A1401">
        <v>1399</v>
      </c>
      <c r="B1401" s="3" t="s">
        <v>1398</v>
      </c>
      <c r="C1401" s="3" t="s">
        <v>5507</v>
      </c>
      <c r="D1401">
        <v>9000</v>
      </c>
      <c r="E1401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31"/>
        <v>1.2614444444444444</v>
      </c>
      <c r="P1401" s="7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1">
        <f t="shared" si="126"/>
        <v>41889.004317129627</v>
      </c>
      <c r="T1401" s="12">
        <f t="shared" si="127"/>
        <v>41919.004317129627</v>
      </c>
    </row>
    <row r="1402" spans="1:20" ht="48" x14ac:dyDescent="0.2">
      <c r="A1402">
        <v>1400</v>
      </c>
      <c r="B1402" s="3" t="s">
        <v>1399</v>
      </c>
      <c r="C1402" s="3" t="s">
        <v>5508</v>
      </c>
      <c r="D1402">
        <v>350</v>
      </c>
      <c r="E140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31"/>
        <v>1.6742857142857144</v>
      </c>
      <c r="P1402" s="7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1">
        <f t="shared" si="126"/>
        <v>42498.341122685189</v>
      </c>
      <c r="T1402" s="12">
        <f t="shared" si="127"/>
        <v>42533.229166666672</v>
      </c>
    </row>
    <row r="1403" spans="1:20" ht="48" x14ac:dyDescent="0.2">
      <c r="A1403">
        <v>1401</v>
      </c>
      <c r="B1403" s="3" t="s">
        <v>1400</v>
      </c>
      <c r="C1403" s="3" t="s">
        <v>5509</v>
      </c>
      <c r="D1403">
        <v>2500</v>
      </c>
      <c r="E140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31"/>
        <v>4.9652000000000003</v>
      </c>
      <c r="P1403" s="7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1">
        <f t="shared" si="126"/>
        <v>41399.99622685185</v>
      </c>
      <c r="T1403" s="12">
        <f t="shared" si="127"/>
        <v>41420.99622685185</v>
      </c>
    </row>
    <row r="1404" spans="1:20" ht="48" x14ac:dyDescent="0.2">
      <c r="A1404">
        <v>1402</v>
      </c>
      <c r="B1404" s="3" t="s">
        <v>1401</v>
      </c>
      <c r="C1404" s="3" t="s">
        <v>5510</v>
      </c>
      <c r="D1404">
        <v>2500</v>
      </c>
      <c r="E140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31"/>
        <v>1.0915999999999999</v>
      </c>
      <c r="P1404" s="7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1">
        <f t="shared" si="126"/>
        <v>42065.053368055553</v>
      </c>
      <c r="T1404" s="12">
        <f t="shared" si="127"/>
        <v>42125.011701388896</v>
      </c>
    </row>
    <row r="1405" spans="1:20" ht="48" x14ac:dyDescent="0.2">
      <c r="A1405">
        <v>1403</v>
      </c>
      <c r="B1405" s="3" t="s">
        <v>1402</v>
      </c>
      <c r="C1405" s="3" t="s">
        <v>5511</v>
      </c>
      <c r="D1405">
        <v>4000</v>
      </c>
      <c r="E140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31"/>
        <v>1.0257499999999999</v>
      </c>
      <c r="P1405" s="7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1">
        <f t="shared" si="126"/>
        <v>41451.062905092593</v>
      </c>
      <c r="T1405" s="12">
        <f t="shared" si="127"/>
        <v>41481.062905092593</v>
      </c>
    </row>
    <row r="1406" spans="1:20" ht="48" x14ac:dyDescent="0.2">
      <c r="A1406">
        <v>1404</v>
      </c>
      <c r="B1406" s="3" t="s">
        <v>1403</v>
      </c>
      <c r="C1406" s="3" t="s">
        <v>5512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31"/>
        <v>1.6620689655172414E-2</v>
      </c>
      <c r="P1406" s="7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1">
        <f t="shared" si="126"/>
        <v>42032.510243055556</v>
      </c>
      <c r="T1406" s="12">
        <f t="shared" si="127"/>
        <v>42057.510243055556</v>
      </c>
    </row>
    <row r="1407" spans="1:20" ht="32" x14ac:dyDescent="0.2">
      <c r="A1407">
        <v>1405</v>
      </c>
      <c r="B1407" s="3" t="s">
        <v>1404</v>
      </c>
      <c r="C1407" s="3" t="s">
        <v>5513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31"/>
        <v>4.1999999999999997E-3</v>
      </c>
      <c r="P1407" s="7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1">
        <f t="shared" si="126"/>
        <v>41941.680567129632</v>
      </c>
      <c r="T1407" s="12">
        <f t="shared" si="127"/>
        <v>41971.722233796296</v>
      </c>
    </row>
    <row r="1408" spans="1:20" ht="16" x14ac:dyDescent="0.2">
      <c r="A1408">
        <v>1406</v>
      </c>
      <c r="B1408" s="3" t="s">
        <v>1405</v>
      </c>
      <c r="C1408" s="3" t="s">
        <v>5514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31"/>
        <v>1.25E-3</v>
      </c>
      <c r="P1408" s="7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1">
        <f t="shared" si="126"/>
        <v>42297.432951388888</v>
      </c>
      <c r="T1408" s="12">
        <f t="shared" si="127"/>
        <v>42350.416666666672</v>
      </c>
    </row>
    <row r="1409" spans="1:20" ht="48" x14ac:dyDescent="0.2">
      <c r="A1409">
        <v>1407</v>
      </c>
      <c r="B1409" s="3" t="s">
        <v>1406</v>
      </c>
      <c r="C1409" s="3" t="s">
        <v>5515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31"/>
        <v>5.0000000000000001E-3</v>
      </c>
      <c r="P1409" s="7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1">
        <f t="shared" si="126"/>
        <v>41838.536782407406</v>
      </c>
      <c r="T1409" s="12">
        <f t="shared" si="127"/>
        <v>41863.536782407406</v>
      </c>
    </row>
    <row r="1410" spans="1:20" ht="48" x14ac:dyDescent="0.2">
      <c r="A1410">
        <v>1408</v>
      </c>
      <c r="B1410" s="3" t="s">
        <v>1407</v>
      </c>
      <c r="C1410" s="3" t="s">
        <v>5516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131"/>
        <v>7.1999999999999995E-2</v>
      </c>
      <c r="P1410" s="7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1">
        <f t="shared" ref="S1410:S1473" si="132">(((J1410/60)/60)/24+DATE(1970,1,1))</f>
        <v>42291.872175925921</v>
      </c>
      <c r="T1410" s="12">
        <f t="shared" ref="T1410:T1473" si="133">(((I1410/60)/60)/24+DATE(1970,1,1))</f>
        <v>42321.913842592592</v>
      </c>
    </row>
    <row r="1411" spans="1:20" ht="48" x14ac:dyDescent="0.2">
      <c r="A1411">
        <v>1409</v>
      </c>
      <c r="B1411" s="3" t="s">
        <v>1408</v>
      </c>
      <c r="C1411" s="3" t="s">
        <v>5517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31"/>
        <v>0</v>
      </c>
      <c r="P1411" s="7" t="e">
        <f t="shared" ref="P1411:P1474" si="134">SUM(E1411/L1411)</f>
        <v>#DIV/0!</v>
      </c>
      <c r="Q1411" t="str">
        <f t="shared" ref="Q1411:Q1474" si="135">LEFT(N1411, SEARCH("/",N1411,1)-1)</f>
        <v>publishing</v>
      </c>
      <c r="R1411" t="str">
        <f t="shared" ref="R1411:R1474" si="136">RIGHT(N1411,LEN(N1411)-SEARCH("/",N1411,1))</f>
        <v>translations</v>
      </c>
      <c r="S1411" s="11">
        <f t="shared" si="132"/>
        <v>41945.133506944447</v>
      </c>
      <c r="T1411" s="12">
        <f t="shared" si="133"/>
        <v>42005.175173611111</v>
      </c>
    </row>
    <row r="1412" spans="1:20" ht="48" x14ac:dyDescent="0.2">
      <c r="A1412">
        <v>1410</v>
      </c>
      <c r="B1412" s="3" t="s">
        <v>1409</v>
      </c>
      <c r="C1412" s="3" t="s">
        <v>5518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31"/>
        <v>1.6666666666666666E-4</v>
      </c>
      <c r="P1412" s="7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1">
        <f t="shared" si="132"/>
        <v>42479.318518518514</v>
      </c>
      <c r="T1412" s="12">
        <f t="shared" si="133"/>
        <v>42524.318518518514</v>
      </c>
    </row>
    <row r="1413" spans="1:20" ht="48" x14ac:dyDescent="0.2">
      <c r="A1413">
        <v>1411</v>
      </c>
      <c r="B1413" s="3" t="s">
        <v>1410</v>
      </c>
      <c r="C1413" s="3" t="s">
        <v>5519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ref="O1413:O1476" si="137">SUM(E1413/D1413)</f>
        <v>2.3333333333333335E-3</v>
      </c>
      <c r="P1413" s="7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1">
        <f t="shared" si="132"/>
        <v>42013.059027777781</v>
      </c>
      <c r="T1413" s="12">
        <f t="shared" si="133"/>
        <v>42041.059027777781</v>
      </c>
    </row>
    <row r="1414" spans="1:20" ht="32" x14ac:dyDescent="0.2">
      <c r="A1414">
        <v>1412</v>
      </c>
      <c r="B1414" s="3" t="s">
        <v>1411</v>
      </c>
      <c r="C1414" s="3" t="s">
        <v>5520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37"/>
        <v>4.5714285714285714E-2</v>
      </c>
      <c r="P1414" s="7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1">
        <f t="shared" si="132"/>
        <v>41947.063645833332</v>
      </c>
      <c r="T1414" s="12">
        <f t="shared" si="133"/>
        <v>41977.063645833332</v>
      </c>
    </row>
    <row r="1415" spans="1:20" ht="48" x14ac:dyDescent="0.2">
      <c r="A1415">
        <v>1413</v>
      </c>
      <c r="B1415" s="3" t="s">
        <v>1412</v>
      </c>
      <c r="C1415" s="3" t="s">
        <v>5521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37"/>
        <v>0.05</v>
      </c>
      <c r="P1415" s="7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1">
        <f t="shared" si="132"/>
        <v>42360.437152777777</v>
      </c>
      <c r="T1415" s="12">
        <f t="shared" si="133"/>
        <v>42420.437152777777</v>
      </c>
    </row>
    <row r="1416" spans="1:20" ht="48" x14ac:dyDescent="0.2">
      <c r="A1416">
        <v>1414</v>
      </c>
      <c r="B1416" s="3" t="s">
        <v>1413</v>
      </c>
      <c r="C1416" s="3" t="s">
        <v>5522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37"/>
        <v>2E-3</v>
      </c>
      <c r="P1416" s="7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1">
        <f t="shared" si="132"/>
        <v>42708.25309027778</v>
      </c>
      <c r="T1416" s="12">
        <f t="shared" si="133"/>
        <v>42738.25309027778</v>
      </c>
    </row>
    <row r="1417" spans="1:20" ht="48" x14ac:dyDescent="0.2">
      <c r="A1417">
        <v>1415</v>
      </c>
      <c r="B1417" s="3" t="s">
        <v>1414</v>
      </c>
      <c r="C1417" s="3" t="s">
        <v>5523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37"/>
        <v>0.18181818181818182</v>
      </c>
      <c r="P1417" s="7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1">
        <f t="shared" si="132"/>
        <v>42192.675821759258</v>
      </c>
      <c r="T1417" s="12">
        <f t="shared" si="133"/>
        <v>42232.675821759258</v>
      </c>
    </row>
    <row r="1418" spans="1:20" ht="48" x14ac:dyDescent="0.2">
      <c r="A1418">
        <v>1416</v>
      </c>
      <c r="B1418" s="3" t="s">
        <v>1415</v>
      </c>
      <c r="C1418" s="3" t="s">
        <v>5524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37"/>
        <v>0</v>
      </c>
      <c r="P1418" s="7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1">
        <f t="shared" si="132"/>
        <v>42299.926145833335</v>
      </c>
      <c r="T1418" s="12">
        <f t="shared" si="133"/>
        <v>42329.967812499999</v>
      </c>
    </row>
    <row r="1419" spans="1:20" ht="48" x14ac:dyDescent="0.2">
      <c r="A1419">
        <v>1417</v>
      </c>
      <c r="B1419" s="3" t="s">
        <v>1416</v>
      </c>
      <c r="C1419" s="3" t="s">
        <v>5525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37"/>
        <v>1.2222222222222223E-2</v>
      </c>
      <c r="P1419" s="7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1">
        <f t="shared" si="132"/>
        <v>42232.15016203704</v>
      </c>
      <c r="T1419" s="12">
        <f t="shared" si="133"/>
        <v>42262.465972222228</v>
      </c>
    </row>
    <row r="1420" spans="1:20" ht="64" x14ac:dyDescent="0.2">
      <c r="A1420">
        <v>1418</v>
      </c>
      <c r="B1420" s="3" t="s">
        <v>1417</v>
      </c>
      <c r="C1420" s="3" t="s">
        <v>5526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37"/>
        <v>2E-3</v>
      </c>
      <c r="P1420" s="7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1">
        <f t="shared" si="132"/>
        <v>42395.456412037034</v>
      </c>
      <c r="T1420" s="12">
        <f t="shared" si="133"/>
        <v>42425.456412037034</v>
      </c>
    </row>
    <row r="1421" spans="1:20" ht="48" x14ac:dyDescent="0.2">
      <c r="A1421">
        <v>1419</v>
      </c>
      <c r="B1421" s="3" t="s">
        <v>1418</v>
      </c>
      <c r="C1421" s="3" t="s">
        <v>5527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37"/>
        <v>7.0634920634920634E-2</v>
      </c>
      <c r="P1421" s="7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1">
        <f t="shared" si="132"/>
        <v>42622.456238425926</v>
      </c>
      <c r="T1421" s="12">
        <f t="shared" si="133"/>
        <v>42652.456238425926</v>
      </c>
    </row>
    <row r="1422" spans="1:20" ht="16" x14ac:dyDescent="0.2">
      <c r="A1422">
        <v>1420</v>
      </c>
      <c r="B1422" s="3" t="s">
        <v>1419</v>
      </c>
      <c r="C1422" s="3" t="s">
        <v>5528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37"/>
        <v>2.7272727272727271E-2</v>
      </c>
      <c r="P1422" s="7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1">
        <f t="shared" si="132"/>
        <v>42524.667662037042</v>
      </c>
      <c r="T1422" s="12">
        <f t="shared" si="133"/>
        <v>42549.667662037042</v>
      </c>
    </row>
    <row r="1423" spans="1:20" ht="48" x14ac:dyDescent="0.2">
      <c r="A1423">
        <v>1421</v>
      </c>
      <c r="B1423" s="3" t="s">
        <v>1420</v>
      </c>
      <c r="C1423" s="3" t="s">
        <v>5529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37"/>
        <v>1E-3</v>
      </c>
      <c r="P1423" s="7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1">
        <f t="shared" si="132"/>
        <v>42013.915613425925</v>
      </c>
      <c r="T1423" s="12">
        <f t="shared" si="133"/>
        <v>42043.915613425925</v>
      </c>
    </row>
    <row r="1424" spans="1:20" ht="48" x14ac:dyDescent="0.2">
      <c r="A1424">
        <v>1422</v>
      </c>
      <c r="B1424" s="3" t="s">
        <v>1421</v>
      </c>
      <c r="C1424" s="3" t="s">
        <v>5530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37"/>
        <v>1.0399999999999999E-3</v>
      </c>
      <c r="P1424" s="7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1">
        <f t="shared" si="132"/>
        <v>42604.239629629628</v>
      </c>
      <c r="T1424" s="12">
        <f t="shared" si="133"/>
        <v>42634.239629629628</v>
      </c>
    </row>
    <row r="1425" spans="1:20" ht="48" x14ac:dyDescent="0.2">
      <c r="A1425">
        <v>1423</v>
      </c>
      <c r="B1425" s="3" t="s">
        <v>1422</v>
      </c>
      <c r="C1425" s="3" t="s">
        <v>5531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37"/>
        <v>3.3333333333333335E-3</v>
      </c>
      <c r="P1425" s="7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1">
        <f t="shared" si="132"/>
        <v>42340.360312500001</v>
      </c>
      <c r="T1425" s="12">
        <f t="shared" si="133"/>
        <v>42370.360312500001</v>
      </c>
    </row>
    <row r="1426" spans="1:20" ht="48" x14ac:dyDescent="0.2">
      <c r="A1426">
        <v>1424</v>
      </c>
      <c r="B1426" s="3" t="s">
        <v>1423</v>
      </c>
      <c r="C1426" s="3" t="s">
        <v>5532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37"/>
        <v>0.2036</v>
      </c>
      <c r="P1426" s="7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1">
        <f t="shared" si="132"/>
        <v>42676.717615740738</v>
      </c>
      <c r="T1426" s="12">
        <f t="shared" si="133"/>
        <v>42689.759282407409</v>
      </c>
    </row>
    <row r="1427" spans="1:20" ht="48" x14ac:dyDescent="0.2">
      <c r="A1427">
        <v>1425</v>
      </c>
      <c r="B1427" s="3" t="s">
        <v>1424</v>
      </c>
      <c r="C1427" s="3" t="s">
        <v>5533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37"/>
        <v>0</v>
      </c>
      <c r="P1427" s="7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1">
        <f t="shared" si="132"/>
        <v>42093.131469907406</v>
      </c>
      <c r="T1427" s="12">
        <f t="shared" si="133"/>
        <v>42123.131469907406</v>
      </c>
    </row>
    <row r="1428" spans="1:20" ht="48" x14ac:dyDescent="0.2">
      <c r="A1428">
        <v>1426</v>
      </c>
      <c r="B1428" s="3" t="s">
        <v>1425</v>
      </c>
      <c r="C1428" s="3" t="s">
        <v>5534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37"/>
        <v>0</v>
      </c>
      <c r="P1428" s="7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1">
        <f t="shared" si="132"/>
        <v>42180.390277777777</v>
      </c>
      <c r="T1428" s="12">
        <f t="shared" si="133"/>
        <v>42240.390277777777</v>
      </c>
    </row>
    <row r="1429" spans="1:20" ht="48" x14ac:dyDescent="0.2">
      <c r="A1429">
        <v>1427</v>
      </c>
      <c r="B1429" s="3" t="s">
        <v>1426</v>
      </c>
      <c r="C1429" s="3" t="s">
        <v>5535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37"/>
        <v>8.3799999999999999E-2</v>
      </c>
      <c r="P1429" s="7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1">
        <f t="shared" si="132"/>
        <v>42601.851678240739</v>
      </c>
      <c r="T1429" s="12">
        <f t="shared" si="133"/>
        <v>42631.851678240739</v>
      </c>
    </row>
    <row r="1430" spans="1:20" ht="48" x14ac:dyDescent="0.2">
      <c r="A1430">
        <v>1428</v>
      </c>
      <c r="B1430" s="3" t="s">
        <v>1427</v>
      </c>
      <c r="C1430" s="3" t="s">
        <v>5536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37"/>
        <v>4.4999999999999998E-2</v>
      </c>
      <c r="P1430" s="7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1">
        <f t="shared" si="132"/>
        <v>42432.379826388889</v>
      </c>
      <c r="T1430" s="12">
        <f t="shared" si="133"/>
        <v>42462.338159722218</v>
      </c>
    </row>
    <row r="1431" spans="1:20" ht="32" x14ac:dyDescent="0.2">
      <c r="A1431">
        <v>1429</v>
      </c>
      <c r="B1431" s="3" t="s">
        <v>1428</v>
      </c>
      <c r="C1431" s="3" t="s">
        <v>5537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37"/>
        <v>0</v>
      </c>
      <c r="P1431" s="7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1">
        <f t="shared" si="132"/>
        <v>42074.060671296291</v>
      </c>
      <c r="T1431" s="12">
        <f t="shared" si="133"/>
        <v>42104.060671296291</v>
      </c>
    </row>
    <row r="1432" spans="1:20" ht="48" x14ac:dyDescent="0.2">
      <c r="A1432">
        <v>1430</v>
      </c>
      <c r="B1432" s="3" t="s">
        <v>1429</v>
      </c>
      <c r="C1432" s="3" t="s">
        <v>5538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37"/>
        <v>8.0600000000000005E-2</v>
      </c>
      <c r="P1432" s="7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1">
        <f t="shared" si="132"/>
        <v>41961.813518518517</v>
      </c>
      <c r="T1432" s="12">
        <f t="shared" si="133"/>
        <v>41992.813518518517</v>
      </c>
    </row>
    <row r="1433" spans="1:20" ht="48" x14ac:dyDescent="0.2">
      <c r="A1433">
        <v>1431</v>
      </c>
      <c r="B1433" s="3" t="s">
        <v>1430</v>
      </c>
      <c r="C1433" s="3" t="s">
        <v>5539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37"/>
        <v>0.31947058823529412</v>
      </c>
      <c r="P1433" s="7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1">
        <f t="shared" si="132"/>
        <v>42304.210833333331</v>
      </c>
      <c r="T1433" s="12">
        <f t="shared" si="133"/>
        <v>42334.252500000002</v>
      </c>
    </row>
    <row r="1434" spans="1:20" ht="48" x14ac:dyDescent="0.2">
      <c r="A1434">
        <v>1432</v>
      </c>
      <c r="B1434" s="3" t="s">
        <v>1431</v>
      </c>
      <c r="C1434" s="3" t="s">
        <v>5540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37"/>
        <v>0</v>
      </c>
      <c r="P1434" s="7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1">
        <f t="shared" si="132"/>
        <v>42175.780416666668</v>
      </c>
      <c r="T1434" s="12">
        <f t="shared" si="133"/>
        <v>42205.780416666668</v>
      </c>
    </row>
    <row r="1435" spans="1:20" ht="48" x14ac:dyDescent="0.2">
      <c r="A1435">
        <v>1433</v>
      </c>
      <c r="B1435" s="3" t="s">
        <v>1432</v>
      </c>
      <c r="C1435" s="3" t="s">
        <v>5541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37"/>
        <v>6.7083333333333328E-2</v>
      </c>
      <c r="P1435" s="7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1">
        <f t="shared" si="132"/>
        <v>42673.625868055555</v>
      </c>
      <c r="T1435" s="12">
        <f t="shared" si="133"/>
        <v>42714.458333333328</v>
      </c>
    </row>
    <row r="1436" spans="1:20" ht="48" x14ac:dyDescent="0.2">
      <c r="A1436">
        <v>1434</v>
      </c>
      <c r="B1436" s="3" t="s">
        <v>1433</v>
      </c>
      <c r="C1436" s="3" t="s">
        <v>5542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37"/>
        <v>9.987804878048781E-2</v>
      </c>
      <c r="P1436" s="7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1">
        <f t="shared" si="132"/>
        <v>42142.767106481479</v>
      </c>
      <c r="T1436" s="12">
        <f t="shared" si="133"/>
        <v>42163.625</v>
      </c>
    </row>
    <row r="1437" spans="1:20" ht="32" x14ac:dyDescent="0.2">
      <c r="A1437">
        <v>1435</v>
      </c>
      <c r="B1437" s="3" t="s">
        <v>1434</v>
      </c>
      <c r="C1437" s="3" t="s">
        <v>5543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37"/>
        <v>1E-3</v>
      </c>
      <c r="P1437" s="7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1">
        <f t="shared" si="132"/>
        <v>42258.780324074076</v>
      </c>
      <c r="T1437" s="12">
        <f t="shared" si="133"/>
        <v>42288.780324074076</v>
      </c>
    </row>
    <row r="1438" spans="1:20" ht="48" x14ac:dyDescent="0.2">
      <c r="A1438">
        <v>1436</v>
      </c>
      <c r="B1438" s="3" t="s">
        <v>1435</v>
      </c>
      <c r="C1438" s="3" t="s">
        <v>5544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37"/>
        <v>7.7000000000000002E-3</v>
      </c>
      <c r="P1438" s="7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1">
        <f t="shared" si="132"/>
        <v>42391.35019675926</v>
      </c>
      <c r="T1438" s="12">
        <f t="shared" si="133"/>
        <v>42421.35019675926</v>
      </c>
    </row>
    <row r="1439" spans="1:20" ht="48" x14ac:dyDescent="0.2">
      <c r="A1439">
        <v>1437</v>
      </c>
      <c r="B1439" s="3" t="s">
        <v>1436</v>
      </c>
      <c r="C1439" s="3" t="s">
        <v>5545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37"/>
        <v>0.26900000000000002</v>
      </c>
      <c r="P1439" s="7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1">
        <f t="shared" si="132"/>
        <v>41796.531701388885</v>
      </c>
      <c r="T1439" s="12">
        <f t="shared" si="133"/>
        <v>41833.207638888889</v>
      </c>
    </row>
    <row r="1440" spans="1:20" ht="48" x14ac:dyDescent="0.2">
      <c r="A1440">
        <v>1438</v>
      </c>
      <c r="B1440" s="3" t="s">
        <v>1437</v>
      </c>
      <c r="C1440" s="3" t="s">
        <v>5546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37"/>
        <v>0.03</v>
      </c>
      <c r="P1440" s="7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1">
        <f t="shared" si="132"/>
        <v>42457.871516203704</v>
      </c>
      <c r="T1440" s="12">
        <f t="shared" si="133"/>
        <v>42487.579861111109</v>
      </c>
    </row>
    <row r="1441" spans="1:20" ht="48" x14ac:dyDescent="0.2">
      <c r="A1441">
        <v>1439</v>
      </c>
      <c r="B1441" s="3" t="s">
        <v>1438</v>
      </c>
      <c r="C1441" s="3" t="s">
        <v>5547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37"/>
        <v>6.6055045871559637E-2</v>
      </c>
      <c r="P1441" s="7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1">
        <f t="shared" si="132"/>
        <v>42040.829872685179</v>
      </c>
      <c r="T1441" s="12">
        <f t="shared" si="133"/>
        <v>42070.829872685179</v>
      </c>
    </row>
    <row r="1442" spans="1:20" ht="48" x14ac:dyDescent="0.2">
      <c r="A1442">
        <v>1440</v>
      </c>
      <c r="B1442" s="3" t="s">
        <v>1439</v>
      </c>
      <c r="C1442" s="3" t="s">
        <v>5548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37"/>
        <v>7.6923076923076926E-5</v>
      </c>
      <c r="P1442" s="7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1">
        <f t="shared" si="132"/>
        <v>42486.748414351852</v>
      </c>
      <c r="T1442" s="12">
        <f t="shared" si="133"/>
        <v>42516.748414351852</v>
      </c>
    </row>
    <row r="1443" spans="1:20" ht="48" x14ac:dyDescent="0.2">
      <c r="A1443">
        <v>1441</v>
      </c>
      <c r="B1443" s="3" t="s">
        <v>1440</v>
      </c>
      <c r="C1443" s="3" t="s">
        <v>5549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37"/>
        <v>1.1222222222222222E-2</v>
      </c>
      <c r="P1443" s="7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1">
        <f t="shared" si="132"/>
        <v>42198.765844907408</v>
      </c>
      <c r="T1443" s="12">
        <f t="shared" si="133"/>
        <v>42258.765844907408</v>
      </c>
    </row>
    <row r="1444" spans="1:20" ht="48" x14ac:dyDescent="0.2">
      <c r="A1444">
        <v>1442</v>
      </c>
      <c r="B1444" s="3" t="s">
        <v>1441</v>
      </c>
      <c r="C1444" s="3" t="s">
        <v>5550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37"/>
        <v>0</v>
      </c>
      <c r="P1444" s="7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1">
        <f t="shared" si="132"/>
        <v>42485.64534722222</v>
      </c>
      <c r="T1444" s="12">
        <f t="shared" si="133"/>
        <v>42515.64534722222</v>
      </c>
    </row>
    <row r="1445" spans="1:20" ht="48" x14ac:dyDescent="0.2">
      <c r="A1445">
        <v>1443</v>
      </c>
      <c r="B1445" s="3" t="s">
        <v>1442</v>
      </c>
      <c r="C1445" s="3" t="s">
        <v>5551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37"/>
        <v>0</v>
      </c>
      <c r="P1445" s="7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1">
        <f t="shared" si="132"/>
        <v>42707.926030092596</v>
      </c>
      <c r="T1445" s="12">
        <f t="shared" si="133"/>
        <v>42737.926030092596</v>
      </c>
    </row>
    <row r="1446" spans="1:20" ht="32" x14ac:dyDescent="0.2">
      <c r="A1446">
        <v>1444</v>
      </c>
      <c r="B1446" s="3" t="s">
        <v>1443</v>
      </c>
      <c r="C1446" s="3" t="s">
        <v>5552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37"/>
        <v>0</v>
      </c>
      <c r="P1446" s="7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1">
        <f t="shared" si="132"/>
        <v>42199.873402777783</v>
      </c>
      <c r="T1446" s="12">
        <f t="shared" si="133"/>
        <v>42259.873402777783</v>
      </c>
    </row>
    <row r="1447" spans="1:20" ht="48" x14ac:dyDescent="0.2">
      <c r="A1447">
        <v>1445</v>
      </c>
      <c r="B1447" s="3" t="s">
        <v>1444</v>
      </c>
      <c r="C1447" s="3" t="s">
        <v>5553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37"/>
        <v>0</v>
      </c>
      <c r="P1447" s="7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1">
        <f t="shared" si="132"/>
        <v>42139.542303240742</v>
      </c>
      <c r="T1447" s="12">
        <f t="shared" si="133"/>
        <v>42169.542303240742</v>
      </c>
    </row>
    <row r="1448" spans="1:20" ht="48" x14ac:dyDescent="0.2">
      <c r="A1448">
        <v>1446</v>
      </c>
      <c r="B1448" s="3" t="s">
        <v>1445</v>
      </c>
      <c r="C1448" s="3" t="s">
        <v>5554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37"/>
        <v>0</v>
      </c>
      <c r="P1448" s="7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1">
        <f t="shared" si="132"/>
        <v>42461.447662037041</v>
      </c>
      <c r="T1448" s="12">
        <f t="shared" si="133"/>
        <v>42481.447662037041</v>
      </c>
    </row>
    <row r="1449" spans="1:20" ht="32" x14ac:dyDescent="0.2">
      <c r="A1449">
        <v>1447</v>
      </c>
      <c r="B1449" s="3" t="s">
        <v>1446</v>
      </c>
      <c r="C1449" s="3" t="s">
        <v>5555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37"/>
        <v>1.4999999999999999E-4</v>
      </c>
      <c r="P1449" s="7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1">
        <f t="shared" si="132"/>
        <v>42529.730717592596</v>
      </c>
      <c r="T1449" s="12">
        <f t="shared" si="133"/>
        <v>42559.730717592596</v>
      </c>
    </row>
    <row r="1450" spans="1:20" ht="48" x14ac:dyDescent="0.2">
      <c r="A1450">
        <v>1448</v>
      </c>
      <c r="B1450" s="3" t="s">
        <v>1447</v>
      </c>
      <c r="C1450" s="3" t="s">
        <v>5556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37"/>
        <v>0</v>
      </c>
      <c r="P1450" s="7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1">
        <f t="shared" si="132"/>
        <v>42115.936550925922</v>
      </c>
      <c r="T1450" s="12">
        <f t="shared" si="133"/>
        <v>42146.225694444445</v>
      </c>
    </row>
    <row r="1451" spans="1:20" ht="48" x14ac:dyDescent="0.2">
      <c r="A1451">
        <v>1449</v>
      </c>
      <c r="B1451" s="3" t="s">
        <v>1448</v>
      </c>
      <c r="C1451" s="3" t="s">
        <v>5557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37"/>
        <v>0</v>
      </c>
      <c r="P1451" s="7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1">
        <f t="shared" si="132"/>
        <v>42086.811400462961</v>
      </c>
      <c r="T1451" s="12">
        <f t="shared" si="133"/>
        <v>42134.811400462961</v>
      </c>
    </row>
    <row r="1452" spans="1:20" ht="48" x14ac:dyDescent="0.2">
      <c r="A1452">
        <v>1450</v>
      </c>
      <c r="B1452" s="3" t="s">
        <v>1449</v>
      </c>
      <c r="C1452" s="3" t="s">
        <v>5558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37"/>
        <v>1.0000000000000001E-5</v>
      </c>
      <c r="P1452" s="7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1">
        <f t="shared" si="132"/>
        <v>42390.171261574069</v>
      </c>
      <c r="T1452" s="12">
        <f t="shared" si="133"/>
        <v>42420.171261574069</v>
      </c>
    </row>
    <row r="1453" spans="1:20" ht="32" x14ac:dyDescent="0.2">
      <c r="A1453">
        <v>1451</v>
      </c>
      <c r="B1453" s="3" t="s">
        <v>1450</v>
      </c>
      <c r="C1453" s="3" t="s">
        <v>5559</v>
      </c>
      <c r="D1453">
        <v>18950</v>
      </c>
      <c r="E145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37"/>
        <v>1.0554089709762533E-4</v>
      </c>
      <c r="P1453" s="7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1">
        <f t="shared" si="132"/>
        <v>41931.959016203706</v>
      </c>
      <c r="T1453" s="12">
        <f t="shared" si="133"/>
        <v>41962.00068287037</v>
      </c>
    </row>
    <row r="1454" spans="1:20" ht="32" x14ac:dyDescent="0.2">
      <c r="A1454">
        <v>1452</v>
      </c>
      <c r="B1454" s="3" t="s">
        <v>1451</v>
      </c>
      <c r="C1454" s="3" t="s">
        <v>5560</v>
      </c>
      <c r="D1454">
        <v>14000</v>
      </c>
      <c r="E145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37"/>
        <v>0</v>
      </c>
      <c r="P1454" s="7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1">
        <f t="shared" si="132"/>
        <v>41818.703275462962</v>
      </c>
      <c r="T1454" s="12">
        <f t="shared" si="133"/>
        <v>41848.703275462962</v>
      </c>
    </row>
    <row r="1455" spans="1:20" ht="48" x14ac:dyDescent="0.2">
      <c r="A1455">
        <v>1453</v>
      </c>
      <c r="B1455" s="3" t="s">
        <v>1452</v>
      </c>
      <c r="C1455" s="3" t="s">
        <v>5561</v>
      </c>
      <c r="D1455">
        <v>25000</v>
      </c>
      <c r="E145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37"/>
        <v>0</v>
      </c>
      <c r="P1455" s="7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1">
        <f t="shared" si="132"/>
        <v>42795.696145833332</v>
      </c>
      <c r="T1455" s="12">
        <f t="shared" si="133"/>
        <v>42840.654479166667</v>
      </c>
    </row>
    <row r="1456" spans="1:20" ht="48" x14ac:dyDescent="0.2">
      <c r="A1456">
        <v>1454</v>
      </c>
      <c r="B1456" s="3" t="s">
        <v>1453</v>
      </c>
      <c r="C1456" s="3" t="s">
        <v>5562</v>
      </c>
      <c r="D1456">
        <v>1750</v>
      </c>
      <c r="E145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37"/>
        <v>8.5714285714285719E-3</v>
      </c>
      <c r="P1456" s="7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1">
        <f t="shared" si="132"/>
        <v>42463.866666666669</v>
      </c>
      <c r="T1456" s="12">
        <f t="shared" si="133"/>
        <v>42484.915972222225</v>
      </c>
    </row>
    <row r="1457" spans="1:20" ht="48" x14ac:dyDescent="0.2">
      <c r="A1457">
        <v>1455</v>
      </c>
      <c r="B1457" s="3" t="s">
        <v>1454</v>
      </c>
      <c r="C1457" s="3" t="s">
        <v>5563</v>
      </c>
      <c r="D1457">
        <v>15000</v>
      </c>
      <c r="E145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37"/>
        <v>0.105</v>
      </c>
      <c r="P1457" s="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1">
        <f t="shared" si="132"/>
        <v>41832.672685185185</v>
      </c>
      <c r="T1457" s="12">
        <f t="shared" si="133"/>
        <v>41887.568749999999</v>
      </c>
    </row>
    <row r="1458" spans="1:20" ht="16" x14ac:dyDescent="0.2">
      <c r="A1458">
        <v>1456</v>
      </c>
      <c r="B1458" s="3" t="s">
        <v>1455</v>
      </c>
      <c r="C1458" s="3" t="s">
        <v>5564</v>
      </c>
      <c r="D1458">
        <v>5000</v>
      </c>
      <c r="E145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37"/>
        <v>2.9000000000000001E-2</v>
      </c>
      <c r="P1458" s="7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1">
        <f t="shared" si="132"/>
        <v>42708.668576388889</v>
      </c>
      <c r="T1458" s="12">
        <f t="shared" si="133"/>
        <v>42738.668576388889</v>
      </c>
    </row>
    <row r="1459" spans="1:20" ht="32" x14ac:dyDescent="0.2">
      <c r="A1459">
        <v>1457</v>
      </c>
      <c r="B1459" s="3" t="s">
        <v>1456</v>
      </c>
      <c r="C1459" s="3" t="s">
        <v>5565</v>
      </c>
      <c r="D1459">
        <v>6000</v>
      </c>
      <c r="E1459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37"/>
        <v>0</v>
      </c>
      <c r="P1459" s="7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1">
        <f t="shared" si="132"/>
        <v>42289.89634259259</v>
      </c>
      <c r="T1459" s="12">
        <f t="shared" si="133"/>
        <v>42319.938009259262</v>
      </c>
    </row>
    <row r="1460" spans="1:20" ht="48" x14ac:dyDescent="0.2">
      <c r="A1460">
        <v>1458</v>
      </c>
      <c r="B1460" s="3" t="s">
        <v>1457</v>
      </c>
      <c r="C1460" s="3" t="s">
        <v>5566</v>
      </c>
      <c r="D1460">
        <v>5000</v>
      </c>
      <c r="E1460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37"/>
        <v>0</v>
      </c>
      <c r="P1460" s="7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1">
        <f t="shared" si="132"/>
        <v>41831.705555555556</v>
      </c>
      <c r="T1460" s="12">
        <f t="shared" si="133"/>
        <v>41862.166666666664</v>
      </c>
    </row>
    <row r="1461" spans="1:20" ht="48" x14ac:dyDescent="0.2">
      <c r="A1461">
        <v>1459</v>
      </c>
      <c r="B1461" s="3" t="s">
        <v>1458</v>
      </c>
      <c r="C1461" s="3" t="s">
        <v>5567</v>
      </c>
      <c r="D1461">
        <v>37000</v>
      </c>
      <c r="E1461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37"/>
        <v>0</v>
      </c>
      <c r="P1461" s="7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1">
        <f t="shared" si="132"/>
        <v>42312.204814814817</v>
      </c>
      <c r="T1461" s="12">
        <f t="shared" si="133"/>
        <v>42340.725694444445</v>
      </c>
    </row>
    <row r="1462" spans="1:20" ht="48" x14ac:dyDescent="0.2">
      <c r="A1462">
        <v>1460</v>
      </c>
      <c r="B1462" s="3" t="s">
        <v>1459</v>
      </c>
      <c r="C1462" s="3" t="s">
        <v>5568</v>
      </c>
      <c r="D1462">
        <v>25000000</v>
      </c>
      <c r="E146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37"/>
        <v>0</v>
      </c>
      <c r="P1462" s="7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1">
        <f t="shared" si="132"/>
        <v>41915.896967592591</v>
      </c>
      <c r="T1462" s="12">
        <f t="shared" si="133"/>
        <v>41973.989583333328</v>
      </c>
    </row>
    <row r="1463" spans="1:20" ht="32" x14ac:dyDescent="0.2">
      <c r="A1463">
        <v>1461</v>
      </c>
      <c r="B1463" s="3" t="s">
        <v>1460</v>
      </c>
      <c r="C1463" s="3" t="s">
        <v>5569</v>
      </c>
      <c r="D1463">
        <v>15000</v>
      </c>
      <c r="E146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37"/>
        <v>1.012446</v>
      </c>
      <c r="P1463" s="7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1">
        <f t="shared" si="132"/>
        <v>41899.645300925928</v>
      </c>
      <c r="T1463" s="12">
        <f t="shared" si="133"/>
        <v>41933</v>
      </c>
    </row>
    <row r="1464" spans="1:20" ht="32" x14ac:dyDescent="0.2">
      <c r="A1464">
        <v>1462</v>
      </c>
      <c r="B1464" s="3" t="s">
        <v>1461</v>
      </c>
      <c r="C1464" s="3" t="s">
        <v>5570</v>
      </c>
      <c r="D1464">
        <v>4000</v>
      </c>
      <c r="E146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37"/>
        <v>1.085175</v>
      </c>
      <c r="P1464" s="7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1">
        <f t="shared" si="132"/>
        <v>41344.662858796299</v>
      </c>
      <c r="T1464" s="12">
        <f t="shared" si="133"/>
        <v>41374.662858796299</v>
      </c>
    </row>
    <row r="1465" spans="1:20" ht="48" x14ac:dyDescent="0.2">
      <c r="A1465">
        <v>1463</v>
      </c>
      <c r="B1465" s="3" t="s">
        <v>1462</v>
      </c>
      <c r="C1465" s="3" t="s">
        <v>5571</v>
      </c>
      <c r="D1465">
        <v>600</v>
      </c>
      <c r="E146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37"/>
        <v>1.4766666666666666</v>
      </c>
      <c r="P1465" s="7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1">
        <f t="shared" si="132"/>
        <v>41326.911319444444</v>
      </c>
      <c r="T1465" s="12">
        <f t="shared" si="133"/>
        <v>41371.869652777779</v>
      </c>
    </row>
    <row r="1466" spans="1:20" ht="16" x14ac:dyDescent="0.2">
      <c r="A1466">
        <v>1464</v>
      </c>
      <c r="B1466" s="3" t="s">
        <v>1463</v>
      </c>
      <c r="C1466" s="3" t="s">
        <v>5572</v>
      </c>
      <c r="D1466">
        <v>5000</v>
      </c>
      <c r="E146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37"/>
        <v>1.6319999999999999</v>
      </c>
      <c r="P1466" s="7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1">
        <f t="shared" si="132"/>
        <v>41291.661550925928</v>
      </c>
      <c r="T1466" s="12">
        <f t="shared" si="133"/>
        <v>41321.661550925928</v>
      </c>
    </row>
    <row r="1467" spans="1:20" ht="48" x14ac:dyDescent="0.2">
      <c r="A1467">
        <v>1465</v>
      </c>
      <c r="B1467" s="3" t="s">
        <v>1464</v>
      </c>
      <c r="C1467" s="3" t="s">
        <v>5573</v>
      </c>
      <c r="D1467">
        <v>30000</v>
      </c>
      <c r="E146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37"/>
        <v>4.5641449999999999</v>
      </c>
      <c r="P1467" s="7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1">
        <f t="shared" si="132"/>
        <v>40959.734398148146</v>
      </c>
      <c r="T1467" s="12">
        <f t="shared" si="133"/>
        <v>40990.125</v>
      </c>
    </row>
    <row r="1468" spans="1:20" ht="48" x14ac:dyDescent="0.2">
      <c r="A1468">
        <v>1466</v>
      </c>
      <c r="B1468" s="3" t="s">
        <v>1465</v>
      </c>
      <c r="C1468" s="3" t="s">
        <v>5574</v>
      </c>
      <c r="D1468">
        <v>16000</v>
      </c>
      <c r="E146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37"/>
        <v>1.0787731249999999</v>
      </c>
      <c r="P1468" s="7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1">
        <f t="shared" si="132"/>
        <v>42340.172060185185</v>
      </c>
      <c r="T1468" s="12">
        <f t="shared" si="133"/>
        <v>42381.208333333328</v>
      </c>
    </row>
    <row r="1469" spans="1:20" ht="32" x14ac:dyDescent="0.2">
      <c r="A1469">
        <v>1467</v>
      </c>
      <c r="B1469" s="3" t="s">
        <v>1466</v>
      </c>
      <c r="C1469" s="3" t="s">
        <v>5575</v>
      </c>
      <c r="D1469">
        <v>40000</v>
      </c>
      <c r="E1469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37"/>
        <v>1.1508</v>
      </c>
      <c r="P1469" s="7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1">
        <f t="shared" si="132"/>
        <v>40933.80190972222</v>
      </c>
      <c r="T1469" s="12">
        <f t="shared" si="133"/>
        <v>40993.760243055556</v>
      </c>
    </row>
    <row r="1470" spans="1:20" ht="48" x14ac:dyDescent="0.2">
      <c r="A1470">
        <v>1468</v>
      </c>
      <c r="B1470" s="3" t="s">
        <v>1467</v>
      </c>
      <c r="C1470" s="3" t="s">
        <v>5576</v>
      </c>
      <c r="D1470">
        <v>9500</v>
      </c>
      <c r="E1470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37"/>
        <v>1.0236842105263158</v>
      </c>
      <c r="P1470" s="7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1">
        <f t="shared" si="132"/>
        <v>40646.014456018522</v>
      </c>
      <c r="T1470" s="12">
        <f t="shared" si="133"/>
        <v>40706.014456018522</v>
      </c>
    </row>
    <row r="1471" spans="1:20" ht="32" x14ac:dyDescent="0.2">
      <c r="A1471">
        <v>1469</v>
      </c>
      <c r="B1471" s="3" t="s">
        <v>1468</v>
      </c>
      <c r="C1471" s="3" t="s">
        <v>5577</v>
      </c>
      <c r="D1471">
        <v>44250</v>
      </c>
      <c r="E1471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37"/>
        <v>1.0842485875706214</v>
      </c>
      <c r="P1471" s="7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1">
        <f t="shared" si="132"/>
        <v>41290.598483796297</v>
      </c>
      <c r="T1471" s="12">
        <f t="shared" si="133"/>
        <v>41320.598483796297</v>
      </c>
    </row>
    <row r="1472" spans="1:20" ht="48" x14ac:dyDescent="0.2">
      <c r="A1472">
        <v>1470</v>
      </c>
      <c r="B1472" s="3" t="s">
        <v>1469</v>
      </c>
      <c r="C1472" s="3" t="s">
        <v>5578</v>
      </c>
      <c r="D1472">
        <v>1500</v>
      </c>
      <c r="E147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37"/>
        <v>1.2513333333333334</v>
      </c>
      <c r="P1472" s="7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1">
        <f t="shared" si="132"/>
        <v>41250.827118055553</v>
      </c>
      <c r="T1472" s="12">
        <f t="shared" si="133"/>
        <v>41271.827118055553</v>
      </c>
    </row>
    <row r="1473" spans="1:20" ht="48" x14ac:dyDescent="0.2">
      <c r="A1473">
        <v>1471</v>
      </c>
      <c r="B1473" s="3" t="s">
        <v>1470</v>
      </c>
      <c r="C1473" s="3" t="s">
        <v>5579</v>
      </c>
      <c r="D1473">
        <v>32000</v>
      </c>
      <c r="E147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37"/>
        <v>1.03840625</v>
      </c>
      <c r="P1473" s="7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1">
        <f t="shared" si="132"/>
        <v>42073.957569444443</v>
      </c>
      <c r="T1473" s="12">
        <f t="shared" si="133"/>
        <v>42103.957569444443</v>
      </c>
    </row>
    <row r="1474" spans="1:20" ht="48" x14ac:dyDescent="0.2">
      <c r="A1474">
        <v>1472</v>
      </c>
      <c r="B1474" s="3" t="s">
        <v>1471</v>
      </c>
      <c r="C1474" s="3" t="s">
        <v>5580</v>
      </c>
      <c r="D1474">
        <v>25000</v>
      </c>
      <c r="E147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137"/>
        <v>1.3870400000000001</v>
      </c>
      <c r="P1474" s="7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1">
        <f t="shared" ref="S1474:S1537" si="138">(((J1474/60)/60)/24+DATE(1970,1,1))</f>
        <v>41533.542858796296</v>
      </c>
      <c r="T1474" s="12">
        <f t="shared" ref="T1474:T1537" si="139">(((I1474/60)/60)/24+DATE(1970,1,1))</f>
        <v>41563.542858796296</v>
      </c>
    </row>
    <row r="1475" spans="1:20" ht="16" x14ac:dyDescent="0.2">
      <c r="A1475">
        <v>1473</v>
      </c>
      <c r="B1475" s="3" t="s">
        <v>1472</v>
      </c>
      <c r="C1475" s="3" t="s">
        <v>5581</v>
      </c>
      <c r="D1475">
        <v>1500</v>
      </c>
      <c r="E147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37"/>
        <v>1.20516</v>
      </c>
      <c r="P1475" s="7">
        <f t="shared" ref="P1475:P1538" si="140">SUM(E1475/L1475)</f>
        <v>38.462553191489363</v>
      </c>
      <c r="Q1475" t="str">
        <f t="shared" ref="Q1475:Q1538" si="141">LEFT(N1475, SEARCH("/",N1475,1)-1)</f>
        <v>publishing</v>
      </c>
      <c r="R1475" t="str">
        <f t="shared" ref="R1475:R1538" si="142">RIGHT(N1475,LEN(N1475)-SEARCH("/",N1475,1))</f>
        <v>radio &amp; podcasts</v>
      </c>
      <c r="S1475" s="11">
        <f t="shared" si="138"/>
        <v>40939.979618055557</v>
      </c>
      <c r="T1475" s="12">
        <f t="shared" si="139"/>
        <v>40969.979618055557</v>
      </c>
    </row>
    <row r="1476" spans="1:20" ht="48" x14ac:dyDescent="0.2">
      <c r="A1476">
        <v>1474</v>
      </c>
      <c r="B1476" s="3" t="s">
        <v>1473</v>
      </c>
      <c r="C1476" s="3" t="s">
        <v>5582</v>
      </c>
      <c r="D1476">
        <v>3000</v>
      </c>
      <c r="E147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37"/>
        <v>1.1226666666666667</v>
      </c>
      <c r="P1476" s="7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1">
        <f t="shared" si="138"/>
        <v>41500.727916666663</v>
      </c>
      <c r="T1476" s="12">
        <f t="shared" si="139"/>
        <v>41530.727916666663</v>
      </c>
    </row>
    <row r="1477" spans="1:20" ht="48" x14ac:dyDescent="0.2">
      <c r="A1477">
        <v>1475</v>
      </c>
      <c r="B1477" s="3" t="s">
        <v>1474</v>
      </c>
      <c r="C1477" s="3" t="s">
        <v>5583</v>
      </c>
      <c r="D1477">
        <v>15000</v>
      </c>
      <c r="E147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ref="O1477:O1540" si="143">SUM(E1477/D1477)</f>
        <v>1.8866966666666667</v>
      </c>
      <c r="P1477" s="7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1">
        <f t="shared" si="138"/>
        <v>41960.722951388889</v>
      </c>
      <c r="T1477" s="12">
        <f t="shared" si="139"/>
        <v>41993.207638888889</v>
      </c>
    </row>
    <row r="1478" spans="1:20" ht="32" x14ac:dyDescent="0.2">
      <c r="A1478">
        <v>1476</v>
      </c>
      <c r="B1478" s="3" t="s">
        <v>1475</v>
      </c>
      <c r="C1478" s="3" t="s">
        <v>5584</v>
      </c>
      <c r="D1478">
        <v>6000</v>
      </c>
      <c r="E147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43"/>
        <v>6.6155466666666669</v>
      </c>
      <c r="P1478" s="7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1">
        <f t="shared" si="138"/>
        <v>40766.041921296295</v>
      </c>
      <c r="T1478" s="12">
        <f t="shared" si="139"/>
        <v>40796.041921296295</v>
      </c>
    </row>
    <row r="1479" spans="1:20" ht="48" x14ac:dyDescent="0.2">
      <c r="A1479">
        <v>1477</v>
      </c>
      <c r="B1479" s="3" t="s">
        <v>1476</v>
      </c>
      <c r="C1479" s="3" t="s">
        <v>5585</v>
      </c>
      <c r="D1479">
        <v>30000</v>
      </c>
      <c r="E1479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43"/>
        <v>1.1131</v>
      </c>
      <c r="P1479" s="7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1">
        <f t="shared" si="138"/>
        <v>40840.615787037037</v>
      </c>
      <c r="T1479" s="12">
        <f t="shared" si="139"/>
        <v>40900.125</v>
      </c>
    </row>
    <row r="1480" spans="1:20" ht="48" x14ac:dyDescent="0.2">
      <c r="A1480">
        <v>1478</v>
      </c>
      <c r="B1480" s="3" t="s">
        <v>1477</v>
      </c>
      <c r="C1480" s="3" t="s">
        <v>5586</v>
      </c>
      <c r="D1480">
        <v>50000</v>
      </c>
      <c r="E1480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43"/>
        <v>11.8161422</v>
      </c>
      <c r="P1480" s="7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1">
        <f t="shared" si="138"/>
        <v>41394.871678240743</v>
      </c>
      <c r="T1480" s="12">
        <f t="shared" si="139"/>
        <v>41408.871678240743</v>
      </c>
    </row>
    <row r="1481" spans="1:20" ht="48" x14ac:dyDescent="0.2">
      <c r="A1481">
        <v>1479</v>
      </c>
      <c r="B1481" s="3" t="s">
        <v>1478</v>
      </c>
      <c r="C1481" s="3" t="s">
        <v>5587</v>
      </c>
      <c r="D1481">
        <v>1600</v>
      </c>
      <c r="E1481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43"/>
        <v>1.37375</v>
      </c>
      <c r="P1481" s="7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1">
        <f t="shared" si="138"/>
        <v>41754.745243055557</v>
      </c>
      <c r="T1481" s="12">
        <f t="shared" si="139"/>
        <v>41769.165972222225</v>
      </c>
    </row>
    <row r="1482" spans="1:20" ht="48" x14ac:dyDescent="0.2">
      <c r="A1482">
        <v>1480</v>
      </c>
      <c r="B1482" s="3" t="s">
        <v>1479</v>
      </c>
      <c r="C1482" s="3" t="s">
        <v>5588</v>
      </c>
      <c r="D1482">
        <v>50000</v>
      </c>
      <c r="E148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43"/>
        <v>1.170404</v>
      </c>
      <c r="P1482" s="7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1">
        <f t="shared" si="138"/>
        <v>41464.934016203704</v>
      </c>
      <c r="T1482" s="12">
        <f t="shared" si="139"/>
        <v>41481.708333333336</v>
      </c>
    </row>
    <row r="1483" spans="1:20" ht="48" x14ac:dyDescent="0.2">
      <c r="A1483">
        <v>1481</v>
      </c>
      <c r="B1483" s="3" t="s">
        <v>1480</v>
      </c>
      <c r="C1483" s="3" t="s">
        <v>5589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43"/>
        <v>2.1000000000000001E-2</v>
      </c>
      <c r="P1483" s="7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1">
        <f t="shared" si="138"/>
        <v>41550.922974537039</v>
      </c>
      <c r="T1483" s="12">
        <f t="shared" si="139"/>
        <v>41580.922974537039</v>
      </c>
    </row>
    <row r="1484" spans="1:20" ht="48" x14ac:dyDescent="0.2">
      <c r="A1484">
        <v>1482</v>
      </c>
      <c r="B1484" s="3" t="s">
        <v>1481</v>
      </c>
      <c r="C1484" s="3" t="s">
        <v>5590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43"/>
        <v>1E-3</v>
      </c>
      <c r="P1484" s="7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1">
        <f t="shared" si="138"/>
        <v>41136.85805555556</v>
      </c>
      <c r="T1484" s="12">
        <f t="shared" si="139"/>
        <v>41159.32708333333</v>
      </c>
    </row>
    <row r="1485" spans="1:20" ht="48" x14ac:dyDescent="0.2">
      <c r="A1485">
        <v>1483</v>
      </c>
      <c r="B1485" s="3" t="s">
        <v>1482</v>
      </c>
      <c r="C1485" s="3" t="s">
        <v>5591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43"/>
        <v>7.1428571428571426E-3</v>
      </c>
      <c r="P1485" s="7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1">
        <f t="shared" si="138"/>
        <v>42548.192997685182</v>
      </c>
      <c r="T1485" s="12">
        <f t="shared" si="139"/>
        <v>42573.192997685182</v>
      </c>
    </row>
    <row r="1486" spans="1:20" ht="16" x14ac:dyDescent="0.2">
      <c r="A1486">
        <v>1484</v>
      </c>
      <c r="B1486" s="3" t="s">
        <v>1483</v>
      </c>
      <c r="C1486" s="3" t="s">
        <v>5592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43"/>
        <v>0</v>
      </c>
      <c r="P1486" s="7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1">
        <f t="shared" si="138"/>
        <v>41053.200960648144</v>
      </c>
      <c r="T1486" s="12">
        <f t="shared" si="139"/>
        <v>41111.618750000001</v>
      </c>
    </row>
    <row r="1487" spans="1:20" ht="48" x14ac:dyDescent="0.2">
      <c r="A1487">
        <v>1485</v>
      </c>
      <c r="B1487" s="3" t="s">
        <v>1484</v>
      </c>
      <c r="C1487" s="3" t="s">
        <v>5593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43"/>
        <v>2.2388059701492536E-2</v>
      </c>
      <c r="P1487" s="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1">
        <f t="shared" si="138"/>
        <v>42130.795983796299</v>
      </c>
      <c r="T1487" s="12">
        <f t="shared" si="139"/>
        <v>42175.795983796299</v>
      </c>
    </row>
    <row r="1488" spans="1:20" ht="48" x14ac:dyDescent="0.2">
      <c r="A1488">
        <v>1486</v>
      </c>
      <c r="B1488" s="3" t="s">
        <v>1485</v>
      </c>
      <c r="C1488" s="3" t="s">
        <v>5594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43"/>
        <v>2.3999999999999998E-3</v>
      </c>
      <c r="P1488" s="7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1">
        <f t="shared" si="138"/>
        <v>42032.168530092589</v>
      </c>
      <c r="T1488" s="12">
        <f t="shared" si="139"/>
        <v>42062.168530092589</v>
      </c>
    </row>
    <row r="1489" spans="1:20" ht="48" x14ac:dyDescent="0.2">
      <c r="A1489">
        <v>1487</v>
      </c>
      <c r="B1489" s="3" t="s">
        <v>1486</v>
      </c>
      <c r="C1489" s="3" t="s">
        <v>5595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43"/>
        <v>0</v>
      </c>
      <c r="P1489" s="7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1">
        <f t="shared" si="138"/>
        <v>42554.917488425926</v>
      </c>
      <c r="T1489" s="12">
        <f t="shared" si="139"/>
        <v>42584.917488425926</v>
      </c>
    </row>
    <row r="1490" spans="1:20" ht="48" x14ac:dyDescent="0.2">
      <c r="A1490">
        <v>1488</v>
      </c>
      <c r="B1490" s="3" t="s">
        <v>1487</v>
      </c>
      <c r="C1490" s="3" t="s">
        <v>5596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43"/>
        <v>2.4E-2</v>
      </c>
      <c r="P1490" s="7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1">
        <f t="shared" si="138"/>
        <v>41614.563194444447</v>
      </c>
      <c r="T1490" s="12">
        <f t="shared" si="139"/>
        <v>41644.563194444447</v>
      </c>
    </row>
    <row r="1491" spans="1:20" ht="48" x14ac:dyDescent="0.2">
      <c r="A1491">
        <v>1489</v>
      </c>
      <c r="B1491" s="3" t="s">
        <v>1488</v>
      </c>
      <c r="C1491" s="3" t="s">
        <v>5597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43"/>
        <v>0</v>
      </c>
      <c r="P1491" s="7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1">
        <f t="shared" si="138"/>
        <v>41198.611712962964</v>
      </c>
      <c r="T1491" s="12">
        <f t="shared" si="139"/>
        <v>41228.653379629628</v>
      </c>
    </row>
    <row r="1492" spans="1:20" ht="48" x14ac:dyDescent="0.2">
      <c r="A1492">
        <v>1490</v>
      </c>
      <c r="B1492" s="3" t="s">
        <v>1489</v>
      </c>
      <c r="C1492" s="3" t="s">
        <v>5598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43"/>
        <v>0.30862068965517242</v>
      </c>
      <c r="P1492" s="7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1">
        <f t="shared" si="138"/>
        <v>41520.561041666668</v>
      </c>
      <c r="T1492" s="12">
        <f t="shared" si="139"/>
        <v>41549.561041666668</v>
      </c>
    </row>
    <row r="1493" spans="1:20" ht="32" x14ac:dyDescent="0.2">
      <c r="A1493">
        <v>1491</v>
      </c>
      <c r="B1493" s="3" t="s">
        <v>1490</v>
      </c>
      <c r="C1493" s="3" t="s">
        <v>5599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43"/>
        <v>8.3333333333333329E-2</v>
      </c>
      <c r="P1493" s="7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1">
        <f t="shared" si="138"/>
        <v>41991.713460648149</v>
      </c>
      <c r="T1493" s="12">
        <f t="shared" si="139"/>
        <v>42050.651388888888</v>
      </c>
    </row>
    <row r="1494" spans="1:20" ht="48" x14ac:dyDescent="0.2">
      <c r="A1494">
        <v>1492</v>
      </c>
      <c r="B1494" s="3" t="s">
        <v>1491</v>
      </c>
      <c r="C1494" s="3" t="s">
        <v>5600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43"/>
        <v>7.4999999999999997E-3</v>
      </c>
      <c r="P1494" s="7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1">
        <f t="shared" si="138"/>
        <v>40682.884791666671</v>
      </c>
      <c r="T1494" s="12">
        <f t="shared" si="139"/>
        <v>40712.884791666671</v>
      </c>
    </row>
    <row r="1495" spans="1:20" ht="32" x14ac:dyDescent="0.2">
      <c r="A1495">
        <v>1493</v>
      </c>
      <c r="B1495" s="3" t="s">
        <v>1492</v>
      </c>
      <c r="C1495" s="3" t="s">
        <v>5601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43"/>
        <v>0</v>
      </c>
      <c r="P1495" s="7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1">
        <f t="shared" si="138"/>
        <v>41411.866608796299</v>
      </c>
      <c r="T1495" s="12">
        <f t="shared" si="139"/>
        <v>41441.866608796299</v>
      </c>
    </row>
    <row r="1496" spans="1:20" ht="48" x14ac:dyDescent="0.2">
      <c r="A1496">
        <v>1494</v>
      </c>
      <c r="B1496" s="3" t="s">
        <v>1493</v>
      </c>
      <c r="C1496" s="3" t="s">
        <v>5602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43"/>
        <v>8.8999999999999996E-2</v>
      </c>
      <c r="P1496" s="7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1">
        <f t="shared" si="138"/>
        <v>42067.722372685181</v>
      </c>
      <c r="T1496" s="12">
        <f t="shared" si="139"/>
        <v>42097.651388888888</v>
      </c>
    </row>
    <row r="1497" spans="1:20" ht="32" x14ac:dyDescent="0.2">
      <c r="A1497">
        <v>1495</v>
      </c>
      <c r="B1497" s="3" t="s">
        <v>1494</v>
      </c>
      <c r="C1497" s="3" t="s">
        <v>5603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43"/>
        <v>0</v>
      </c>
      <c r="P1497" s="7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1">
        <f t="shared" si="138"/>
        <v>40752.789710648147</v>
      </c>
      <c r="T1497" s="12">
        <f t="shared" si="139"/>
        <v>40782.789710648147</v>
      </c>
    </row>
    <row r="1498" spans="1:20" ht="48" x14ac:dyDescent="0.2">
      <c r="A1498">
        <v>1496</v>
      </c>
      <c r="B1498" s="3" t="s">
        <v>1495</v>
      </c>
      <c r="C1498" s="3" t="s">
        <v>5604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43"/>
        <v>0</v>
      </c>
      <c r="P1498" s="7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1">
        <f t="shared" si="138"/>
        <v>41838.475219907406</v>
      </c>
      <c r="T1498" s="12">
        <f t="shared" si="139"/>
        <v>41898.475219907406</v>
      </c>
    </row>
    <row r="1499" spans="1:20" ht="48" x14ac:dyDescent="0.2">
      <c r="A1499">
        <v>1497</v>
      </c>
      <c r="B1499" s="3" t="s">
        <v>1496</v>
      </c>
      <c r="C1499" s="3" t="s">
        <v>5605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43"/>
        <v>6.666666666666667E-5</v>
      </c>
      <c r="P1499" s="7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1">
        <f t="shared" si="138"/>
        <v>41444.64261574074</v>
      </c>
      <c r="T1499" s="12">
        <f t="shared" si="139"/>
        <v>41486.821527777778</v>
      </c>
    </row>
    <row r="1500" spans="1:20" ht="48" x14ac:dyDescent="0.2">
      <c r="A1500">
        <v>1498</v>
      </c>
      <c r="B1500" s="3" t="s">
        <v>1497</v>
      </c>
      <c r="C1500" s="3" t="s">
        <v>5606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43"/>
        <v>1.9E-2</v>
      </c>
      <c r="P1500" s="7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1">
        <f t="shared" si="138"/>
        <v>41840.983541666668</v>
      </c>
      <c r="T1500" s="12">
        <f t="shared" si="139"/>
        <v>41885.983541666668</v>
      </c>
    </row>
    <row r="1501" spans="1:20" ht="48" x14ac:dyDescent="0.2">
      <c r="A1501">
        <v>1499</v>
      </c>
      <c r="B1501" s="3" t="s">
        <v>1498</v>
      </c>
      <c r="C1501" s="3" t="s">
        <v>5607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43"/>
        <v>2.5000000000000001E-3</v>
      </c>
      <c r="P1501" s="7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1">
        <f t="shared" si="138"/>
        <v>42527.007326388892</v>
      </c>
      <c r="T1501" s="12">
        <f t="shared" si="139"/>
        <v>42587.007326388892</v>
      </c>
    </row>
    <row r="1502" spans="1:20" ht="48" x14ac:dyDescent="0.2">
      <c r="A1502">
        <v>1500</v>
      </c>
      <c r="B1502" s="3" t="s">
        <v>1499</v>
      </c>
      <c r="C1502" s="3" t="s">
        <v>5608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43"/>
        <v>0.25035714285714283</v>
      </c>
      <c r="P1502" s="7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1">
        <f t="shared" si="138"/>
        <v>41365.904594907406</v>
      </c>
      <c r="T1502" s="12">
        <f t="shared" si="139"/>
        <v>41395.904594907406</v>
      </c>
    </row>
    <row r="1503" spans="1:20" ht="32" x14ac:dyDescent="0.2">
      <c r="A1503">
        <v>1501</v>
      </c>
      <c r="B1503" s="3" t="s">
        <v>1500</v>
      </c>
      <c r="C1503" s="3" t="s">
        <v>5609</v>
      </c>
      <c r="D1503">
        <v>52000</v>
      </c>
      <c r="E150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43"/>
        <v>1.6633076923076924</v>
      </c>
      <c r="P1503" s="7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1">
        <f t="shared" si="138"/>
        <v>42163.583599537036</v>
      </c>
      <c r="T1503" s="12">
        <f t="shared" si="139"/>
        <v>42193.583599537036</v>
      </c>
    </row>
    <row r="1504" spans="1:20" ht="48" x14ac:dyDescent="0.2">
      <c r="A1504">
        <v>1502</v>
      </c>
      <c r="B1504" s="3" t="s">
        <v>1501</v>
      </c>
      <c r="C1504" s="3" t="s">
        <v>5610</v>
      </c>
      <c r="D1504">
        <v>22000</v>
      </c>
      <c r="E150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43"/>
        <v>1.0144545454545455</v>
      </c>
      <c r="P1504" s="7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1">
        <f t="shared" si="138"/>
        <v>42426.542592592596</v>
      </c>
      <c r="T1504" s="12">
        <f t="shared" si="139"/>
        <v>42454.916666666672</v>
      </c>
    </row>
    <row r="1505" spans="1:20" ht="48" x14ac:dyDescent="0.2">
      <c r="A1505">
        <v>1503</v>
      </c>
      <c r="B1505" s="3" t="s">
        <v>1502</v>
      </c>
      <c r="C1505" s="3" t="s">
        <v>5611</v>
      </c>
      <c r="D1505">
        <v>3750</v>
      </c>
      <c r="E150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43"/>
        <v>1.0789146666666667</v>
      </c>
      <c r="P1505" s="7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1">
        <f t="shared" si="138"/>
        <v>42606.347233796296</v>
      </c>
      <c r="T1505" s="12">
        <f t="shared" si="139"/>
        <v>42666.347233796296</v>
      </c>
    </row>
    <row r="1506" spans="1:20" ht="32" x14ac:dyDescent="0.2">
      <c r="A1506">
        <v>1504</v>
      </c>
      <c r="B1506" s="3" t="s">
        <v>1503</v>
      </c>
      <c r="C1506" s="3" t="s">
        <v>5612</v>
      </c>
      <c r="D1506">
        <v>6500</v>
      </c>
      <c r="E150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43"/>
        <v>2.7793846153846156</v>
      </c>
      <c r="P1506" s="7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1">
        <f t="shared" si="138"/>
        <v>41772.657685185186</v>
      </c>
      <c r="T1506" s="12">
        <f t="shared" si="139"/>
        <v>41800.356249999997</v>
      </c>
    </row>
    <row r="1507" spans="1:20" ht="48" x14ac:dyDescent="0.2">
      <c r="A1507">
        <v>1505</v>
      </c>
      <c r="B1507" s="3" t="s">
        <v>1504</v>
      </c>
      <c r="C1507" s="3" t="s">
        <v>5613</v>
      </c>
      <c r="D1507">
        <v>16000</v>
      </c>
      <c r="E150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43"/>
        <v>1.0358125</v>
      </c>
      <c r="P1507" s="7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1">
        <f t="shared" si="138"/>
        <v>42414.44332175926</v>
      </c>
      <c r="T1507" s="12">
        <f t="shared" si="139"/>
        <v>42451.834027777775</v>
      </c>
    </row>
    <row r="1508" spans="1:20" ht="48" x14ac:dyDescent="0.2">
      <c r="A1508">
        <v>1506</v>
      </c>
      <c r="B1508" s="3" t="s">
        <v>1505</v>
      </c>
      <c r="C1508" s="3" t="s">
        <v>5614</v>
      </c>
      <c r="D1508">
        <v>1500</v>
      </c>
      <c r="E150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43"/>
        <v>1.1140000000000001</v>
      </c>
      <c r="P1508" s="7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1">
        <f t="shared" si="138"/>
        <v>41814.785925925928</v>
      </c>
      <c r="T1508" s="12">
        <f t="shared" si="139"/>
        <v>41844.785925925928</v>
      </c>
    </row>
    <row r="1509" spans="1:20" ht="48" x14ac:dyDescent="0.2">
      <c r="A1509">
        <v>1507</v>
      </c>
      <c r="B1509" s="3" t="s">
        <v>1506</v>
      </c>
      <c r="C1509" s="3" t="s">
        <v>5615</v>
      </c>
      <c r="D1509">
        <v>1200</v>
      </c>
      <c r="E1509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43"/>
        <v>2.15</v>
      </c>
      <c r="P1509" s="7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1">
        <f t="shared" si="138"/>
        <v>40254.450335648151</v>
      </c>
      <c r="T1509" s="12">
        <f t="shared" si="139"/>
        <v>40313.340277777781</v>
      </c>
    </row>
    <row r="1510" spans="1:20" ht="48" x14ac:dyDescent="0.2">
      <c r="A1510">
        <v>1508</v>
      </c>
      <c r="B1510" s="3" t="s">
        <v>1507</v>
      </c>
      <c r="C1510" s="3" t="s">
        <v>5616</v>
      </c>
      <c r="D1510">
        <v>18500</v>
      </c>
      <c r="E1510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43"/>
        <v>1.1076216216216217</v>
      </c>
      <c r="P1510" s="7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1">
        <f t="shared" si="138"/>
        <v>41786.614363425928</v>
      </c>
      <c r="T1510" s="12">
        <f t="shared" si="139"/>
        <v>41817.614363425928</v>
      </c>
    </row>
    <row r="1511" spans="1:20" ht="48" x14ac:dyDescent="0.2">
      <c r="A1511">
        <v>1509</v>
      </c>
      <c r="B1511" s="3" t="s">
        <v>1508</v>
      </c>
      <c r="C1511" s="3" t="s">
        <v>5617</v>
      </c>
      <c r="D1511">
        <v>17500</v>
      </c>
      <c r="E1511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43"/>
        <v>1.2364125714285714</v>
      </c>
      <c r="P1511" s="7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1">
        <f t="shared" si="138"/>
        <v>42751.533391203702</v>
      </c>
      <c r="T1511" s="12">
        <f t="shared" si="139"/>
        <v>42780.957638888889</v>
      </c>
    </row>
    <row r="1512" spans="1:20" ht="48" x14ac:dyDescent="0.2">
      <c r="A1512">
        <v>1510</v>
      </c>
      <c r="B1512" s="3" t="s">
        <v>1509</v>
      </c>
      <c r="C1512" s="3" t="s">
        <v>5618</v>
      </c>
      <c r="D1512">
        <v>16000</v>
      </c>
      <c r="E151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43"/>
        <v>1.0103500000000001</v>
      </c>
      <c r="P1512" s="7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1">
        <f t="shared" si="138"/>
        <v>41809.385162037033</v>
      </c>
      <c r="T1512" s="12">
        <f t="shared" si="139"/>
        <v>41839.385162037033</v>
      </c>
    </row>
    <row r="1513" spans="1:20" ht="48" x14ac:dyDescent="0.2">
      <c r="A1513">
        <v>1511</v>
      </c>
      <c r="B1513" s="3" t="s">
        <v>1510</v>
      </c>
      <c r="C1513" s="3" t="s">
        <v>5619</v>
      </c>
      <c r="D1513">
        <v>14000</v>
      </c>
      <c r="E151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43"/>
        <v>1.1179285714285714</v>
      </c>
      <c r="P1513" s="7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1">
        <f t="shared" si="138"/>
        <v>42296.583379629628</v>
      </c>
      <c r="T1513" s="12">
        <f t="shared" si="139"/>
        <v>42326.625046296293</v>
      </c>
    </row>
    <row r="1514" spans="1:20" ht="48" x14ac:dyDescent="0.2">
      <c r="A1514">
        <v>1512</v>
      </c>
      <c r="B1514" s="3" t="s">
        <v>1511</v>
      </c>
      <c r="C1514" s="3" t="s">
        <v>5620</v>
      </c>
      <c r="D1514">
        <v>3500</v>
      </c>
      <c r="E15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43"/>
        <v>5.5877142857142861</v>
      </c>
      <c r="P1514" s="7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1">
        <f t="shared" si="138"/>
        <v>42741.684479166666</v>
      </c>
      <c r="T1514" s="12">
        <f t="shared" si="139"/>
        <v>42771.684479166666</v>
      </c>
    </row>
    <row r="1515" spans="1:20" ht="48" x14ac:dyDescent="0.2">
      <c r="A1515">
        <v>1513</v>
      </c>
      <c r="B1515" s="3" t="s">
        <v>1512</v>
      </c>
      <c r="C1515" s="3" t="s">
        <v>5621</v>
      </c>
      <c r="D1515">
        <v>8000</v>
      </c>
      <c r="E151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43"/>
        <v>1.5001875</v>
      </c>
      <c r="P1515" s="7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1">
        <f t="shared" si="138"/>
        <v>41806.637337962966</v>
      </c>
      <c r="T1515" s="12">
        <f t="shared" si="139"/>
        <v>41836.637337962966</v>
      </c>
    </row>
    <row r="1516" spans="1:20" ht="48" x14ac:dyDescent="0.2">
      <c r="A1516">
        <v>1514</v>
      </c>
      <c r="B1516" s="3" t="s">
        <v>1513</v>
      </c>
      <c r="C1516" s="3" t="s">
        <v>5622</v>
      </c>
      <c r="D1516">
        <v>25000</v>
      </c>
      <c r="E151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43"/>
        <v>1.0647599999999999</v>
      </c>
      <c r="P1516" s="7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1">
        <f t="shared" si="138"/>
        <v>42234.597685185188</v>
      </c>
      <c r="T1516" s="12">
        <f t="shared" si="139"/>
        <v>42274.597685185188</v>
      </c>
    </row>
    <row r="1517" spans="1:20" ht="48" x14ac:dyDescent="0.2">
      <c r="A1517">
        <v>1515</v>
      </c>
      <c r="B1517" s="3" t="s">
        <v>1514</v>
      </c>
      <c r="C1517" s="3" t="s">
        <v>5623</v>
      </c>
      <c r="D1517">
        <v>300000</v>
      </c>
      <c r="E151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43"/>
        <v>1.57189</v>
      </c>
      <c r="P1517" s="7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1">
        <f t="shared" si="138"/>
        <v>42415.253437499996</v>
      </c>
      <c r="T1517" s="12">
        <f t="shared" si="139"/>
        <v>42445.211770833332</v>
      </c>
    </row>
    <row r="1518" spans="1:20" ht="48" x14ac:dyDescent="0.2">
      <c r="A1518">
        <v>1516</v>
      </c>
      <c r="B1518" s="3" t="s">
        <v>1515</v>
      </c>
      <c r="C1518" s="3" t="s">
        <v>5624</v>
      </c>
      <c r="D1518">
        <v>17000</v>
      </c>
      <c r="E151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43"/>
        <v>1.0865882352941176</v>
      </c>
      <c r="P1518" s="7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1">
        <f t="shared" si="138"/>
        <v>42619.466342592597</v>
      </c>
      <c r="T1518" s="12">
        <f t="shared" si="139"/>
        <v>42649.583333333328</v>
      </c>
    </row>
    <row r="1519" spans="1:20" ht="48" x14ac:dyDescent="0.2">
      <c r="A1519">
        <v>1517</v>
      </c>
      <c r="B1519" s="3" t="s">
        <v>1516</v>
      </c>
      <c r="C1519" s="3" t="s">
        <v>5625</v>
      </c>
      <c r="D1519">
        <v>15000</v>
      </c>
      <c r="E1519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43"/>
        <v>1.6197999999999999</v>
      </c>
      <c r="P1519" s="7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1">
        <f t="shared" si="138"/>
        <v>41948.56658564815</v>
      </c>
      <c r="T1519" s="12">
        <f t="shared" si="139"/>
        <v>41979.25</v>
      </c>
    </row>
    <row r="1520" spans="1:20" ht="32" x14ac:dyDescent="0.2">
      <c r="A1520">
        <v>1518</v>
      </c>
      <c r="B1520" s="3" t="s">
        <v>1517</v>
      </c>
      <c r="C1520" s="3" t="s">
        <v>5626</v>
      </c>
      <c r="D1520">
        <v>15000</v>
      </c>
      <c r="E1520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43"/>
        <v>2.0536666666666665</v>
      </c>
      <c r="P1520" s="7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1">
        <f t="shared" si="138"/>
        <v>41760.8200462963</v>
      </c>
      <c r="T1520" s="12">
        <f t="shared" si="139"/>
        <v>41790.8200462963</v>
      </c>
    </row>
    <row r="1521" spans="1:20" ht="48" x14ac:dyDescent="0.2">
      <c r="A1521">
        <v>1519</v>
      </c>
      <c r="B1521" s="3" t="s">
        <v>1518</v>
      </c>
      <c r="C1521" s="3" t="s">
        <v>5627</v>
      </c>
      <c r="D1521">
        <v>9000</v>
      </c>
      <c r="E1521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43"/>
        <v>1.033638888888889</v>
      </c>
      <c r="P1521" s="7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1">
        <f t="shared" si="138"/>
        <v>41782.741701388892</v>
      </c>
      <c r="T1521" s="12">
        <f t="shared" si="139"/>
        <v>41810.915972222225</v>
      </c>
    </row>
    <row r="1522" spans="1:20" ht="32" x14ac:dyDescent="0.2">
      <c r="A1522">
        <v>1520</v>
      </c>
      <c r="B1522" s="3" t="s">
        <v>1519</v>
      </c>
      <c r="C1522" s="3" t="s">
        <v>5628</v>
      </c>
      <c r="D1522">
        <v>18000</v>
      </c>
      <c r="E15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43"/>
        <v>1.0347222222222223</v>
      </c>
      <c r="P1522" s="7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1">
        <f t="shared" si="138"/>
        <v>41955.857789351852</v>
      </c>
      <c r="T1522" s="12">
        <f t="shared" si="139"/>
        <v>41992.166666666672</v>
      </c>
    </row>
    <row r="1523" spans="1:20" ht="48" x14ac:dyDescent="0.2">
      <c r="A1523">
        <v>1521</v>
      </c>
      <c r="B1523" s="3" t="s">
        <v>1520</v>
      </c>
      <c r="C1523" s="3" t="s">
        <v>5629</v>
      </c>
      <c r="D1523">
        <v>37500</v>
      </c>
      <c r="E152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43"/>
        <v>1.0681333333333334</v>
      </c>
      <c r="P1523" s="7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1">
        <f t="shared" si="138"/>
        <v>42493.167719907404</v>
      </c>
      <c r="T1523" s="12">
        <f t="shared" si="139"/>
        <v>42528.167719907404</v>
      </c>
    </row>
    <row r="1524" spans="1:20" ht="48" x14ac:dyDescent="0.2">
      <c r="A1524">
        <v>1522</v>
      </c>
      <c r="B1524" s="3" t="s">
        <v>1521</v>
      </c>
      <c r="C1524" s="3" t="s">
        <v>5630</v>
      </c>
      <c r="D1524">
        <v>43500</v>
      </c>
      <c r="E152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43"/>
        <v>1.3896574712643677</v>
      </c>
      <c r="P1524" s="7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1">
        <f t="shared" si="138"/>
        <v>41899.830312500002</v>
      </c>
      <c r="T1524" s="12">
        <f t="shared" si="139"/>
        <v>41929.830312500002</v>
      </c>
    </row>
    <row r="1525" spans="1:20" ht="48" x14ac:dyDescent="0.2">
      <c r="A1525">
        <v>1523</v>
      </c>
      <c r="B1525" s="3" t="s">
        <v>1522</v>
      </c>
      <c r="C1525" s="3" t="s">
        <v>5631</v>
      </c>
      <c r="D1525">
        <v>18500</v>
      </c>
      <c r="E152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43"/>
        <v>1.2484324324324325</v>
      </c>
      <c r="P1525" s="7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1">
        <f t="shared" si="138"/>
        <v>41964.751342592594</v>
      </c>
      <c r="T1525" s="12">
        <f t="shared" si="139"/>
        <v>41996</v>
      </c>
    </row>
    <row r="1526" spans="1:20" ht="48" x14ac:dyDescent="0.2">
      <c r="A1526">
        <v>1524</v>
      </c>
      <c r="B1526" s="3" t="s">
        <v>1523</v>
      </c>
      <c r="C1526" s="3" t="s">
        <v>5632</v>
      </c>
      <c r="D1526">
        <v>3000</v>
      </c>
      <c r="E152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43"/>
        <v>2.0699999999999998</v>
      </c>
      <c r="P1526" s="7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1">
        <f t="shared" si="138"/>
        <v>42756.501041666663</v>
      </c>
      <c r="T1526" s="12">
        <f t="shared" si="139"/>
        <v>42786.501041666663</v>
      </c>
    </row>
    <row r="1527" spans="1:20" ht="48" x14ac:dyDescent="0.2">
      <c r="A1527">
        <v>1525</v>
      </c>
      <c r="B1527" s="3" t="s">
        <v>1524</v>
      </c>
      <c r="C1527" s="3" t="s">
        <v>5633</v>
      </c>
      <c r="D1527">
        <v>2600</v>
      </c>
      <c r="E152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43"/>
        <v>1.7400576923076922</v>
      </c>
      <c r="P1527" s="7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1">
        <f t="shared" si="138"/>
        <v>42570.702986111108</v>
      </c>
      <c r="T1527" s="12">
        <f t="shared" si="139"/>
        <v>42600.702986111108</v>
      </c>
    </row>
    <row r="1528" spans="1:20" ht="48" x14ac:dyDescent="0.2">
      <c r="A1528">
        <v>1526</v>
      </c>
      <c r="B1528" s="3" t="s">
        <v>1525</v>
      </c>
      <c r="C1528" s="3" t="s">
        <v>5634</v>
      </c>
      <c r="D1528">
        <v>23000</v>
      </c>
      <c r="E152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43"/>
        <v>1.2032608695652174</v>
      </c>
      <c r="P1528" s="7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1">
        <f t="shared" si="138"/>
        <v>42339.276006944448</v>
      </c>
      <c r="T1528" s="12">
        <f t="shared" si="139"/>
        <v>42388.276006944448</v>
      </c>
    </row>
    <row r="1529" spans="1:20" ht="32" x14ac:dyDescent="0.2">
      <c r="A1529">
        <v>1527</v>
      </c>
      <c r="B1529" s="3" t="s">
        <v>1526</v>
      </c>
      <c r="C1529" s="3" t="s">
        <v>5635</v>
      </c>
      <c r="D1529">
        <v>3500</v>
      </c>
      <c r="E1529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43"/>
        <v>1.1044428571428573</v>
      </c>
      <c r="P1529" s="7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1">
        <f t="shared" si="138"/>
        <v>42780.600532407407</v>
      </c>
      <c r="T1529" s="12">
        <f t="shared" si="139"/>
        <v>42808.558865740735</v>
      </c>
    </row>
    <row r="1530" spans="1:20" ht="32" x14ac:dyDescent="0.2">
      <c r="A1530">
        <v>1528</v>
      </c>
      <c r="B1530" s="3" t="s">
        <v>1527</v>
      </c>
      <c r="C1530" s="3" t="s">
        <v>5636</v>
      </c>
      <c r="D1530">
        <v>3000</v>
      </c>
      <c r="E1530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43"/>
        <v>2.8156666666666665</v>
      </c>
      <c r="P1530" s="7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1">
        <f t="shared" si="138"/>
        <v>42736.732893518521</v>
      </c>
      <c r="T1530" s="12">
        <f t="shared" si="139"/>
        <v>42767</v>
      </c>
    </row>
    <row r="1531" spans="1:20" ht="32" x14ac:dyDescent="0.2">
      <c r="A1531">
        <v>1529</v>
      </c>
      <c r="B1531" s="3" t="s">
        <v>1528</v>
      </c>
      <c r="C1531" s="3" t="s">
        <v>5637</v>
      </c>
      <c r="D1531">
        <v>19000</v>
      </c>
      <c r="E1531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43"/>
        <v>1.0067894736842105</v>
      </c>
      <c r="P1531" s="7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1">
        <f t="shared" si="138"/>
        <v>42052.628703703704</v>
      </c>
      <c r="T1531" s="12">
        <f t="shared" si="139"/>
        <v>42082.587037037039</v>
      </c>
    </row>
    <row r="1532" spans="1:20" ht="48" x14ac:dyDescent="0.2">
      <c r="A1532">
        <v>1530</v>
      </c>
      <c r="B1532" s="3" t="s">
        <v>1529</v>
      </c>
      <c r="C1532" s="3" t="s">
        <v>5638</v>
      </c>
      <c r="D1532">
        <v>35000</v>
      </c>
      <c r="E153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43"/>
        <v>1.3482571428571428</v>
      </c>
      <c r="P1532" s="7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1">
        <f t="shared" si="138"/>
        <v>42275.767303240747</v>
      </c>
      <c r="T1532" s="12">
        <f t="shared" si="139"/>
        <v>42300.767303240747</v>
      </c>
    </row>
    <row r="1533" spans="1:20" ht="48" x14ac:dyDescent="0.2">
      <c r="A1533">
        <v>1531</v>
      </c>
      <c r="B1533" s="3" t="s">
        <v>1530</v>
      </c>
      <c r="C1533" s="3" t="s">
        <v>5639</v>
      </c>
      <c r="D1533">
        <v>2350</v>
      </c>
      <c r="E153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43"/>
        <v>1.7595744680851064</v>
      </c>
      <c r="P1533" s="7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1">
        <f t="shared" si="138"/>
        <v>41941.802384259259</v>
      </c>
      <c r="T1533" s="12">
        <f t="shared" si="139"/>
        <v>41974.125</v>
      </c>
    </row>
    <row r="1534" spans="1:20" ht="48" x14ac:dyDescent="0.2">
      <c r="A1534">
        <v>1532</v>
      </c>
      <c r="B1534" s="3" t="s">
        <v>1531</v>
      </c>
      <c r="C1534" s="3" t="s">
        <v>5640</v>
      </c>
      <c r="D1534">
        <v>5000</v>
      </c>
      <c r="E153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43"/>
        <v>4.8402000000000003</v>
      </c>
      <c r="P1534" s="7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1">
        <f t="shared" si="138"/>
        <v>42391.475289351853</v>
      </c>
      <c r="T1534" s="12">
        <f t="shared" si="139"/>
        <v>42415.625</v>
      </c>
    </row>
    <row r="1535" spans="1:20" ht="32" x14ac:dyDescent="0.2">
      <c r="A1535">
        <v>1533</v>
      </c>
      <c r="B1535" s="3" t="s">
        <v>1532</v>
      </c>
      <c r="C1535" s="3" t="s">
        <v>5641</v>
      </c>
      <c r="D1535">
        <v>45000</v>
      </c>
      <c r="E153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43"/>
        <v>1.4514</v>
      </c>
      <c r="P1535" s="7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1">
        <f t="shared" si="138"/>
        <v>42443.00204861111</v>
      </c>
      <c r="T1535" s="12">
        <f t="shared" si="139"/>
        <v>42492.165972222225</v>
      </c>
    </row>
    <row r="1536" spans="1:20" ht="48" x14ac:dyDescent="0.2">
      <c r="A1536">
        <v>1534</v>
      </c>
      <c r="B1536" s="3" t="s">
        <v>1533</v>
      </c>
      <c r="C1536" s="3" t="s">
        <v>5642</v>
      </c>
      <c r="D1536">
        <v>7500</v>
      </c>
      <c r="E153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43"/>
        <v>4.1773333333333333</v>
      </c>
      <c r="P1536" s="7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1">
        <f t="shared" si="138"/>
        <v>42221.67432870371</v>
      </c>
      <c r="T1536" s="12">
        <f t="shared" si="139"/>
        <v>42251.67432870371</v>
      </c>
    </row>
    <row r="1537" spans="1:20" ht="48" x14ac:dyDescent="0.2">
      <c r="A1537">
        <v>1535</v>
      </c>
      <c r="B1537" s="3" t="s">
        <v>1534</v>
      </c>
      <c r="C1537" s="3" t="s">
        <v>5643</v>
      </c>
      <c r="D1537">
        <v>4000</v>
      </c>
      <c r="E153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43"/>
        <v>1.3242499999999999</v>
      </c>
      <c r="P1537" s="7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1">
        <f t="shared" si="138"/>
        <v>42484.829062500001</v>
      </c>
      <c r="T1537" s="12">
        <f t="shared" si="139"/>
        <v>42513.916666666672</v>
      </c>
    </row>
    <row r="1538" spans="1:20" ht="48" x14ac:dyDescent="0.2">
      <c r="A1538">
        <v>1536</v>
      </c>
      <c r="B1538" s="3" t="s">
        <v>1535</v>
      </c>
      <c r="C1538" s="3" t="s">
        <v>5644</v>
      </c>
      <c r="D1538">
        <v>12000</v>
      </c>
      <c r="E153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143"/>
        <v>2.5030841666666666</v>
      </c>
      <c r="P1538" s="7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1">
        <f t="shared" ref="S1538:S1601" si="144">(((J1538/60)/60)/24+DATE(1970,1,1))</f>
        <v>42213.802199074074</v>
      </c>
      <c r="T1538" s="12">
        <f t="shared" ref="T1538:T1601" si="145">(((I1538/60)/60)/24+DATE(1970,1,1))</f>
        <v>42243.802199074074</v>
      </c>
    </row>
    <row r="1539" spans="1:20" ht="48" x14ac:dyDescent="0.2">
      <c r="A1539">
        <v>1537</v>
      </c>
      <c r="B1539" s="3" t="s">
        <v>1536</v>
      </c>
      <c r="C1539" s="3" t="s">
        <v>5645</v>
      </c>
      <c r="D1539">
        <v>12000</v>
      </c>
      <c r="E1539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43"/>
        <v>1.7989999999999999</v>
      </c>
      <c r="P1539" s="7">
        <f t="shared" ref="P1539:P1602" si="146">SUM(E1539/L1539)</f>
        <v>96.375</v>
      </c>
      <c r="Q1539" t="str">
        <f t="shared" ref="Q1539:Q1602" si="147">LEFT(N1539, SEARCH("/",N1539,1)-1)</f>
        <v>photography</v>
      </c>
      <c r="R1539" t="str">
        <f t="shared" ref="R1539:R1602" si="148">RIGHT(N1539,LEN(N1539)-SEARCH("/",N1539,1))</f>
        <v>photobooks</v>
      </c>
      <c r="S1539" s="11">
        <f t="shared" si="144"/>
        <v>42552.315127314811</v>
      </c>
      <c r="T1539" s="12">
        <f t="shared" si="145"/>
        <v>42588.75</v>
      </c>
    </row>
    <row r="1540" spans="1:20" ht="48" x14ac:dyDescent="0.2">
      <c r="A1540">
        <v>1538</v>
      </c>
      <c r="B1540" s="3" t="s">
        <v>1537</v>
      </c>
      <c r="C1540" s="3" t="s">
        <v>5646</v>
      </c>
      <c r="D1540">
        <v>7000</v>
      </c>
      <c r="E1540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43"/>
        <v>1.0262857142857142</v>
      </c>
      <c r="P1540" s="7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1">
        <f t="shared" si="144"/>
        <v>41981.782060185185</v>
      </c>
      <c r="T1540" s="12">
        <f t="shared" si="145"/>
        <v>42026.782060185185</v>
      </c>
    </row>
    <row r="1541" spans="1:20" ht="48" x14ac:dyDescent="0.2">
      <c r="A1541">
        <v>1539</v>
      </c>
      <c r="B1541" s="3" t="s">
        <v>1538</v>
      </c>
      <c r="C1541" s="3" t="s">
        <v>5647</v>
      </c>
      <c r="D1541">
        <v>20000</v>
      </c>
      <c r="E1541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ref="O1541:O1604" si="149">SUM(E1541/D1541)</f>
        <v>1.359861</v>
      </c>
      <c r="P1541" s="7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1">
        <f t="shared" si="144"/>
        <v>42705.919201388882</v>
      </c>
      <c r="T1541" s="12">
        <f t="shared" si="145"/>
        <v>42738.919201388882</v>
      </c>
    </row>
    <row r="1542" spans="1:20" ht="48" x14ac:dyDescent="0.2">
      <c r="A1542">
        <v>1540</v>
      </c>
      <c r="B1542" s="3" t="s">
        <v>1539</v>
      </c>
      <c r="C1542" s="3" t="s">
        <v>5648</v>
      </c>
      <c r="D1542">
        <v>15000</v>
      </c>
      <c r="E154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49"/>
        <v>1.1786666666666668</v>
      </c>
      <c r="P1542" s="7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1">
        <f t="shared" si="144"/>
        <v>41939.00712962963</v>
      </c>
      <c r="T1542" s="12">
        <f t="shared" si="145"/>
        <v>41969.052083333328</v>
      </c>
    </row>
    <row r="1543" spans="1:20" ht="48" x14ac:dyDescent="0.2">
      <c r="A1543">
        <v>1541</v>
      </c>
      <c r="B1543" s="3" t="s">
        <v>1540</v>
      </c>
      <c r="C1543" s="3" t="s">
        <v>5649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49"/>
        <v>3.3333333333333332E-4</v>
      </c>
      <c r="P1543" s="7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1">
        <f t="shared" si="144"/>
        <v>41974.712245370371</v>
      </c>
      <c r="T1543" s="12">
        <f t="shared" si="145"/>
        <v>42004.712245370371</v>
      </c>
    </row>
    <row r="1544" spans="1:20" ht="48" x14ac:dyDescent="0.2">
      <c r="A1544">
        <v>1542</v>
      </c>
      <c r="B1544" s="3" t="s">
        <v>1541</v>
      </c>
      <c r="C1544" s="3" t="s">
        <v>5650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49"/>
        <v>0.04</v>
      </c>
      <c r="P1544" s="7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1">
        <f t="shared" si="144"/>
        <v>42170.996527777781</v>
      </c>
      <c r="T1544" s="12">
        <f t="shared" si="145"/>
        <v>42185.996527777781</v>
      </c>
    </row>
    <row r="1545" spans="1:20" ht="48" x14ac:dyDescent="0.2">
      <c r="A1545">
        <v>1543</v>
      </c>
      <c r="B1545" s="3" t="s">
        <v>1542</v>
      </c>
      <c r="C1545" s="3" t="s">
        <v>5651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49"/>
        <v>4.4444444444444444E-3</v>
      </c>
      <c r="P1545" s="7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1">
        <f t="shared" si="144"/>
        <v>41935.509652777779</v>
      </c>
      <c r="T1545" s="12">
        <f t="shared" si="145"/>
        <v>41965.551319444443</v>
      </c>
    </row>
    <row r="1546" spans="1:20" ht="48" x14ac:dyDescent="0.2">
      <c r="A1546">
        <v>1544</v>
      </c>
      <c r="B1546" s="3" t="s">
        <v>1543</v>
      </c>
      <c r="C1546" s="3" t="s">
        <v>5652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49"/>
        <v>0</v>
      </c>
      <c r="P1546" s="7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1">
        <f t="shared" si="144"/>
        <v>42053.051203703704</v>
      </c>
      <c r="T1546" s="12">
        <f t="shared" si="145"/>
        <v>42095.012499999997</v>
      </c>
    </row>
    <row r="1547" spans="1:20" ht="48" x14ac:dyDescent="0.2">
      <c r="A1547">
        <v>1545</v>
      </c>
      <c r="B1547" s="3" t="s">
        <v>1544</v>
      </c>
      <c r="C1547" s="3" t="s">
        <v>5653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49"/>
        <v>3.3333333333333332E-4</v>
      </c>
      <c r="P1547" s="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1">
        <f t="shared" si="144"/>
        <v>42031.884652777779</v>
      </c>
      <c r="T1547" s="12">
        <f t="shared" si="145"/>
        <v>42065.886111111111</v>
      </c>
    </row>
    <row r="1548" spans="1:20" ht="48" x14ac:dyDescent="0.2">
      <c r="A1548">
        <v>1546</v>
      </c>
      <c r="B1548" s="3" t="s">
        <v>1545</v>
      </c>
      <c r="C1548" s="3" t="s">
        <v>5654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49"/>
        <v>0.28899999999999998</v>
      </c>
      <c r="P1548" s="7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1">
        <f t="shared" si="144"/>
        <v>41839.212951388887</v>
      </c>
      <c r="T1548" s="12">
        <f t="shared" si="145"/>
        <v>41899.212951388887</v>
      </c>
    </row>
    <row r="1549" spans="1:20" ht="48" x14ac:dyDescent="0.2">
      <c r="A1549">
        <v>1547</v>
      </c>
      <c r="B1549" s="3" t="s">
        <v>1546</v>
      </c>
      <c r="C1549" s="3" t="s">
        <v>5655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49"/>
        <v>0</v>
      </c>
      <c r="P1549" s="7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1">
        <f t="shared" si="144"/>
        <v>42782.426875000005</v>
      </c>
      <c r="T1549" s="12">
        <f t="shared" si="145"/>
        <v>42789.426875000005</v>
      </c>
    </row>
    <row r="1550" spans="1:20" ht="32" x14ac:dyDescent="0.2">
      <c r="A1550">
        <v>1548</v>
      </c>
      <c r="B1550" s="3" t="s">
        <v>1547</v>
      </c>
      <c r="C1550" s="3" t="s">
        <v>5656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49"/>
        <v>8.5714285714285715E-2</v>
      </c>
      <c r="P1550" s="7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1">
        <f t="shared" si="144"/>
        <v>42286.88217592593</v>
      </c>
      <c r="T1550" s="12">
        <f t="shared" si="145"/>
        <v>42316.923842592587</v>
      </c>
    </row>
    <row r="1551" spans="1:20" ht="48" x14ac:dyDescent="0.2">
      <c r="A1551">
        <v>1549</v>
      </c>
      <c r="B1551" s="3" t="s">
        <v>1548</v>
      </c>
      <c r="C1551" s="3" t="s">
        <v>5657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49"/>
        <v>0.34</v>
      </c>
      <c r="P1551" s="7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1">
        <f t="shared" si="144"/>
        <v>42281.136099537034</v>
      </c>
      <c r="T1551" s="12">
        <f t="shared" si="145"/>
        <v>42311.177766203706</v>
      </c>
    </row>
    <row r="1552" spans="1:20" ht="48" x14ac:dyDescent="0.2">
      <c r="A1552">
        <v>1550</v>
      </c>
      <c r="B1552" s="3" t="s">
        <v>1549</v>
      </c>
      <c r="C1552" s="3" t="s">
        <v>5658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49"/>
        <v>0.13466666666666666</v>
      </c>
      <c r="P1552" s="7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1">
        <f t="shared" si="144"/>
        <v>42472.449467592596</v>
      </c>
      <c r="T1552" s="12">
        <f t="shared" si="145"/>
        <v>42502.449467592596</v>
      </c>
    </row>
    <row r="1553" spans="1:20" ht="48" x14ac:dyDescent="0.2">
      <c r="A1553">
        <v>1551</v>
      </c>
      <c r="B1553" s="3" t="s">
        <v>1550</v>
      </c>
      <c r="C1553" s="3" t="s">
        <v>5659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49"/>
        <v>0</v>
      </c>
      <c r="P1553" s="7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1">
        <f t="shared" si="144"/>
        <v>42121.824525462958</v>
      </c>
      <c r="T1553" s="12">
        <f t="shared" si="145"/>
        <v>42151.824525462958</v>
      </c>
    </row>
    <row r="1554" spans="1:20" ht="48" x14ac:dyDescent="0.2">
      <c r="A1554">
        <v>1552</v>
      </c>
      <c r="B1554" s="3" t="s">
        <v>1551</v>
      </c>
      <c r="C1554" s="3" t="s">
        <v>5660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49"/>
        <v>0.49186046511627907</v>
      </c>
      <c r="P1554" s="7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1">
        <f t="shared" si="144"/>
        <v>41892.688750000001</v>
      </c>
      <c r="T1554" s="12">
        <f t="shared" si="145"/>
        <v>41913.165972222225</v>
      </c>
    </row>
    <row r="1555" spans="1:20" ht="48" x14ac:dyDescent="0.2">
      <c r="A1555">
        <v>1553</v>
      </c>
      <c r="B1555" s="3" t="s">
        <v>1552</v>
      </c>
      <c r="C1555" s="3" t="s">
        <v>5661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49"/>
        <v>0</v>
      </c>
      <c r="P1555" s="7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1">
        <f t="shared" si="144"/>
        <v>42219.282951388886</v>
      </c>
      <c r="T1555" s="12">
        <f t="shared" si="145"/>
        <v>42249.282951388886</v>
      </c>
    </row>
    <row r="1556" spans="1:20" ht="48" x14ac:dyDescent="0.2">
      <c r="A1556">
        <v>1554</v>
      </c>
      <c r="B1556" s="3" t="s">
        <v>1553</v>
      </c>
      <c r="C1556" s="3" t="s">
        <v>5662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49"/>
        <v>0</v>
      </c>
      <c r="P1556" s="7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1">
        <f t="shared" si="144"/>
        <v>42188.252199074079</v>
      </c>
      <c r="T1556" s="12">
        <f t="shared" si="145"/>
        <v>42218.252199074079</v>
      </c>
    </row>
    <row r="1557" spans="1:20" ht="48" x14ac:dyDescent="0.2">
      <c r="A1557">
        <v>1555</v>
      </c>
      <c r="B1557" s="3" t="s">
        <v>1554</v>
      </c>
      <c r="C1557" s="3" t="s">
        <v>5663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49"/>
        <v>0</v>
      </c>
      <c r="P1557" s="7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1">
        <f t="shared" si="144"/>
        <v>42241.613796296297</v>
      </c>
      <c r="T1557" s="12">
        <f t="shared" si="145"/>
        <v>42264.708333333328</v>
      </c>
    </row>
    <row r="1558" spans="1:20" ht="48" x14ac:dyDescent="0.2">
      <c r="A1558">
        <v>1556</v>
      </c>
      <c r="B1558" s="3" t="s">
        <v>1555</v>
      </c>
      <c r="C1558" s="3" t="s">
        <v>5664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49"/>
        <v>0.45133333333333331</v>
      </c>
      <c r="P1558" s="7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1">
        <f t="shared" si="144"/>
        <v>42525.153055555551</v>
      </c>
      <c r="T1558" s="12">
        <f t="shared" si="145"/>
        <v>42555.153055555551</v>
      </c>
    </row>
    <row r="1559" spans="1:20" ht="48" x14ac:dyDescent="0.2">
      <c r="A1559">
        <v>1557</v>
      </c>
      <c r="B1559" s="3" t="s">
        <v>1556</v>
      </c>
      <c r="C1559" s="3" t="s">
        <v>5665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49"/>
        <v>0.04</v>
      </c>
      <c r="P1559" s="7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1">
        <f t="shared" si="144"/>
        <v>41871.65315972222</v>
      </c>
      <c r="T1559" s="12">
        <f t="shared" si="145"/>
        <v>41902.65315972222</v>
      </c>
    </row>
    <row r="1560" spans="1:20" ht="32" x14ac:dyDescent="0.2">
      <c r="A1560">
        <v>1558</v>
      </c>
      <c r="B1560" s="3" t="s">
        <v>1557</v>
      </c>
      <c r="C1560" s="3" t="s">
        <v>5666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49"/>
        <v>4.6666666666666669E-2</v>
      </c>
      <c r="P1560" s="7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1">
        <f t="shared" si="144"/>
        <v>42185.397673611107</v>
      </c>
      <c r="T1560" s="12">
        <f t="shared" si="145"/>
        <v>42244.508333333331</v>
      </c>
    </row>
    <row r="1561" spans="1:20" ht="32" x14ac:dyDescent="0.2">
      <c r="A1561">
        <v>1559</v>
      </c>
      <c r="B1561" s="3" t="s">
        <v>1558</v>
      </c>
      <c r="C1561" s="3" t="s">
        <v>5667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49"/>
        <v>3.3333333333333335E-3</v>
      </c>
      <c r="P1561" s="7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1">
        <f t="shared" si="144"/>
        <v>42108.05322916666</v>
      </c>
      <c r="T1561" s="12">
        <f t="shared" si="145"/>
        <v>42123.05322916666</v>
      </c>
    </row>
    <row r="1562" spans="1:20" ht="48" x14ac:dyDescent="0.2">
      <c r="A1562">
        <v>1560</v>
      </c>
      <c r="B1562" s="3" t="s">
        <v>1559</v>
      </c>
      <c r="C1562" s="3" t="s">
        <v>5668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49"/>
        <v>3.7600000000000001E-2</v>
      </c>
      <c r="P1562" s="7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1">
        <f t="shared" si="144"/>
        <v>41936.020752314813</v>
      </c>
      <c r="T1562" s="12">
        <f t="shared" si="145"/>
        <v>41956.062418981484</v>
      </c>
    </row>
    <row r="1563" spans="1:20" ht="48" x14ac:dyDescent="0.2">
      <c r="A1563">
        <v>1561</v>
      </c>
      <c r="B1563" s="3" t="s">
        <v>1560</v>
      </c>
      <c r="C1563" s="3" t="s">
        <v>5669</v>
      </c>
      <c r="D1563">
        <v>10000</v>
      </c>
      <c r="E156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49"/>
        <v>6.7000000000000002E-3</v>
      </c>
      <c r="P1563" s="7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1">
        <f t="shared" si="144"/>
        <v>41555.041701388887</v>
      </c>
      <c r="T1563" s="12">
        <f t="shared" si="145"/>
        <v>41585.083368055559</v>
      </c>
    </row>
    <row r="1564" spans="1:20" ht="48" x14ac:dyDescent="0.2">
      <c r="A1564">
        <v>1562</v>
      </c>
      <c r="B1564" s="3" t="s">
        <v>1561</v>
      </c>
      <c r="C1564" s="3" t="s">
        <v>5670</v>
      </c>
      <c r="D1564">
        <v>4000</v>
      </c>
      <c r="E156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49"/>
        <v>0</v>
      </c>
      <c r="P1564" s="7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1">
        <f t="shared" si="144"/>
        <v>40079.566157407404</v>
      </c>
      <c r="T1564" s="12">
        <f t="shared" si="145"/>
        <v>40149.034722222219</v>
      </c>
    </row>
    <row r="1565" spans="1:20" ht="48" x14ac:dyDescent="0.2">
      <c r="A1565">
        <v>1563</v>
      </c>
      <c r="B1565" s="3" t="s">
        <v>1562</v>
      </c>
      <c r="C1565" s="3" t="s">
        <v>5671</v>
      </c>
      <c r="D1565">
        <v>6000</v>
      </c>
      <c r="E156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49"/>
        <v>1.4166666666666666E-2</v>
      </c>
      <c r="P1565" s="7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1">
        <f t="shared" si="144"/>
        <v>41652.742488425924</v>
      </c>
      <c r="T1565" s="12">
        <f t="shared" si="145"/>
        <v>41712.700821759259</v>
      </c>
    </row>
    <row r="1566" spans="1:20" ht="48" x14ac:dyDescent="0.2">
      <c r="A1566">
        <v>1564</v>
      </c>
      <c r="B1566" s="3" t="s">
        <v>1563</v>
      </c>
      <c r="C1566" s="3" t="s">
        <v>5672</v>
      </c>
      <c r="D1566">
        <v>10000</v>
      </c>
      <c r="E156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49"/>
        <v>1E-3</v>
      </c>
      <c r="P1566" s="7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1">
        <f t="shared" si="144"/>
        <v>42121.367002314815</v>
      </c>
      <c r="T1566" s="12">
        <f t="shared" si="145"/>
        <v>42152.836805555555</v>
      </c>
    </row>
    <row r="1567" spans="1:20" ht="48" x14ac:dyDescent="0.2">
      <c r="A1567">
        <v>1565</v>
      </c>
      <c r="B1567" s="3" t="s">
        <v>1564</v>
      </c>
      <c r="C1567" s="3" t="s">
        <v>5673</v>
      </c>
      <c r="D1567">
        <v>4000</v>
      </c>
      <c r="E156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49"/>
        <v>2.5000000000000001E-2</v>
      </c>
      <c r="P1567" s="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1">
        <f t="shared" si="144"/>
        <v>40672.729872685188</v>
      </c>
      <c r="T1567" s="12">
        <f t="shared" si="145"/>
        <v>40702.729872685188</v>
      </c>
    </row>
    <row r="1568" spans="1:20" ht="48" x14ac:dyDescent="0.2">
      <c r="A1568">
        <v>1566</v>
      </c>
      <c r="B1568" s="3" t="s">
        <v>1565</v>
      </c>
      <c r="C1568" s="3" t="s">
        <v>5674</v>
      </c>
      <c r="D1568">
        <v>30000</v>
      </c>
      <c r="E156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49"/>
        <v>0.21249999999999999</v>
      </c>
      <c r="P1568" s="7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1">
        <f t="shared" si="144"/>
        <v>42549.916712962964</v>
      </c>
      <c r="T1568" s="12">
        <f t="shared" si="145"/>
        <v>42578.916666666672</v>
      </c>
    </row>
    <row r="1569" spans="1:20" ht="48" x14ac:dyDescent="0.2">
      <c r="A1569">
        <v>1567</v>
      </c>
      <c r="B1569" s="3" t="s">
        <v>1566</v>
      </c>
      <c r="C1569" s="3" t="s">
        <v>5675</v>
      </c>
      <c r="D1569">
        <v>8500</v>
      </c>
      <c r="E1569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49"/>
        <v>4.1176470588235294E-2</v>
      </c>
      <c r="P1569" s="7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1">
        <f t="shared" si="144"/>
        <v>41671.936863425923</v>
      </c>
      <c r="T1569" s="12">
        <f t="shared" si="145"/>
        <v>41687</v>
      </c>
    </row>
    <row r="1570" spans="1:20" ht="48" x14ac:dyDescent="0.2">
      <c r="A1570">
        <v>1568</v>
      </c>
      <c r="B1570" s="3" t="s">
        <v>1567</v>
      </c>
      <c r="C1570" s="3" t="s">
        <v>5676</v>
      </c>
      <c r="D1570">
        <v>25000</v>
      </c>
      <c r="E1570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49"/>
        <v>0.13639999999999999</v>
      </c>
      <c r="P1570" s="7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1">
        <f t="shared" si="144"/>
        <v>41962.062326388885</v>
      </c>
      <c r="T1570" s="12">
        <f t="shared" si="145"/>
        <v>41997.062326388885</v>
      </c>
    </row>
    <row r="1571" spans="1:20" ht="16" x14ac:dyDescent="0.2">
      <c r="A1571">
        <v>1569</v>
      </c>
      <c r="B1571" s="3" t="s">
        <v>1568</v>
      </c>
      <c r="C1571" s="3" t="s">
        <v>5677</v>
      </c>
      <c r="D1571">
        <v>30000</v>
      </c>
      <c r="E1571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49"/>
        <v>0</v>
      </c>
      <c r="P1571" s="7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1">
        <f t="shared" si="144"/>
        <v>41389.679560185185</v>
      </c>
      <c r="T1571" s="12">
        <f t="shared" si="145"/>
        <v>41419.679560185185</v>
      </c>
    </row>
    <row r="1572" spans="1:20" ht="32" x14ac:dyDescent="0.2">
      <c r="A1572">
        <v>1570</v>
      </c>
      <c r="B1572" s="3" t="s">
        <v>1569</v>
      </c>
      <c r="C1572" s="3" t="s">
        <v>5678</v>
      </c>
      <c r="D1572">
        <v>6000</v>
      </c>
      <c r="E157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49"/>
        <v>0.41399999999999998</v>
      </c>
      <c r="P1572" s="7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1">
        <f t="shared" si="144"/>
        <v>42438.813449074078</v>
      </c>
      <c r="T1572" s="12">
        <f t="shared" si="145"/>
        <v>42468.771782407406</v>
      </c>
    </row>
    <row r="1573" spans="1:20" ht="48" x14ac:dyDescent="0.2">
      <c r="A1573">
        <v>1571</v>
      </c>
      <c r="B1573" s="3" t="s">
        <v>1570</v>
      </c>
      <c r="C1573" s="3" t="s">
        <v>5679</v>
      </c>
      <c r="D1573">
        <v>12100</v>
      </c>
      <c r="E157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49"/>
        <v>6.6115702479338841E-3</v>
      </c>
      <c r="P1573" s="7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1">
        <f t="shared" si="144"/>
        <v>42144.769479166673</v>
      </c>
      <c r="T1573" s="12">
        <f t="shared" si="145"/>
        <v>42174.769479166673</v>
      </c>
    </row>
    <row r="1574" spans="1:20" ht="48" x14ac:dyDescent="0.2">
      <c r="A1574">
        <v>1572</v>
      </c>
      <c r="B1574" s="3" t="s">
        <v>1571</v>
      </c>
      <c r="C1574" s="3" t="s">
        <v>5680</v>
      </c>
      <c r="D1574">
        <v>2500</v>
      </c>
      <c r="E157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49"/>
        <v>0.05</v>
      </c>
      <c r="P1574" s="7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1">
        <f t="shared" si="144"/>
        <v>42404.033090277779</v>
      </c>
      <c r="T1574" s="12">
        <f t="shared" si="145"/>
        <v>42428.999305555553</v>
      </c>
    </row>
    <row r="1575" spans="1:20" ht="48" x14ac:dyDescent="0.2">
      <c r="A1575">
        <v>1573</v>
      </c>
      <c r="B1575" s="3" t="s">
        <v>1572</v>
      </c>
      <c r="C1575" s="3" t="s">
        <v>5681</v>
      </c>
      <c r="D1575">
        <v>9000</v>
      </c>
      <c r="E157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49"/>
        <v>2.4777777777777777E-2</v>
      </c>
      <c r="P1575" s="7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1">
        <f t="shared" si="144"/>
        <v>42786.000023148154</v>
      </c>
      <c r="T1575" s="12">
        <f t="shared" si="145"/>
        <v>42826.165972222225</v>
      </c>
    </row>
    <row r="1576" spans="1:20" ht="48" x14ac:dyDescent="0.2">
      <c r="A1576">
        <v>1574</v>
      </c>
      <c r="B1576" s="3" t="s">
        <v>1573</v>
      </c>
      <c r="C1576" s="3" t="s">
        <v>5682</v>
      </c>
      <c r="D1576">
        <v>10000</v>
      </c>
      <c r="E157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49"/>
        <v>5.0599999999999999E-2</v>
      </c>
      <c r="P1576" s="7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1">
        <f t="shared" si="144"/>
        <v>42017.927418981482</v>
      </c>
      <c r="T1576" s="12">
        <f t="shared" si="145"/>
        <v>42052.927418981482</v>
      </c>
    </row>
    <row r="1577" spans="1:20" ht="48" x14ac:dyDescent="0.2">
      <c r="A1577">
        <v>1575</v>
      </c>
      <c r="B1577" s="3" t="s">
        <v>1574</v>
      </c>
      <c r="C1577" s="3" t="s">
        <v>5683</v>
      </c>
      <c r="D1577">
        <v>10000</v>
      </c>
      <c r="E157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49"/>
        <v>0.2291</v>
      </c>
      <c r="P1577" s="7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1">
        <f t="shared" si="144"/>
        <v>41799.524259259262</v>
      </c>
      <c r="T1577" s="12">
        <f t="shared" si="145"/>
        <v>41829.524259259262</v>
      </c>
    </row>
    <row r="1578" spans="1:20" ht="32" x14ac:dyDescent="0.2">
      <c r="A1578">
        <v>1576</v>
      </c>
      <c r="B1578" s="3" t="s">
        <v>1575</v>
      </c>
      <c r="C1578" s="3" t="s">
        <v>5684</v>
      </c>
      <c r="D1578">
        <v>5000</v>
      </c>
      <c r="E157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49"/>
        <v>0.13</v>
      </c>
      <c r="P1578" s="7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1">
        <f t="shared" si="144"/>
        <v>42140.879259259258</v>
      </c>
      <c r="T1578" s="12">
        <f t="shared" si="145"/>
        <v>42185.879259259258</v>
      </c>
    </row>
    <row r="1579" spans="1:20" ht="48" x14ac:dyDescent="0.2">
      <c r="A1579">
        <v>1577</v>
      </c>
      <c r="B1579" s="3" t="s">
        <v>1576</v>
      </c>
      <c r="C1579" s="3" t="s">
        <v>5685</v>
      </c>
      <c r="D1579">
        <v>10000</v>
      </c>
      <c r="E1579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49"/>
        <v>5.4999999999999997E-3</v>
      </c>
      <c r="P1579" s="7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1">
        <f t="shared" si="144"/>
        <v>41054.847777777781</v>
      </c>
      <c r="T1579" s="12">
        <f t="shared" si="145"/>
        <v>41114.847777777781</v>
      </c>
    </row>
    <row r="1580" spans="1:20" ht="64" x14ac:dyDescent="0.2">
      <c r="A1580">
        <v>1578</v>
      </c>
      <c r="B1580" s="3" t="s">
        <v>1577</v>
      </c>
      <c r="C1580" s="3" t="s">
        <v>5686</v>
      </c>
      <c r="D1580">
        <v>1897</v>
      </c>
      <c r="E1580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49"/>
        <v>0.10806536636794939</v>
      </c>
      <c r="P1580" s="7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1">
        <f t="shared" si="144"/>
        <v>40399.065868055557</v>
      </c>
      <c r="T1580" s="12">
        <f t="shared" si="145"/>
        <v>40423.083333333336</v>
      </c>
    </row>
    <row r="1581" spans="1:20" ht="32" x14ac:dyDescent="0.2">
      <c r="A1581">
        <v>1579</v>
      </c>
      <c r="B1581" s="3" t="s">
        <v>1578</v>
      </c>
      <c r="C1581" s="3" t="s">
        <v>5687</v>
      </c>
      <c r="D1581">
        <v>3333</v>
      </c>
      <c r="E1581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49"/>
        <v>8.4008400840084006E-3</v>
      </c>
      <c r="P1581" s="7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1">
        <f t="shared" si="144"/>
        <v>41481.996423611112</v>
      </c>
      <c r="T1581" s="12">
        <f t="shared" si="145"/>
        <v>41514.996423611112</v>
      </c>
    </row>
    <row r="1582" spans="1:20" ht="48" x14ac:dyDescent="0.2">
      <c r="A1582">
        <v>1580</v>
      </c>
      <c r="B1582" s="3" t="s">
        <v>1579</v>
      </c>
      <c r="C1582" s="3" t="s">
        <v>5688</v>
      </c>
      <c r="D1582">
        <v>1750</v>
      </c>
      <c r="E158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49"/>
        <v>0</v>
      </c>
      <c r="P1582" s="7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1">
        <f t="shared" si="144"/>
        <v>40990.050069444449</v>
      </c>
      <c r="T1582" s="12">
        <f t="shared" si="145"/>
        <v>41050.050069444449</v>
      </c>
    </row>
    <row r="1583" spans="1:20" ht="48" x14ac:dyDescent="0.2">
      <c r="A1583">
        <v>1581</v>
      </c>
      <c r="B1583" s="3" t="s">
        <v>1580</v>
      </c>
      <c r="C1583" s="3" t="s">
        <v>5689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49"/>
        <v>5.0000000000000001E-3</v>
      </c>
      <c r="P1583" s="7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1">
        <f t="shared" si="144"/>
        <v>42325.448958333334</v>
      </c>
      <c r="T1583" s="12">
        <f t="shared" si="145"/>
        <v>42357.448958333334</v>
      </c>
    </row>
    <row r="1584" spans="1:20" ht="32" x14ac:dyDescent="0.2">
      <c r="A1584">
        <v>1582</v>
      </c>
      <c r="B1584" s="3" t="s">
        <v>1581</v>
      </c>
      <c r="C1584" s="3" t="s">
        <v>5690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49"/>
        <v>9.2999999999999999E-2</v>
      </c>
      <c r="P1584" s="7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1">
        <f t="shared" si="144"/>
        <v>42246.789965277778</v>
      </c>
      <c r="T1584" s="12">
        <f t="shared" si="145"/>
        <v>42303.888888888891</v>
      </c>
    </row>
    <row r="1585" spans="1:20" ht="48" x14ac:dyDescent="0.2">
      <c r="A1585">
        <v>1583</v>
      </c>
      <c r="B1585" s="3" t="s">
        <v>1582</v>
      </c>
      <c r="C1585" s="3" t="s">
        <v>5691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49"/>
        <v>7.5000000000000002E-4</v>
      </c>
      <c r="P1585" s="7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1">
        <f t="shared" si="144"/>
        <v>41877.904988425929</v>
      </c>
      <c r="T1585" s="12">
        <f t="shared" si="145"/>
        <v>41907.904988425929</v>
      </c>
    </row>
    <row r="1586" spans="1:20" ht="48" x14ac:dyDescent="0.2">
      <c r="A1586">
        <v>1584</v>
      </c>
      <c r="B1586" s="3" t="s">
        <v>1583</v>
      </c>
      <c r="C1586" s="3" t="s">
        <v>5692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49"/>
        <v>0</v>
      </c>
      <c r="P1586" s="7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1">
        <f t="shared" si="144"/>
        <v>41779.649317129632</v>
      </c>
      <c r="T1586" s="12">
        <f t="shared" si="145"/>
        <v>41789.649317129632</v>
      </c>
    </row>
    <row r="1587" spans="1:20" ht="48" x14ac:dyDescent="0.2">
      <c r="A1587">
        <v>1585</v>
      </c>
      <c r="B1587" s="3" t="s">
        <v>1584</v>
      </c>
      <c r="C1587" s="3" t="s">
        <v>5693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49"/>
        <v>0.79</v>
      </c>
      <c r="P1587" s="7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1">
        <f t="shared" si="144"/>
        <v>42707.895462962959</v>
      </c>
      <c r="T1587" s="12">
        <f t="shared" si="145"/>
        <v>42729.458333333328</v>
      </c>
    </row>
    <row r="1588" spans="1:20" ht="32" x14ac:dyDescent="0.2">
      <c r="A1588">
        <v>1586</v>
      </c>
      <c r="B1588" s="3" t="s">
        <v>1585</v>
      </c>
      <c r="C1588" s="3" t="s">
        <v>5694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49"/>
        <v>0</v>
      </c>
      <c r="P1588" s="7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1">
        <f t="shared" si="144"/>
        <v>42069.104421296302</v>
      </c>
      <c r="T1588" s="12">
        <f t="shared" si="145"/>
        <v>42099.062754629631</v>
      </c>
    </row>
    <row r="1589" spans="1:20" ht="48" x14ac:dyDescent="0.2">
      <c r="A1589">
        <v>1587</v>
      </c>
      <c r="B1589" s="3" t="s">
        <v>1586</v>
      </c>
      <c r="C1589" s="3" t="s">
        <v>5695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49"/>
        <v>1.3333333333333334E-4</v>
      </c>
      <c r="P1589" s="7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1">
        <f t="shared" si="144"/>
        <v>41956.950983796298</v>
      </c>
      <c r="T1589" s="12">
        <f t="shared" si="145"/>
        <v>41986.950983796298</v>
      </c>
    </row>
    <row r="1590" spans="1:20" ht="32" x14ac:dyDescent="0.2">
      <c r="A1590">
        <v>1588</v>
      </c>
      <c r="B1590" s="3" t="s">
        <v>1587</v>
      </c>
      <c r="C1590" s="3" t="s">
        <v>5696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49"/>
        <v>0</v>
      </c>
      <c r="P1590" s="7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1">
        <f t="shared" si="144"/>
        <v>42005.24998842593</v>
      </c>
      <c r="T1590" s="12">
        <f t="shared" si="145"/>
        <v>42035.841666666667</v>
      </c>
    </row>
    <row r="1591" spans="1:20" ht="48" x14ac:dyDescent="0.2">
      <c r="A1591">
        <v>1589</v>
      </c>
      <c r="B1591" s="3" t="s">
        <v>1588</v>
      </c>
      <c r="C1591" s="3" t="s">
        <v>5697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49"/>
        <v>0</v>
      </c>
      <c r="P1591" s="7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1">
        <f t="shared" si="144"/>
        <v>42256.984791666662</v>
      </c>
      <c r="T1591" s="12">
        <f t="shared" si="145"/>
        <v>42286.984791666662</v>
      </c>
    </row>
    <row r="1592" spans="1:20" ht="16" x14ac:dyDescent="0.2">
      <c r="A1592">
        <v>1590</v>
      </c>
      <c r="B1592" s="3" t="s">
        <v>1589</v>
      </c>
      <c r="C1592" s="3" t="s">
        <v>5698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49"/>
        <v>1.7000000000000001E-2</v>
      </c>
      <c r="P1592" s="7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1">
        <f t="shared" si="144"/>
        <v>42240.857222222221</v>
      </c>
      <c r="T1592" s="12">
        <f t="shared" si="145"/>
        <v>42270.857222222221</v>
      </c>
    </row>
    <row r="1593" spans="1:20" ht="48" x14ac:dyDescent="0.2">
      <c r="A1593">
        <v>1591</v>
      </c>
      <c r="B1593" s="3" t="s">
        <v>1590</v>
      </c>
      <c r="C1593" s="3" t="s">
        <v>5699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49"/>
        <v>0.29228571428571426</v>
      </c>
      <c r="P1593" s="7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1">
        <f t="shared" si="144"/>
        <v>42433.726168981477</v>
      </c>
      <c r="T1593" s="12">
        <f t="shared" si="145"/>
        <v>42463.68450231482</v>
      </c>
    </row>
    <row r="1594" spans="1:20" ht="32" x14ac:dyDescent="0.2">
      <c r="A1594">
        <v>1592</v>
      </c>
      <c r="B1594" s="3" t="s">
        <v>1591</v>
      </c>
      <c r="C1594" s="3" t="s">
        <v>5700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49"/>
        <v>0</v>
      </c>
      <c r="P1594" s="7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1">
        <f t="shared" si="144"/>
        <v>42046.072743055556</v>
      </c>
      <c r="T1594" s="12">
        <f t="shared" si="145"/>
        <v>42091.031076388885</v>
      </c>
    </row>
    <row r="1595" spans="1:20" ht="32" x14ac:dyDescent="0.2">
      <c r="A1595">
        <v>1593</v>
      </c>
      <c r="B1595" s="3" t="s">
        <v>1592</v>
      </c>
      <c r="C1595" s="3" t="s">
        <v>5701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49"/>
        <v>1.3636363636363637E-4</v>
      </c>
      <c r="P1595" s="7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1">
        <f t="shared" si="144"/>
        <v>42033.845543981486</v>
      </c>
      <c r="T1595" s="12">
        <f t="shared" si="145"/>
        <v>42063.845543981486</v>
      </c>
    </row>
    <row r="1596" spans="1:20" ht="32" x14ac:dyDescent="0.2">
      <c r="A1596">
        <v>1594</v>
      </c>
      <c r="B1596" s="3" t="s">
        <v>1593</v>
      </c>
      <c r="C1596" s="3" t="s">
        <v>5702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49"/>
        <v>0.20499999999999999</v>
      </c>
      <c r="P1596" s="7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1">
        <f t="shared" si="144"/>
        <v>42445.712754629625</v>
      </c>
      <c r="T1596" s="12">
        <f t="shared" si="145"/>
        <v>42505.681249999994</v>
      </c>
    </row>
    <row r="1597" spans="1:20" ht="48" x14ac:dyDescent="0.2">
      <c r="A1597">
        <v>1595</v>
      </c>
      <c r="B1597" s="3" t="s">
        <v>1594</v>
      </c>
      <c r="C1597" s="3" t="s">
        <v>5703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49"/>
        <v>2.8E-3</v>
      </c>
      <c r="P1597" s="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1">
        <f t="shared" si="144"/>
        <v>41780.050092592595</v>
      </c>
      <c r="T1597" s="12">
        <f t="shared" si="145"/>
        <v>41808.842361111114</v>
      </c>
    </row>
    <row r="1598" spans="1:20" ht="32" x14ac:dyDescent="0.2">
      <c r="A1598">
        <v>1596</v>
      </c>
      <c r="B1598" s="3" t="s">
        <v>1595</v>
      </c>
      <c r="C1598" s="3" t="s">
        <v>5704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49"/>
        <v>2.3076923076923078E-2</v>
      </c>
      <c r="P1598" s="7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1">
        <f t="shared" si="144"/>
        <v>41941.430196759262</v>
      </c>
      <c r="T1598" s="12">
        <f t="shared" si="145"/>
        <v>41986.471863425926</v>
      </c>
    </row>
    <row r="1599" spans="1:20" ht="48" x14ac:dyDescent="0.2">
      <c r="A1599">
        <v>1597</v>
      </c>
      <c r="B1599" s="3" t="s">
        <v>1596</v>
      </c>
      <c r="C1599" s="3" t="s">
        <v>5705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49"/>
        <v>0</v>
      </c>
      <c r="P1599" s="7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1">
        <f t="shared" si="144"/>
        <v>42603.354131944448</v>
      </c>
      <c r="T1599" s="12">
        <f t="shared" si="145"/>
        <v>42633.354131944448</v>
      </c>
    </row>
    <row r="1600" spans="1:20" ht="48" x14ac:dyDescent="0.2">
      <c r="A1600">
        <v>1598</v>
      </c>
      <c r="B1600" s="3" t="s">
        <v>1597</v>
      </c>
      <c r="C1600" s="3" t="s">
        <v>5706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49"/>
        <v>1.25E-3</v>
      </c>
      <c r="P1600" s="7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1">
        <f t="shared" si="144"/>
        <v>42151.667337962965</v>
      </c>
      <c r="T1600" s="12">
        <f t="shared" si="145"/>
        <v>42211.667337962965</v>
      </c>
    </row>
    <row r="1601" spans="1:20" ht="48" x14ac:dyDescent="0.2">
      <c r="A1601">
        <v>1599</v>
      </c>
      <c r="B1601" s="3" t="s">
        <v>1598</v>
      </c>
      <c r="C1601" s="3" t="s">
        <v>5707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49"/>
        <v>0</v>
      </c>
      <c r="P1601" s="7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1">
        <f t="shared" si="144"/>
        <v>42438.53907407407</v>
      </c>
      <c r="T1601" s="12">
        <f t="shared" si="145"/>
        <v>42468.497407407413</v>
      </c>
    </row>
    <row r="1602" spans="1:20" ht="48" x14ac:dyDescent="0.2">
      <c r="A1602">
        <v>1600</v>
      </c>
      <c r="B1602" s="3" t="s">
        <v>1599</v>
      </c>
      <c r="C1602" s="3" t="s">
        <v>5708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149"/>
        <v>7.3400000000000007E-2</v>
      </c>
      <c r="P1602" s="7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1">
        <f t="shared" ref="S1602:S1665" si="150">(((J1602/60)/60)/24+DATE(1970,1,1))</f>
        <v>41791.057314814818</v>
      </c>
      <c r="T1602" s="12">
        <f t="shared" ref="T1602:T1665" si="151">(((I1602/60)/60)/24+DATE(1970,1,1))</f>
        <v>41835.21597222222</v>
      </c>
    </row>
    <row r="1603" spans="1:20" ht="48" x14ac:dyDescent="0.2">
      <c r="A1603">
        <v>1601</v>
      </c>
      <c r="B1603" s="3" t="s">
        <v>1600</v>
      </c>
      <c r="C1603" s="3" t="s">
        <v>5709</v>
      </c>
      <c r="D1603">
        <v>2500</v>
      </c>
      <c r="E160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49"/>
        <v>1.082492</v>
      </c>
      <c r="P1603" s="7">
        <f t="shared" ref="P1603:P1666" si="152">SUM(E1603/L1603)</f>
        <v>48.325535714285714</v>
      </c>
      <c r="Q1603" t="str">
        <f t="shared" ref="Q1603:Q1666" si="153">LEFT(N1603, SEARCH("/",N1603,1)-1)</f>
        <v>music</v>
      </c>
      <c r="R1603" t="str">
        <f t="shared" ref="R1603:R1666" si="154">RIGHT(N1603,LEN(N1603)-SEARCH("/",N1603,1))</f>
        <v>rock</v>
      </c>
      <c r="S1603" s="11">
        <f t="shared" si="150"/>
        <v>40638.092974537038</v>
      </c>
      <c r="T1603" s="12">
        <f t="shared" si="151"/>
        <v>40668.092974537038</v>
      </c>
    </row>
    <row r="1604" spans="1:20" ht="48" x14ac:dyDescent="0.2">
      <c r="A1604">
        <v>1602</v>
      </c>
      <c r="B1604" s="3" t="s">
        <v>1601</v>
      </c>
      <c r="C1604" s="3" t="s">
        <v>5710</v>
      </c>
      <c r="D1604">
        <v>1500</v>
      </c>
      <c r="E160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49"/>
        <v>1.0016666666666667</v>
      </c>
      <c r="P1604" s="7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1">
        <f t="shared" si="150"/>
        <v>40788.297650462962</v>
      </c>
      <c r="T1604" s="12">
        <f t="shared" si="151"/>
        <v>40830.958333333336</v>
      </c>
    </row>
    <row r="1605" spans="1:20" ht="32" x14ac:dyDescent="0.2">
      <c r="A1605">
        <v>1603</v>
      </c>
      <c r="B1605" s="3" t="s">
        <v>1602</v>
      </c>
      <c r="C1605" s="3" t="s">
        <v>5711</v>
      </c>
      <c r="D1605">
        <v>2000</v>
      </c>
      <c r="E160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ref="O1605:O1668" si="155">SUM(E1605/D1605)</f>
        <v>1.0003299999999999</v>
      </c>
      <c r="P1605" s="7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1">
        <f t="shared" si="150"/>
        <v>40876.169664351852</v>
      </c>
      <c r="T1605" s="12">
        <f t="shared" si="151"/>
        <v>40936.169664351852</v>
      </c>
    </row>
    <row r="1606" spans="1:20" ht="48" x14ac:dyDescent="0.2">
      <c r="A1606">
        <v>1604</v>
      </c>
      <c r="B1606" s="3" t="s">
        <v>1603</v>
      </c>
      <c r="C1606" s="3" t="s">
        <v>5712</v>
      </c>
      <c r="D1606">
        <v>2800</v>
      </c>
      <c r="E160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55"/>
        <v>1.2210714285714286</v>
      </c>
      <c r="P1606" s="7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1">
        <f t="shared" si="150"/>
        <v>40945.845312500001</v>
      </c>
      <c r="T1606" s="12">
        <f t="shared" si="151"/>
        <v>40985.80364583333</v>
      </c>
    </row>
    <row r="1607" spans="1:20" ht="48" x14ac:dyDescent="0.2">
      <c r="A1607">
        <v>1605</v>
      </c>
      <c r="B1607" s="3" t="s">
        <v>1604</v>
      </c>
      <c r="C1607" s="3" t="s">
        <v>5713</v>
      </c>
      <c r="D1607">
        <v>6000</v>
      </c>
      <c r="E160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55"/>
        <v>1.0069333333333335</v>
      </c>
      <c r="P1607" s="7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1">
        <f t="shared" si="150"/>
        <v>40747.012881944444</v>
      </c>
      <c r="T1607" s="12">
        <f t="shared" si="151"/>
        <v>40756.291666666664</v>
      </c>
    </row>
    <row r="1608" spans="1:20" ht="48" x14ac:dyDescent="0.2">
      <c r="A1608">
        <v>1606</v>
      </c>
      <c r="B1608" s="3" t="s">
        <v>1605</v>
      </c>
      <c r="C1608" s="3" t="s">
        <v>5714</v>
      </c>
      <c r="D1608">
        <v>8000</v>
      </c>
      <c r="E160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55"/>
        <v>1.01004125</v>
      </c>
      <c r="P1608" s="7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1">
        <f t="shared" si="150"/>
        <v>40536.111550925925</v>
      </c>
      <c r="T1608" s="12">
        <f t="shared" si="151"/>
        <v>40626.069884259261</v>
      </c>
    </row>
    <row r="1609" spans="1:20" ht="48" x14ac:dyDescent="0.2">
      <c r="A1609">
        <v>1607</v>
      </c>
      <c r="B1609" s="3" t="s">
        <v>1606</v>
      </c>
      <c r="C1609" s="3" t="s">
        <v>5715</v>
      </c>
      <c r="D1609">
        <v>10000</v>
      </c>
      <c r="E1609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55"/>
        <v>1.4511000000000001</v>
      </c>
      <c r="P1609" s="7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1">
        <f t="shared" si="150"/>
        <v>41053.80846064815</v>
      </c>
      <c r="T1609" s="12">
        <f t="shared" si="151"/>
        <v>41074.80846064815</v>
      </c>
    </row>
    <row r="1610" spans="1:20" ht="32" x14ac:dyDescent="0.2">
      <c r="A1610">
        <v>1608</v>
      </c>
      <c r="B1610" s="3" t="s">
        <v>1607</v>
      </c>
      <c r="C1610" s="3" t="s">
        <v>5716</v>
      </c>
      <c r="D1610">
        <v>1200</v>
      </c>
      <c r="E1610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55"/>
        <v>1.0125</v>
      </c>
      <c r="P1610" s="7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1">
        <f t="shared" si="150"/>
        <v>41607.83085648148</v>
      </c>
      <c r="T1610" s="12">
        <f t="shared" si="151"/>
        <v>41640.226388888892</v>
      </c>
    </row>
    <row r="1611" spans="1:20" ht="48" x14ac:dyDescent="0.2">
      <c r="A1611">
        <v>1609</v>
      </c>
      <c r="B1611" s="3" t="s">
        <v>1608</v>
      </c>
      <c r="C1611" s="3" t="s">
        <v>5717</v>
      </c>
      <c r="D1611">
        <v>1500</v>
      </c>
      <c r="E1611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55"/>
        <v>1.1833333333333333</v>
      </c>
      <c r="P1611" s="7">
        <f t="shared" si="152"/>
        <v>443.75</v>
      </c>
      <c r="Q1611" t="str">
        <f t="shared" si="153"/>
        <v>music</v>
      </c>
      <c r="R1611" t="str">
        <f t="shared" si="154"/>
        <v>rock</v>
      </c>
      <c r="S1611" s="11">
        <f t="shared" si="150"/>
        <v>40796.001261574071</v>
      </c>
      <c r="T1611" s="12">
        <f t="shared" si="151"/>
        <v>40849.333333333336</v>
      </c>
    </row>
    <row r="1612" spans="1:20" ht="32" x14ac:dyDescent="0.2">
      <c r="A1612">
        <v>1610</v>
      </c>
      <c r="B1612" s="3" t="s">
        <v>1609</v>
      </c>
      <c r="C1612" s="3" t="s">
        <v>5718</v>
      </c>
      <c r="D1612">
        <v>2000</v>
      </c>
      <c r="E161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55"/>
        <v>2.7185000000000001</v>
      </c>
      <c r="P1612" s="7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1">
        <f t="shared" si="150"/>
        <v>41228.924884259257</v>
      </c>
      <c r="T1612" s="12">
        <f t="shared" si="151"/>
        <v>41258.924884259257</v>
      </c>
    </row>
    <row r="1613" spans="1:20" ht="16" x14ac:dyDescent="0.2">
      <c r="A1613">
        <v>1611</v>
      </c>
      <c r="B1613" s="3" t="s">
        <v>1610</v>
      </c>
      <c r="C1613" s="3" t="s">
        <v>5719</v>
      </c>
      <c r="D1613">
        <v>800</v>
      </c>
      <c r="E161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55"/>
        <v>1.25125</v>
      </c>
      <c r="P1613" s="7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1">
        <f t="shared" si="150"/>
        <v>41409.00037037037</v>
      </c>
      <c r="T1613" s="12">
        <f t="shared" si="151"/>
        <v>41430.00037037037</v>
      </c>
    </row>
    <row r="1614" spans="1:20" ht="32" x14ac:dyDescent="0.2">
      <c r="A1614">
        <v>1612</v>
      </c>
      <c r="B1614" s="3" t="s">
        <v>1611</v>
      </c>
      <c r="C1614" s="3" t="s">
        <v>5720</v>
      </c>
      <c r="D1614">
        <v>500</v>
      </c>
      <c r="E16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55"/>
        <v>1.1000000000000001</v>
      </c>
      <c r="P1614" s="7">
        <f t="shared" si="152"/>
        <v>50</v>
      </c>
      <c r="Q1614" t="str">
        <f t="shared" si="153"/>
        <v>music</v>
      </c>
      <c r="R1614" t="str">
        <f t="shared" si="154"/>
        <v>rock</v>
      </c>
      <c r="S1614" s="11">
        <f t="shared" si="150"/>
        <v>41246.874814814815</v>
      </c>
      <c r="T1614" s="12">
        <f t="shared" si="151"/>
        <v>41276.874814814815</v>
      </c>
    </row>
    <row r="1615" spans="1:20" ht="48" x14ac:dyDescent="0.2">
      <c r="A1615">
        <v>1613</v>
      </c>
      <c r="B1615" s="3" t="s">
        <v>1612</v>
      </c>
      <c r="C1615" s="3" t="s">
        <v>5721</v>
      </c>
      <c r="D1615">
        <v>1000</v>
      </c>
      <c r="E161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55"/>
        <v>1.0149999999999999</v>
      </c>
      <c r="P1615" s="7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1">
        <f t="shared" si="150"/>
        <v>41082.069467592592</v>
      </c>
      <c r="T1615" s="12">
        <f t="shared" si="151"/>
        <v>41112.069467592592</v>
      </c>
    </row>
    <row r="1616" spans="1:20" ht="48" x14ac:dyDescent="0.2">
      <c r="A1616">
        <v>1614</v>
      </c>
      <c r="B1616" s="3" t="s">
        <v>1613</v>
      </c>
      <c r="C1616" s="3" t="s">
        <v>5722</v>
      </c>
      <c r="D1616">
        <v>5000</v>
      </c>
      <c r="E161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55"/>
        <v>1.0269999999999999</v>
      </c>
      <c r="P1616" s="7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1">
        <f t="shared" si="150"/>
        <v>41794.981122685182</v>
      </c>
      <c r="T1616" s="12">
        <f t="shared" si="151"/>
        <v>41854.708333333336</v>
      </c>
    </row>
    <row r="1617" spans="1:20" ht="48" x14ac:dyDescent="0.2">
      <c r="A1617">
        <v>1615</v>
      </c>
      <c r="B1617" s="3" t="s">
        <v>1614</v>
      </c>
      <c r="C1617" s="3" t="s">
        <v>5723</v>
      </c>
      <c r="D1617">
        <v>8000</v>
      </c>
      <c r="E161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55"/>
        <v>1.1412500000000001</v>
      </c>
      <c r="P1617" s="7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1">
        <f t="shared" si="150"/>
        <v>40845.050879629627</v>
      </c>
      <c r="T1617" s="12">
        <f t="shared" si="151"/>
        <v>40890.092546296299</v>
      </c>
    </row>
    <row r="1618" spans="1:20" ht="48" x14ac:dyDescent="0.2">
      <c r="A1618">
        <v>1616</v>
      </c>
      <c r="B1618" s="3" t="s">
        <v>1615</v>
      </c>
      <c r="C1618" s="3" t="s">
        <v>5724</v>
      </c>
      <c r="D1618">
        <v>10000</v>
      </c>
      <c r="E161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55"/>
        <v>1.042</v>
      </c>
      <c r="P1618" s="7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1">
        <f t="shared" si="150"/>
        <v>41194.715520833335</v>
      </c>
      <c r="T1618" s="12">
        <f t="shared" si="151"/>
        <v>41235.916666666664</v>
      </c>
    </row>
    <row r="1619" spans="1:20" ht="32" x14ac:dyDescent="0.2">
      <c r="A1619">
        <v>1617</v>
      </c>
      <c r="B1619" s="3" t="s">
        <v>1616</v>
      </c>
      <c r="C1619" s="3" t="s">
        <v>5725</v>
      </c>
      <c r="D1619">
        <v>7000</v>
      </c>
      <c r="E1619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55"/>
        <v>1.4585714285714286</v>
      </c>
      <c r="P1619" s="7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1">
        <f t="shared" si="150"/>
        <v>41546.664212962962</v>
      </c>
      <c r="T1619" s="12">
        <f t="shared" si="151"/>
        <v>41579.791666666664</v>
      </c>
    </row>
    <row r="1620" spans="1:20" ht="32" x14ac:dyDescent="0.2">
      <c r="A1620">
        <v>1618</v>
      </c>
      <c r="B1620" s="3" t="s">
        <v>1617</v>
      </c>
      <c r="C1620" s="3" t="s">
        <v>5726</v>
      </c>
      <c r="D1620">
        <v>1500</v>
      </c>
      <c r="E1620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55"/>
        <v>1.0506666666666666</v>
      </c>
      <c r="P1620" s="7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1">
        <f t="shared" si="150"/>
        <v>41301.654340277775</v>
      </c>
      <c r="T1620" s="12">
        <f t="shared" si="151"/>
        <v>41341.654340277775</v>
      </c>
    </row>
    <row r="1621" spans="1:20" ht="48" x14ac:dyDescent="0.2">
      <c r="A1621">
        <v>1619</v>
      </c>
      <c r="B1621" s="3" t="s">
        <v>1618</v>
      </c>
      <c r="C1621" s="3" t="s">
        <v>5727</v>
      </c>
      <c r="D1621">
        <v>1500</v>
      </c>
      <c r="E1621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55"/>
        <v>1.3333333333333333</v>
      </c>
      <c r="P1621" s="7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1">
        <f t="shared" si="150"/>
        <v>41876.18618055556</v>
      </c>
      <c r="T1621" s="12">
        <f t="shared" si="151"/>
        <v>41897.18618055556</v>
      </c>
    </row>
    <row r="1622" spans="1:20" ht="32" x14ac:dyDescent="0.2">
      <c r="A1622">
        <v>1620</v>
      </c>
      <c r="B1622" s="3" t="s">
        <v>1619</v>
      </c>
      <c r="C1622" s="3" t="s">
        <v>5728</v>
      </c>
      <c r="D1622">
        <v>1000</v>
      </c>
      <c r="E16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55"/>
        <v>1.1299999999999999</v>
      </c>
      <c r="P1622" s="7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1">
        <f t="shared" si="150"/>
        <v>41321.339583333334</v>
      </c>
      <c r="T1622" s="12">
        <f t="shared" si="151"/>
        <v>41328.339583333334</v>
      </c>
    </row>
    <row r="1623" spans="1:20" ht="48" x14ac:dyDescent="0.2">
      <c r="A1623">
        <v>1621</v>
      </c>
      <c r="B1623" s="3" t="s">
        <v>1620</v>
      </c>
      <c r="C1623" s="3" t="s">
        <v>5729</v>
      </c>
      <c r="D1623">
        <v>5000</v>
      </c>
      <c r="E162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55"/>
        <v>1.212</v>
      </c>
      <c r="P1623" s="7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1">
        <f t="shared" si="150"/>
        <v>41003.60665509259</v>
      </c>
      <c r="T1623" s="12">
        <f t="shared" si="151"/>
        <v>41057.165972222225</v>
      </c>
    </row>
    <row r="1624" spans="1:20" ht="48" x14ac:dyDescent="0.2">
      <c r="A1624">
        <v>1622</v>
      </c>
      <c r="B1624" s="3" t="s">
        <v>1621</v>
      </c>
      <c r="C1624" s="3" t="s">
        <v>5730</v>
      </c>
      <c r="D1624">
        <v>6900</v>
      </c>
      <c r="E162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55"/>
        <v>1.0172463768115942</v>
      </c>
      <c r="P1624" s="7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1">
        <f t="shared" si="150"/>
        <v>41950.29483796296</v>
      </c>
      <c r="T1624" s="12">
        <f t="shared" si="151"/>
        <v>41990.332638888889</v>
      </c>
    </row>
    <row r="1625" spans="1:20" ht="48" x14ac:dyDescent="0.2">
      <c r="A1625">
        <v>1623</v>
      </c>
      <c r="B1625" s="3" t="s">
        <v>1622</v>
      </c>
      <c r="C1625" s="3" t="s">
        <v>5731</v>
      </c>
      <c r="D1625">
        <v>750</v>
      </c>
      <c r="E162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55"/>
        <v>1.0106666666666666</v>
      </c>
      <c r="P1625" s="7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1">
        <f t="shared" si="150"/>
        <v>41453.688530092593</v>
      </c>
      <c r="T1625" s="12">
        <f t="shared" si="151"/>
        <v>41513.688530092593</v>
      </c>
    </row>
    <row r="1626" spans="1:20" ht="32" x14ac:dyDescent="0.2">
      <c r="A1626">
        <v>1624</v>
      </c>
      <c r="B1626" s="3" t="s">
        <v>1623</v>
      </c>
      <c r="C1626" s="3" t="s">
        <v>5732</v>
      </c>
      <c r="D1626">
        <v>1000</v>
      </c>
      <c r="E162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55"/>
        <v>1.18</v>
      </c>
      <c r="P1626" s="7">
        <f t="shared" si="152"/>
        <v>47.2</v>
      </c>
      <c r="Q1626" t="str">
        <f t="shared" si="153"/>
        <v>music</v>
      </c>
      <c r="R1626" t="str">
        <f t="shared" si="154"/>
        <v>rock</v>
      </c>
      <c r="S1626" s="11">
        <f t="shared" si="150"/>
        <v>41243.367303240739</v>
      </c>
      <c r="T1626" s="12">
        <f t="shared" si="151"/>
        <v>41283.367303240739</v>
      </c>
    </row>
    <row r="1627" spans="1:20" ht="48" x14ac:dyDescent="0.2">
      <c r="A1627">
        <v>1625</v>
      </c>
      <c r="B1627" s="3" t="s">
        <v>1624</v>
      </c>
      <c r="C1627" s="3" t="s">
        <v>5733</v>
      </c>
      <c r="D1627">
        <v>7500</v>
      </c>
      <c r="E162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55"/>
        <v>1.5533333333333332</v>
      </c>
      <c r="P1627" s="7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1">
        <f t="shared" si="150"/>
        <v>41135.699687500004</v>
      </c>
      <c r="T1627" s="12">
        <f t="shared" si="151"/>
        <v>41163.699687500004</v>
      </c>
    </row>
    <row r="1628" spans="1:20" ht="48" x14ac:dyDescent="0.2">
      <c r="A1628">
        <v>1626</v>
      </c>
      <c r="B1628" s="3" t="s">
        <v>1625</v>
      </c>
      <c r="C1628" s="3" t="s">
        <v>5734</v>
      </c>
      <c r="D1628">
        <v>8000</v>
      </c>
      <c r="E162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55"/>
        <v>1.0118750000000001</v>
      </c>
      <c r="P1628" s="7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1">
        <f t="shared" si="150"/>
        <v>41579.847997685189</v>
      </c>
      <c r="T1628" s="12">
        <f t="shared" si="151"/>
        <v>41609.889664351853</v>
      </c>
    </row>
    <row r="1629" spans="1:20" ht="48" x14ac:dyDescent="0.2">
      <c r="A1629">
        <v>1627</v>
      </c>
      <c r="B1629" s="3" t="s">
        <v>1626</v>
      </c>
      <c r="C1629" s="3" t="s">
        <v>5735</v>
      </c>
      <c r="D1629">
        <v>2000</v>
      </c>
      <c r="E1629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55"/>
        <v>1.17</v>
      </c>
      <c r="P1629" s="7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1">
        <f t="shared" si="150"/>
        <v>41205.707048611112</v>
      </c>
      <c r="T1629" s="12">
        <f t="shared" si="151"/>
        <v>41239.207638888889</v>
      </c>
    </row>
    <row r="1630" spans="1:20" ht="32" x14ac:dyDescent="0.2">
      <c r="A1630">
        <v>1628</v>
      </c>
      <c r="B1630" s="3" t="s">
        <v>1627</v>
      </c>
      <c r="C1630" s="3" t="s">
        <v>5736</v>
      </c>
      <c r="D1630">
        <v>4000</v>
      </c>
      <c r="E1630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55"/>
        <v>1.00925</v>
      </c>
      <c r="P1630" s="7">
        <f t="shared" si="152"/>
        <v>45.875</v>
      </c>
      <c r="Q1630" t="str">
        <f t="shared" si="153"/>
        <v>music</v>
      </c>
      <c r="R1630" t="str">
        <f t="shared" si="154"/>
        <v>rock</v>
      </c>
      <c r="S1630" s="11">
        <f t="shared" si="150"/>
        <v>41774.737060185187</v>
      </c>
      <c r="T1630" s="12">
        <f t="shared" si="151"/>
        <v>41807.737060185187</v>
      </c>
    </row>
    <row r="1631" spans="1:20" ht="32" x14ac:dyDescent="0.2">
      <c r="A1631">
        <v>1629</v>
      </c>
      <c r="B1631" s="3" t="s">
        <v>1628</v>
      </c>
      <c r="C1631" s="3" t="s">
        <v>5737</v>
      </c>
      <c r="D1631">
        <v>6000</v>
      </c>
      <c r="E1631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55"/>
        <v>1.0366666666666666</v>
      </c>
      <c r="P1631" s="7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1">
        <f t="shared" si="150"/>
        <v>41645.867280092592</v>
      </c>
      <c r="T1631" s="12">
        <f t="shared" si="151"/>
        <v>41690.867280092592</v>
      </c>
    </row>
    <row r="1632" spans="1:20" ht="48" x14ac:dyDescent="0.2">
      <c r="A1632">
        <v>1630</v>
      </c>
      <c r="B1632" s="3" t="s">
        <v>1629</v>
      </c>
      <c r="C1632" s="3" t="s">
        <v>5738</v>
      </c>
      <c r="D1632">
        <v>4000</v>
      </c>
      <c r="E163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55"/>
        <v>2.6524999999999999</v>
      </c>
      <c r="P1632" s="7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1">
        <f t="shared" si="150"/>
        <v>40939.837673611109</v>
      </c>
      <c r="T1632" s="12">
        <f t="shared" si="151"/>
        <v>40970.290972222225</v>
      </c>
    </row>
    <row r="1633" spans="1:20" ht="48" x14ac:dyDescent="0.2">
      <c r="A1633">
        <v>1631</v>
      </c>
      <c r="B1633" s="3" t="s">
        <v>1630</v>
      </c>
      <c r="C1633" s="3" t="s">
        <v>5739</v>
      </c>
      <c r="D1633">
        <v>10000</v>
      </c>
      <c r="E163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55"/>
        <v>1.5590999999999999</v>
      </c>
      <c r="P1633" s="7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1">
        <f t="shared" si="150"/>
        <v>41164.859502314815</v>
      </c>
      <c r="T1633" s="12">
        <f t="shared" si="151"/>
        <v>41194.859502314815</v>
      </c>
    </row>
    <row r="1634" spans="1:20" ht="48" x14ac:dyDescent="0.2">
      <c r="A1634">
        <v>1632</v>
      </c>
      <c r="B1634" s="3" t="s">
        <v>1631</v>
      </c>
      <c r="C1634" s="3" t="s">
        <v>5740</v>
      </c>
      <c r="D1634">
        <v>4000</v>
      </c>
      <c r="E163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55"/>
        <v>1.0162500000000001</v>
      </c>
      <c r="P1634" s="7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1">
        <f t="shared" si="150"/>
        <v>40750.340902777774</v>
      </c>
      <c r="T1634" s="12">
        <f t="shared" si="151"/>
        <v>40810.340902777774</v>
      </c>
    </row>
    <row r="1635" spans="1:20" ht="48" x14ac:dyDescent="0.2">
      <c r="A1635">
        <v>1633</v>
      </c>
      <c r="B1635" s="3" t="s">
        <v>1632</v>
      </c>
      <c r="C1635" s="3" t="s">
        <v>5741</v>
      </c>
      <c r="D1635">
        <v>10000</v>
      </c>
      <c r="E163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55"/>
        <v>1</v>
      </c>
      <c r="P1635" s="7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1">
        <f t="shared" si="150"/>
        <v>40896.883750000001</v>
      </c>
      <c r="T1635" s="12">
        <f t="shared" si="151"/>
        <v>40924.208333333336</v>
      </c>
    </row>
    <row r="1636" spans="1:20" ht="32" x14ac:dyDescent="0.2">
      <c r="A1636">
        <v>1634</v>
      </c>
      <c r="B1636" s="3" t="s">
        <v>1633</v>
      </c>
      <c r="C1636" s="3" t="s">
        <v>5742</v>
      </c>
      <c r="D1636">
        <v>2000</v>
      </c>
      <c r="E163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55"/>
        <v>1.0049999999999999</v>
      </c>
      <c r="P1636" s="7">
        <f t="shared" si="152"/>
        <v>62.8125</v>
      </c>
      <c r="Q1636" t="str">
        <f t="shared" si="153"/>
        <v>music</v>
      </c>
      <c r="R1636" t="str">
        <f t="shared" si="154"/>
        <v>rock</v>
      </c>
      <c r="S1636" s="11">
        <f t="shared" si="150"/>
        <v>40658.189826388887</v>
      </c>
      <c r="T1636" s="12">
        <f t="shared" si="151"/>
        <v>40696.249305555553</v>
      </c>
    </row>
    <row r="1637" spans="1:20" ht="48" x14ac:dyDescent="0.2">
      <c r="A1637">
        <v>1635</v>
      </c>
      <c r="B1637" s="3" t="s">
        <v>1634</v>
      </c>
      <c r="C1637" s="3" t="s">
        <v>5743</v>
      </c>
      <c r="D1637">
        <v>2000</v>
      </c>
      <c r="E163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55"/>
        <v>1.2529999999999999</v>
      </c>
      <c r="P1637" s="7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1">
        <f t="shared" si="150"/>
        <v>42502.868761574078</v>
      </c>
      <c r="T1637" s="12">
        <f t="shared" si="151"/>
        <v>42562.868761574078</v>
      </c>
    </row>
    <row r="1638" spans="1:20" ht="48" x14ac:dyDescent="0.2">
      <c r="A1638">
        <v>1636</v>
      </c>
      <c r="B1638" s="3" t="s">
        <v>1635</v>
      </c>
      <c r="C1638" s="3" t="s">
        <v>5744</v>
      </c>
      <c r="D1638">
        <v>4500</v>
      </c>
      <c r="E163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55"/>
        <v>1.0355555555555556</v>
      </c>
      <c r="P1638" s="7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1">
        <f t="shared" si="150"/>
        <v>40663.08666666667</v>
      </c>
      <c r="T1638" s="12">
        <f t="shared" si="151"/>
        <v>40706.166666666664</v>
      </c>
    </row>
    <row r="1639" spans="1:20" ht="48" x14ac:dyDescent="0.2">
      <c r="A1639">
        <v>1637</v>
      </c>
      <c r="B1639" s="3" t="s">
        <v>1636</v>
      </c>
      <c r="C1639" s="3" t="s">
        <v>5745</v>
      </c>
      <c r="D1639">
        <v>500</v>
      </c>
      <c r="E1639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55"/>
        <v>1.038</v>
      </c>
      <c r="P1639" s="7">
        <f t="shared" si="152"/>
        <v>34.6</v>
      </c>
      <c r="Q1639" t="str">
        <f t="shared" si="153"/>
        <v>music</v>
      </c>
      <c r="R1639" t="str">
        <f t="shared" si="154"/>
        <v>rock</v>
      </c>
      <c r="S1639" s="11">
        <f t="shared" si="150"/>
        <v>40122.751620370371</v>
      </c>
      <c r="T1639" s="12">
        <f t="shared" si="151"/>
        <v>40178.98541666667</v>
      </c>
    </row>
    <row r="1640" spans="1:20" ht="32" x14ac:dyDescent="0.2">
      <c r="A1640">
        <v>1638</v>
      </c>
      <c r="B1640" s="3" t="s">
        <v>1637</v>
      </c>
      <c r="C1640" s="3" t="s">
        <v>5746</v>
      </c>
      <c r="D1640">
        <v>1000</v>
      </c>
      <c r="E1640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55"/>
        <v>1.05</v>
      </c>
      <c r="P1640" s="7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1">
        <f t="shared" si="150"/>
        <v>41288.68712962963</v>
      </c>
      <c r="T1640" s="12">
        <f t="shared" si="151"/>
        <v>41333.892361111109</v>
      </c>
    </row>
    <row r="1641" spans="1:20" ht="48" x14ac:dyDescent="0.2">
      <c r="A1641">
        <v>1639</v>
      </c>
      <c r="B1641" s="3" t="s">
        <v>1638</v>
      </c>
      <c r="C1641" s="3" t="s">
        <v>5747</v>
      </c>
      <c r="D1641">
        <v>1800</v>
      </c>
      <c r="E1641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55"/>
        <v>1</v>
      </c>
      <c r="P1641" s="7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1">
        <f t="shared" si="150"/>
        <v>40941.652372685188</v>
      </c>
      <c r="T1641" s="12">
        <f t="shared" si="151"/>
        <v>40971.652372685188</v>
      </c>
    </row>
    <row r="1642" spans="1:20" ht="48" x14ac:dyDescent="0.2">
      <c r="A1642">
        <v>1640</v>
      </c>
      <c r="B1642" s="3" t="s">
        <v>1639</v>
      </c>
      <c r="C1642" s="3" t="s">
        <v>5748</v>
      </c>
      <c r="D1642">
        <v>400</v>
      </c>
      <c r="E164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55"/>
        <v>1.6986000000000001</v>
      </c>
      <c r="P1642" s="7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1">
        <f t="shared" si="150"/>
        <v>40379.23096064815</v>
      </c>
      <c r="T1642" s="12">
        <f t="shared" si="151"/>
        <v>40393.082638888889</v>
      </c>
    </row>
    <row r="1643" spans="1:20" ht="32" x14ac:dyDescent="0.2">
      <c r="A1643">
        <v>1641</v>
      </c>
      <c r="B1643" s="3" t="s">
        <v>1640</v>
      </c>
      <c r="C1643" s="3" t="s">
        <v>5749</v>
      </c>
      <c r="D1643">
        <v>2500</v>
      </c>
      <c r="E164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55"/>
        <v>1.014</v>
      </c>
      <c r="P1643" s="7">
        <f t="shared" si="152"/>
        <v>97.5</v>
      </c>
      <c r="Q1643" t="str">
        <f t="shared" si="153"/>
        <v>music</v>
      </c>
      <c r="R1643" t="str">
        <f t="shared" si="154"/>
        <v>pop</v>
      </c>
      <c r="S1643" s="11">
        <f t="shared" si="150"/>
        <v>41962.596574074079</v>
      </c>
      <c r="T1643" s="12">
        <f t="shared" si="151"/>
        <v>41992.596574074079</v>
      </c>
    </row>
    <row r="1644" spans="1:20" ht="48" x14ac:dyDescent="0.2">
      <c r="A1644">
        <v>1642</v>
      </c>
      <c r="B1644" s="3" t="s">
        <v>1641</v>
      </c>
      <c r="C1644" s="3" t="s">
        <v>5750</v>
      </c>
      <c r="D1644">
        <v>1200</v>
      </c>
      <c r="E164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55"/>
        <v>1</v>
      </c>
      <c r="P1644" s="7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1">
        <f t="shared" si="150"/>
        <v>40688.024618055555</v>
      </c>
      <c r="T1644" s="12">
        <f t="shared" si="151"/>
        <v>40708.024618055555</v>
      </c>
    </row>
    <row r="1645" spans="1:20" ht="32" x14ac:dyDescent="0.2">
      <c r="A1645">
        <v>1643</v>
      </c>
      <c r="B1645" s="3" t="s">
        <v>1642</v>
      </c>
      <c r="C1645" s="3" t="s">
        <v>5751</v>
      </c>
      <c r="D1645">
        <v>5000</v>
      </c>
      <c r="E164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55"/>
        <v>1.2470000000000001</v>
      </c>
      <c r="P1645" s="7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1">
        <f t="shared" si="150"/>
        <v>41146.824212962965</v>
      </c>
      <c r="T1645" s="12">
        <f t="shared" si="151"/>
        <v>41176.824212962965</v>
      </c>
    </row>
    <row r="1646" spans="1:20" ht="48" x14ac:dyDescent="0.2">
      <c r="A1646">
        <v>1644</v>
      </c>
      <c r="B1646" s="3" t="s">
        <v>1643</v>
      </c>
      <c r="C1646" s="3" t="s">
        <v>5752</v>
      </c>
      <c r="D1646">
        <v>10000</v>
      </c>
      <c r="E164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55"/>
        <v>1.095</v>
      </c>
      <c r="P1646" s="7">
        <f t="shared" si="152"/>
        <v>85.546875</v>
      </c>
      <c r="Q1646" t="str">
        <f t="shared" si="153"/>
        <v>music</v>
      </c>
      <c r="R1646" t="str">
        <f t="shared" si="154"/>
        <v>pop</v>
      </c>
      <c r="S1646" s="11">
        <f t="shared" si="150"/>
        <v>41175.05972222222</v>
      </c>
      <c r="T1646" s="12">
        <f t="shared" si="151"/>
        <v>41235.101388888892</v>
      </c>
    </row>
    <row r="1647" spans="1:20" ht="48" x14ac:dyDescent="0.2">
      <c r="A1647">
        <v>1645</v>
      </c>
      <c r="B1647" s="3" t="s">
        <v>1644</v>
      </c>
      <c r="C1647" s="3" t="s">
        <v>5753</v>
      </c>
      <c r="D1647">
        <v>5000</v>
      </c>
      <c r="E164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55"/>
        <v>1.1080000000000001</v>
      </c>
      <c r="P1647" s="7">
        <f t="shared" si="152"/>
        <v>554</v>
      </c>
      <c r="Q1647" t="str">
        <f t="shared" si="153"/>
        <v>music</v>
      </c>
      <c r="R1647" t="str">
        <f t="shared" si="154"/>
        <v>pop</v>
      </c>
      <c r="S1647" s="11">
        <f t="shared" si="150"/>
        <v>41521.617361111108</v>
      </c>
      <c r="T1647" s="12">
        <f t="shared" si="151"/>
        <v>41535.617361111108</v>
      </c>
    </row>
    <row r="1648" spans="1:20" ht="48" x14ac:dyDescent="0.2">
      <c r="A1648">
        <v>1646</v>
      </c>
      <c r="B1648" s="3" t="s">
        <v>1645</v>
      </c>
      <c r="C1648" s="3" t="s">
        <v>5754</v>
      </c>
      <c r="D1648">
        <v>2000</v>
      </c>
      <c r="E164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55"/>
        <v>1.1020000000000001</v>
      </c>
      <c r="P1648" s="7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1">
        <f t="shared" si="150"/>
        <v>41833.450266203705</v>
      </c>
      <c r="T1648" s="12">
        <f t="shared" si="151"/>
        <v>41865.757638888892</v>
      </c>
    </row>
    <row r="1649" spans="1:20" ht="48" x14ac:dyDescent="0.2">
      <c r="A1649">
        <v>1647</v>
      </c>
      <c r="B1649" s="3" t="s">
        <v>1646</v>
      </c>
      <c r="C1649" s="3" t="s">
        <v>5755</v>
      </c>
      <c r="D1649">
        <v>5000</v>
      </c>
      <c r="E1649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55"/>
        <v>1.0471999999999999</v>
      </c>
      <c r="P1649" s="7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1">
        <f t="shared" si="150"/>
        <v>41039.409456018519</v>
      </c>
      <c r="T1649" s="12">
        <f t="shared" si="151"/>
        <v>41069.409456018519</v>
      </c>
    </row>
    <row r="1650" spans="1:20" ht="48" x14ac:dyDescent="0.2">
      <c r="A1650">
        <v>1648</v>
      </c>
      <c r="B1650" s="3" t="s">
        <v>1647</v>
      </c>
      <c r="C1650" s="3" t="s">
        <v>5756</v>
      </c>
      <c r="D1650">
        <v>2300</v>
      </c>
      <c r="E1650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55"/>
        <v>1.2526086956521738</v>
      </c>
      <c r="P1650" s="7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1">
        <f t="shared" si="150"/>
        <v>40592.704652777778</v>
      </c>
      <c r="T1650" s="12">
        <f t="shared" si="151"/>
        <v>40622.662986111114</v>
      </c>
    </row>
    <row r="1651" spans="1:20" ht="48" x14ac:dyDescent="0.2">
      <c r="A1651">
        <v>1649</v>
      </c>
      <c r="B1651" s="3" t="s">
        <v>1648</v>
      </c>
      <c r="C1651" s="3" t="s">
        <v>5757</v>
      </c>
      <c r="D1651">
        <v>3800</v>
      </c>
      <c r="E1651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55"/>
        <v>1.0058763157894737</v>
      </c>
      <c r="P1651" s="7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1">
        <f t="shared" si="150"/>
        <v>41737.684664351851</v>
      </c>
      <c r="T1651" s="12">
        <f t="shared" si="151"/>
        <v>41782.684664351851</v>
      </c>
    </row>
    <row r="1652" spans="1:20" ht="32" x14ac:dyDescent="0.2">
      <c r="A1652">
        <v>1650</v>
      </c>
      <c r="B1652" s="3" t="s">
        <v>1649</v>
      </c>
      <c r="C1652" s="3" t="s">
        <v>5758</v>
      </c>
      <c r="D1652">
        <v>2000</v>
      </c>
      <c r="E165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55"/>
        <v>1.4155</v>
      </c>
      <c r="P1652" s="7">
        <f t="shared" si="152"/>
        <v>88.46875</v>
      </c>
      <c r="Q1652" t="str">
        <f t="shared" si="153"/>
        <v>music</v>
      </c>
      <c r="R1652" t="str">
        <f t="shared" si="154"/>
        <v>pop</v>
      </c>
      <c r="S1652" s="11">
        <f t="shared" si="150"/>
        <v>41526.435613425929</v>
      </c>
      <c r="T1652" s="12">
        <f t="shared" si="151"/>
        <v>41556.435613425929</v>
      </c>
    </row>
    <row r="1653" spans="1:20" ht="48" x14ac:dyDescent="0.2">
      <c r="A1653">
        <v>1651</v>
      </c>
      <c r="B1653" s="3" t="s">
        <v>1650</v>
      </c>
      <c r="C1653" s="3" t="s">
        <v>5759</v>
      </c>
      <c r="D1653">
        <v>2000</v>
      </c>
      <c r="E165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55"/>
        <v>1.0075000000000001</v>
      </c>
      <c r="P1653" s="7">
        <f t="shared" si="152"/>
        <v>100.75</v>
      </c>
      <c r="Q1653" t="str">
        <f t="shared" si="153"/>
        <v>music</v>
      </c>
      <c r="R1653" t="str">
        <f t="shared" si="154"/>
        <v>pop</v>
      </c>
      <c r="S1653" s="11">
        <f t="shared" si="150"/>
        <v>40625.900694444441</v>
      </c>
      <c r="T1653" s="12">
        <f t="shared" si="151"/>
        <v>40659.290972222225</v>
      </c>
    </row>
    <row r="1654" spans="1:20" ht="48" x14ac:dyDescent="0.2">
      <c r="A1654">
        <v>1652</v>
      </c>
      <c r="B1654" s="3" t="s">
        <v>1651</v>
      </c>
      <c r="C1654" s="3" t="s">
        <v>5760</v>
      </c>
      <c r="D1654">
        <v>4500</v>
      </c>
      <c r="E165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55"/>
        <v>1.0066666666666666</v>
      </c>
      <c r="P1654" s="7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1">
        <f t="shared" si="150"/>
        <v>41572.492974537039</v>
      </c>
      <c r="T1654" s="12">
        <f t="shared" si="151"/>
        <v>41602.534641203703</v>
      </c>
    </row>
    <row r="1655" spans="1:20" ht="48" x14ac:dyDescent="0.2">
      <c r="A1655">
        <v>1653</v>
      </c>
      <c r="B1655" s="3" t="s">
        <v>1652</v>
      </c>
      <c r="C1655" s="3" t="s">
        <v>5761</v>
      </c>
      <c r="D1655">
        <v>5000</v>
      </c>
      <c r="E165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55"/>
        <v>1.7423040000000001</v>
      </c>
      <c r="P1655" s="7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1">
        <f t="shared" si="150"/>
        <v>40626.834444444445</v>
      </c>
      <c r="T1655" s="12">
        <f t="shared" si="151"/>
        <v>40657.834444444445</v>
      </c>
    </row>
    <row r="1656" spans="1:20" ht="48" x14ac:dyDescent="0.2">
      <c r="A1656">
        <v>1654</v>
      </c>
      <c r="B1656" s="3" t="s">
        <v>1653</v>
      </c>
      <c r="C1656" s="3" t="s">
        <v>5762</v>
      </c>
      <c r="D1656">
        <v>1100</v>
      </c>
      <c r="E165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55"/>
        <v>1.199090909090909</v>
      </c>
      <c r="P1656" s="7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1">
        <f t="shared" si="150"/>
        <v>40987.890740740739</v>
      </c>
      <c r="T1656" s="12">
        <f t="shared" si="151"/>
        <v>41017.890740740739</v>
      </c>
    </row>
    <row r="1657" spans="1:20" ht="32" x14ac:dyDescent="0.2">
      <c r="A1657">
        <v>1655</v>
      </c>
      <c r="B1657" s="3" t="s">
        <v>1654</v>
      </c>
      <c r="C1657" s="3" t="s">
        <v>5763</v>
      </c>
      <c r="D1657">
        <v>1500</v>
      </c>
      <c r="E165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55"/>
        <v>1.4286666666666668</v>
      </c>
      <c r="P1657" s="7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1">
        <f t="shared" si="150"/>
        <v>40974.791898148149</v>
      </c>
      <c r="T1657" s="12">
        <f t="shared" si="151"/>
        <v>41004.750231481477</v>
      </c>
    </row>
    <row r="1658" spans="1:20" ht="64" x14ac:dyDescent="0.2">
      <c r="A1658">
        <v>1656</v>
      </c>
      <c r="B1658" s="3" t="s">
        <v>1655</v>
      </c>
      <c r="C1658" s="3" t="s">
        <v>5764</v>
      </c>
      <c r="D1658">
        <v>7500</v>
      </c>
      <c r="E165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55"/>
        <v>1.0033493333333334</v>
      </c>
      <c r="P1658" s="7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1">
        <f t="shared" si="150"/>
        <v>41226.928842592592</v>
      </c>
      <c r="T1658" s="12">
        <f t="shared" si="151"/>
        <v>41256.928842592592</v>
      </c>
    </row>
    <row r="1659" spans="1:20" ht="48" x14ac:dyDescent="0.2">
      <c r="A1659">
        <v>1657</v>
      </c>
      <c r="B1659" s="3" t="s">
        <v>1656</v>
      </c>
      <c r="C1659" s="3" t="s">
        <v>5765</v>
      </c>
      <c r="D1659">
        <v>25000</v>
      </c>
      <c r="E1659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55"/>
        <v>1.0493380000000001</v>
      </c>
      <c r="P1659" s="7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1">
        <f t="shared" si="150"/>
        <v>41023.782037037039</v>
      </c>
      <c r="T1659" s="12">
        <f t="shared" si="151"/>
        <v>41053.782037037039</v>
      </c>
    </row>
    <row r="1660" spans="1:20" ht="48" x14ac:dyDescent="0.2">
      <c r="A1660">
        <v>1658</v>
      </c>
      <c r="B1660" s="3" t="s">
        <v>1657</v>
      </c>
      <c r="C1660" s="3" t="s">
        <v>5766</v>
      </c>
      <c r="D1660">
        <v>6000</v>
      </c>
      <c r="E1660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55"/>
        <v>1.3223333333333334</v>
      </c>
      <c r="P1660" s="7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1">
        <f t="shared" si="150"/>
        <v>41223.22184027778</v>
      </c>
      <c r="T1660" s="12">
        <f t="shared" si="151"/>
        <v>41261.597222222219</v>
      </c>
    </row>
    <row r="1661" spans="1:20" ht="48" x14ac:dyDescent="0.2">
      <c r="A1661">
        <v>1659</v>
      </c>
      <c r="B1661" s="3" t="s">
        <v>1658</v>
      </c>
      <c r="C1661" s="3" t="s">
        <v>5767</v>
      </c>
      <c r="D1661">
        <v>500</v>
      </c>
      <c r="E1661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55"/>
        <v>1.1279999999999999</v>
      </c>
      <c r="P1661" s="7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1">
        <f t="shared" si="150"/>
        <v>41596.913437499999</v>
      </c>
      <c r="T1661" s="12">
        <f t="shared" si="151"/>
        <v>41625.5</v>
      </c>
    </row>
    <row r="1662" spans="1:20" ht="48" x14ac:dyDescent="0.2">
      <c r="A1662">
        <v>1660</v>
      </c>
      <c r="B1662" s="3" t="s">
        <v>1659</v>
      </c>
      <c r="C1662" s="3" t="s">
        <v>5768</v>
      </c>
      <c r="D1662">
        <v>80</v>
      </c>
      <c r="E166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55"/>
        <v>12.5375</v>
      </c>
      <c r="P1662" s="7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1">
        <f t="shared" si="150"/>
        <v>42459.693865740745</v>
      </c>
      <c r="T1662" s="12">
        <f t="shared" si="151"/>
        <v>42490.915972222225</v>
      </c>
    </row>
    <row r="1663" spans="1:20" ht="64" x14ac:dyDescent="0.2">
      <c r="A1663">
        <v>1661</v>
      </c>
      <c r="B1663" s="3" t="s">
        <v>1660</v>
      </c>
      <c r="C1663" s="3" t="s">
        <v>5769</v>
      </c>
      <c r="D1663">
        <v>7900</v>
      </c>
      <c r="E166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55"/>
        <v>1.0250632911392406</v>
      </c>
      <c r="P1663" s="7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1">
        <f t="shared" si="150"/>
        <v>42343.998043981483</v>
      </c>
      <c r="T1663" s="12">
        <f t="shared" si="151"/>
        <v>42386.875</v>
      </c>
    </row>
    <row r="1664" spans="1:20" ht="48" x14ac:dyDescent="0.2">
      <c r="A1664">
        <v>1662</v>
      </c>
      <c r="B1664" s="3" t="s">
        <v>1661</v>
      </c>
      <c r="C1664" s="3" t="s">
        <v>5770</v>
      </c>
      <c r="D1664">
        <v>8000</v>
      </c>
      <c r="E166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55"/>
        <v>1.026375</v>
      </c>
      <c r="P1664" s="7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1">
        <f t="shared" si="150"/>
        <v>40848.198333333334</v>
      </c>
      <c r="T1664" s="12">
        <f t="shared" si="151"/>
        <v>40908.239999999998</v>
      </c>
    </row>
    <row r="1665" spans="1:20" ht="32" x14ac:dyDescent="0.2">
      <c r="A1665">
        <v>1663</v>
      </c>
      <c r="B1665" s="3" t="s">
        <v>1662</v>
      </c>
      <c r="C1665" s="3" t="s">
        <v>5771</v>
      </c>
      <c r="D1665">
        <v>1000</v>
      </c>
      <c r="E166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55"/>
        <v>1.08</v>
      </c>
      <c r="P1665" s="7">
        <f t="shared" si="152"/>
        <v>33.75</v>
      </c>
      <c r="Q1665" t="str">
        <f t="shared" si="153"/>
        <v>music</v>
      </c>
      <c r="R1665" t="str">
        <f t="shared" si="154"/>
        <v>pop</v>
      </c>
      <c r="S1665" s="11">
        <f t="shared" si="150"/>
        <v>42006.02207175926</v>
      </c>
      <c r="T1665" s="12">
        <f t="shared" si="151"/>
        <v>42036.02207175926</v>
      </c>
    </row>
    <row r="1666" spans="1:20" ht="48" x14ac:dyDescent="0.2">
      <c r="A1666">
        <v>1664</v>
      </c>
      <c r="B1666" s="3" t="s">
        <v>1663</v>
      </c>
      <c r="C1666" s="3" t="s">
        <v>5772</v>
      </c>
      <c r="D1666">
        <v>2500</v>
      </c>
      <c r="E166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55"/>
        <v>1.2240879999999998</v>
      </c>
      <c r="P1666" s="7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1">
        <f t="shared" ref="S1666:S1729" si="156">(((J1666/60)/60)/24+DATE(1970,1,1))</f>
        <v>40939.761782407404</v>
      </c>
      <c r="T1666" s="12">
        <f t="shared" ref="T1666:T1729" si="157">(((I1666/60)/60)/24+DATE(1970,1,1))</f>
        <v>40984.165972222225</v>
      </c>
    </row>
    <row r="1667" spans="1:20" ht="48" x14ac:dyDescent="0.2">
      <c r="A1667">
        <v>1665</v>
      </c>
      <c r="B1667" s="3" t="s">
        <v>1664</v>
      </c>
      <c r="C1667" s="3" t="s">
        <v>5773</v>
      </c>
      <c r="D1667">
        <v>3500</v>
      </c>
      <c r="E166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55"/>
        <v>1.1945714285714286</v>
      </c>
      <c r="P1667" s="7">
        <f t="shared" ref="P1667:P1730" si="158">SUM(E1667/L1667)</f>
        <v>44.956989247311824</v>
      </c>
      <c r="Q1667" t="str">
        <f t="shared" ref="Q1667:Q1730" si="159">LEFT(N1667, SEARCH("/",N1667,1)-1)</f>
        <v>music</v>
      </c>
      <c r="R1667" t="str">
        <f t="shared" ref="R1667:R1730" si="160">RIGHT(N1667,LEN(N1667)-SEARCH("/",N1667,1))</f>
        <v>pop</v>
      </c>
      <c r="S1667" s="11">
        <f t="shared" si="156"/>
        <v>40564.649456018517</v>
      </c>
      <c r="T1667" s="12">
        <f t="shared" si="157"/>
        <v>40596.125</v>
      </c>
    </row>
    <row r="1668" spans="1:20" ht="48" x14ac:dyDescent="0.2">
      <c r="A1668">
        <v>1666</v>
      </c>
      <c r="B1668" s="3" t="s">
        <v>1665</v>
      </c>
      <c r="C1668" s="3" t="s">
        <v>5774</v>
      </c>
      <c r="D1668">
        <v>2500</v>
      </c>
      <c r="E166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55"/>
        <v>1.6088</v>
      </c>
      <c r="P1668" s="7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1">
        <f t="shared" si="156"/>
        <v>41331.253159722226</v>
      </c>
      <c r="T1668" s="12">
        <f t="shared" si="157"/>
        <v>41361.211493055554</v>
      </c>
    </row>
    <row r="1669" spans="1:20" ht="48" x14ac:dyDescent="0.2">
      <c r="A1669">
        <v>1667</v>
      </c>
      <c r="B1669" s="3" t="s">
        <v>1666</v>
      </c>
      <c r="C1669" s="3" t="s">
        <v>5775</v>
      </c>
      <c r="D1669">
        <v>3400</v>
      </c>
      <c r="E1669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ref="O1669:O1732" si="161">SUM(E1669/D1669)</f>
        <v>1.2685294117647059</v>
      </c>
      <c r="P1669" s="7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1">
        <f t="shared" si="156"/>
        <v>41682.0705787037</v>
      </c>
      <c r="T1669" s="12">
        <f t="shared" si="157"/>
        <v>41709.290972222225</v>
      </c>
    </row>
    <row r="1670" spans="1:20" ht="48" x14ac:dyDescent="0.2">
      <c r="A1670">
        <v>1668</v>
      </c>
      <c r="B1670" s="3" t="s">
        <v>1667</v>
      </c>
      <c r="C1670" s="3" t="s">
        <v>5776</v>
      </c>
      <c r="D1670">
        <v>8000</v>
      </c>
      <c r="E1670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61"/>
        <v>1.026375</v>
      </c>
      <c r="P1670" s="7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1">
        <f t="shared" si="156"/>
        <v>40845.14975694444</v>
      </c>
      <c r="T1670" s="12">
        <f t="shared" si="157"/>
        <v>40875.191423611112</v>
      </c>
    </row>
    <row r="1671" spans="1:20" ht="48" x14ac:dyDescent="0.2">
      <c r="A1671">
        <v>1669</v>
      </c>
      <c r="B1671" s="3" t="s">
        <v>1668</v>
      </c>
      <c r="C1671" s="3" t="s">
        <v>5777</v>
      </c>
      <c r="D1671">
        <v>2000</v>
      </c>
      <c r="E1671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61"/>
        <v>1.3975</v>
      </c>
      <c r="P1671" s="7">
        <f t="shared" si="158"/>
        <v>53.75</v>
      </c>
      <c r="Q1671" t="str">
        <f t="shared" si="159"/>
        <v>music</v>
      </c>
      <c r="R1671" t="str">
        <f t="shared" si="160"/>
        <v>pop</v>
      </c>
      <c r="S1671" s="11">
        <f t="shared" si="156"/>
        <v>42461.885138888887</v>
      </c>
      <c r="T1671" s="12">
        <f t="shared" si="157"/>
        <v>42521.885138888887</v>
      </c>
    </row>
    <row r="1672" spans="1:20" ht="64" x14ac:dyDescent="0.2">
      <c r="A1672">
        <v>1670</v>
      </c>
      <c r="B1672" s="3" t="s">
        <v>1669</v>
      </c>
      <c r="C1672" s="3" t="s">
        <v>5778</v>
      </c>
      <c r="D1672">
        <v>1000</v>
      </c>
      <c r="E167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61"/>
        <v>1.026</v>
      </c>
      <c r="P1672" s="7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1">
        <f t="shared" si="156"/>
        <v>40313.930543981485</v>
      </c>
      <c r="T1672" s="12">
        <f t="shared" si="157"/>
        <v>40364.166666666664</v>
      </c>
    </row>
    <row r="1673" spans="1:20" ht="32" x14ac:dyDescent="0.2">
      <c r="A1673">
        <v>1671</v>
      </c>
      <c r="B1673" s="3" t="s">
        <v>1670</v>
      </c>
      <c r="C1673" s="3" t="s">
        <v>5779</v>
      </c>
      <c r="D1673">
        <v>2000</v>
      </c>
      <c r="E167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61"/>
        <v>1.0067349999999999</v>
      </c>
      <c r="P1673" s="7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1">
        <f t="shared" si="156"/>
        <v>42553.54414351852</v>
      </c>
      <c r="T1673" s="12">
        <f t="shared" si="157"/>
        <v>42583.54414351852</v>
      </c>
    </row>
    <row r="1674" spans="1:20" ht="32" x14ac:dyDescent="0.2">
      <c r="A1674">
        <v>1672</v>
      </c>
      <c r="B1674" s="3" t="s">
        <v>1671</v>
      </c>
      <c r="C1674" s="3" t="s">
        <v>5780</v>
      </c>
      <c r="D1674">
        <v>1700</v>
      </c>
      <c r="E167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61"/>
        <v>1.1294117647058823</v>
      </c>
      <c r="P1674" s="7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1">
        <f t="shared" si="156"/>
        <v>41034.656597222223</v>
      </c>
      <c r="T1674" s="12">
        <f t="shared" si="157"/>
        <v>41064.656597222223</v>
      </c>
    </row>
    <row r="1675" spans="1:20" ht="48" x14ac:dyDescent="0.2">
      <c r="A1675">
        <v>1673</v>
      </c>
      <c r="B1675" s="3" t="s">
        <v>1672</v>
      </c>
      <c r="C1675" s="3" t="s">
        <v>5781</v>
      </c>
      <c r="D1675">
        <v>2100</v>
      </c>
      <c r="E167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61"/>
        <v>1.2809523809523808</v>
      </c>
      <c r="P1675" s="7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1">
        <f t="shared" si="156"/>
        <v>42039.878379629634</v>
      </c>
      <c r="T1675" s="12">
        <f t="shared" si="157"/>
        <v>42069.878379629634</v>
      </c>
    </row>
    <row r="1676" spans="1:20" ht="48" x14ac:dyDescent="0.2">
      <c r="A1676">
        <v>1674</v>
      </c>
      <c r="B1676" s="3" t="s">
        <v>1673</v>
      </c>
      <c r="C1676" s="3" t="s">
        <v>5782</v>
      </c>
      <c r="D1676">
        <v>5000</v>
      </c>
      <c r="E167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61"/>
        <v>2.0169999999999999</v>
      </c>
      <c r="P1676" s="7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1">
        <f t="shared" si="156"/>
        <v>42569.605393518519</v>
      </c>
      <c r="T1676" s="12">
        <f t="shared" si="157"/>
        <v>42600.290972222225</v>
      </c>
    </row>
    <row r="1677" spans="1:20" ht="32" x14ac:dyDescent="0.2">
      <c r="A1677">
        <v>1675</v>
      </c>
      <c r="B1677" s="3" t="s">
        <v>1674</v>
      </c>
      <c r="C1677" s="3" t="s">
        <v>5783</v>
      </c>
      <c r="D1677">
        <v>1000</v>
      </c>
      <c r="E167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61"/>
        <v>1.37416</v>
      </c>
      <c r="P1677" s="7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1">
        <f t="shared" si="156"/>
        <v>40802.733101851853</v>
      </c>
      <c r="T1677" s="12">
        <f t="shared" si="157"/>
        <v>40832.918749999997</v>
      </c>
    </row>
    <row r="1678" spans="1:20" ht="32" x14ac:dyDescent="0.2">
      <c r="A1678">
        <v>1676</v>
      </c>
      <c r="B1678" s="3" t="s">
        <v>1675</v>
      </c>
      <c r="C1678" s="3" t="s">
        <v>5784</v>
      </c>
      <c r="D1678">
        <v>3000</v>
      </c>
      <c r="E167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61"/>
        <v>1.1533333333333333</v>
      </c>
      <c r="P1678" s="7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1">
        <f t="shared" si="156"/>
        <v>40973.72623842593</v>
      </c>
      <c r="T1678" s="12">
        <f t="shared" si="157"/>
        <v>41020.165972222225</v>
      </c>
    </row>
    <row r="1679" spans="1:20" ht="48" x14ac:dyDescent="0.2">
      <c r="A1679">
        <v>1677</v>
      </c>
      <c r="B1679" s="3" t="s">
        <v>1676</v>
      </c>
      <c r="C1679" s="3" t="s">
        <v>5785</v>
      </c>
      <c r="D1679">
        <v>6000</v>
      </c>
      <c r="E1679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61"/>
        <v>1.1166666666666667</v>
      </c>
      <c r="P1679" s="7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1">
        <f t="shared" si="156"/>
        <v>42416.407129629632</v>
      </c>
      <c r="T1679" s="12">
        <f t="shared" si="157"/>
        <v>42476.249305555553</v>
      </c>
    </row>
    <row r="1680" spans="1:20" ht="32" x14ac:dyDescent="0.2">
      <c r="A1680">
        <v>1678</v>
      </c>
      <c r="B1680" s="3" t="s">
        <v>1677</v>
      </c>
      <c r="C1680" s="3" t="s">
        <v>5786</v>
      </c>
      <c r="D1680">
        <v>1500</v>
      </c>
      <c r="E1680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61"/>
        <v>1.1839999999999999</v>
      </c>
      <c r="P1680" s="7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1">
        <f t="shared" si="156"/>
        <v>41662.854988425926</v>
      </c>
      <c r="T1680" s="12">
        <f t="shared" si="157"/>
        <v>41676.854988425926</v>
      </c>
    </row>
    <row r="1681" spans="1:20" ht="64" x14ac:dyDescent="0.2">
      <c r="A1681">
        <v>1679</v>
      </c>
      <c r="B1681" s="3" t="s">
        <v>1678</v>
      </c>
      <c r="C1681" s="3" t="s">
        <v>5787</v>
      </c>
      <c r="D1681">
        <v>2000</v>
      </c>
      <c r="E1681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61"/>
        <v>1.75</v>
      </c>
      <c r="P1681" s="7">
        <f t="shared" si="158"/>
        <v>62.5</v>
      </c>
      <c r="Q1681" t="str">
        <f t="shared" si="159"/>
        <v>music</v>
      </c>
      <c r="R1681" t="str">
        <f t="shared" si="160"/>
        <v>pop</v>
      </c>
      <c r="S1681" s="11">
        <f t="shared" si="156"/>
        <v>40723.068807870368</v>
      </c>
      <c r="T1681" s="12">
        <f t="shared" si="157"/>
        <v>40746.068807870368</v>
      </c>
    </row>
    <row r="1682" spans="1:20" ht="32" x14ac:dyDescent="0.2">
      <c r="A1682">
        <v>1680</v>
      </c>
      <c r="B1682" s="3" t="s">
        <v>1679</v>
      </c>
      <c r="C1682" s="3" t="s">
        <v>5788</v>
      </c>
      <c r="D1682">
        <v>1000</v>
      </c>
      <c r="E168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61"/>
        <v>1.175</v>
      </c>
      <c r="P1682" s="7">
        <f t="shared" si="158"/>
        <v>47</v>
      </c>
      <c r="Q1682" t="str">
        <f t="shared" si="159"/>
        <v>music</v>
      </c>
      <c r="R1682" t="str">
        <f t="shared" si="160"/>
        <v>pop</v>
      </c>
      <c r="S1682" s="11">
        <f t="shared" si="156"/>
        <v>41802.757719907408</v>
      </c>
      <c r="T1682" s="12">
        <f t="shared" si="157"/>
        <v>41832.757719907408</v>
      </c>
    </row>
    <row r="1683" spans="1:20" ht="48" x14ac:dyDescent="0.2">
      <c r="A1683">
        <v>1681</v>
      </c>
      <c r="B1683" s="3" t="s">
        <v>1680</v>
      </c>
      <c r="C1683" s="3" t="s">
        <v>5789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61"/>
        <v>1.0142212307692309</v>
      </c>
      <c r="P1683" s="7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1">
        <f t="shared" si="156"/>
        <v>42774.121342592596</v>
      </c>
      <c r="T1683" s="12">
        <f t="shared" si="157"/>
        <v>42823.083333333328</v>
      </c>
    </row>
    <row r="1684" spans="1:20" ht="32" x14ac:dyDescent="0.2">
      <c r="A1684">
        <v>1682</v>
      </c>
      <c r="B1684" s="3" t="s">
        <v>1681</v>
      </c>
      <c r="C1684" s="3" t="s">
        <v>5790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61"/>
        <v>0</v>
      </c>
      <c r="P1684" s="7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1">
        <f t="shared" si="156"/>
        <v>42779.21365740741</v>
      </c>
      <c r="T1684" s="12">
        <f t="shared" si="157"/>
        <v>42839.171990740739</v>
      </c>
    </row>
    <row r="1685" spans="1:20" ht="48" x14ac:dyDescent="0.2">
      <c r="A1685">
        <v>1683</v>
      </c>
      <c r="B1685" s="3" t="s">
        <v>1682</v>
      </c>
      <c r="C1685" s="3" t="s">
        <v>5791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61"/>
        <v>0.21714285714285714</v>
      </c>
      <c r="P1685" s="7">
        <f t="shared" si="158"/>
        <v>76</v>
      </c>
      <c r="Q1685" t="str">
        <f t="shared" si="159"/>
        <v>music</v>
      </c>
      <c r="R1685" t="str">
        <f t="shared" si="160"/>
        <v>faith</v>
      </c>
      <c r="S1685" s="11">
        <f t="shared" si="156"/>
        <v>42808.781689814816</v>
      </c>
      <c r="T1685" s="12">
        <f t="shared" si="157"/>
        <v>42832.781689814816</v>
      </c>
    </row>
    <row r="1686" spans="1:20" ht="32" x14ac:dyDescent="0.2">
      <c r="A1686">
        <v>1684</v>
      </c>
      <c r="B1686" s="3" t="s">
        <v>1683</v>
      </c>
      <c r="C1686" s="3" t="s">
        <v>5792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61"/>
        <v>1.0912500000000001</v>
      </c>
      <c r="P1686" s="7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1">
        <f t="shared" si="156"/>
        <v>42783.815289351856</v>
      </c>
      <c r="T1686" s="12">
        <f t="shared" si="157"/>
        <v>42811.773622685185</v>
      </c>
    </row>
    <row r="1687" spans="1:20" ht="48" x14ac:dyDescent="0.2">
      <c r="A1687">
        <v>1685</v>
      </c>
      <c r="B1687" s="3" t="s">
        <v>1684</v>
      </c>
      <c r="C1687" s="3" t="s">
        <v>5793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61"/>
        <v>1.0285714285714285</v>
      </c>
      <c r="P1687" s="7">
        <f t="shared" si="158"/>
        <v>24</v>
      </c>
      <c r="Q1687" t="str">
        <f t="shared" si="159"/>
        <v>music</v>
      </c>
      <c r="R1687" t="str">
        <f t="shared" si="160"/>
        <v>faith</v>
      </c>
      <c r="S1687" s="11">
        <f t="shared" si="156"/>
        <v>42788.2502662037</v>
      </c>
      <c r="T1687" s="12">
        <f t="shared" si="157"/>
        <v>42818.208599537036</v>
      </c>
    </row>
    <row r="1688" spans="1:20" ht="48" x14ac:dyDescent="0.2">
      <c r="A1688">
        <v>1686</v>
      </c>
      <c r="B1688" s="3" t="s">
        <v>1685</v>
      </c>
      <c r="C1688" s="3" t="s">
        <v>5794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61"/>
        <v>3.5999999999999999E-3</v>
      </c>
      <c r="P1688" s="7">
        <f t="shared" si="158"/>
        <v>18</v>
      </c>
      <c r="Q1688" t="str">
        <f t="shared" si="159"/>
        <v>music</v>
      </c>
      <c r="R1688" t="str">
        <f t="shared" si="160"/>
        <v>faith</v>
      </c>
      <c r="S1688" s="11">
        <f t="shared" si="156"/>
        <v>42792.843969907408</v>
      </c>
      <c r="T1688" s="12">
        <f t="shared" si="157"/>
        <v>42852.802303240736</v>
      </c>
    </row>
    <row r="1689" spans="1:20" ht="48" x14ac:dyDescent="0.2">
      <c r="A1689">
        <v>1687</v>
      </c>
      <c r="B1689" s="3" t="s">
        <v>1686</v>
      </c>
      <c r="C1689" s="3" t="s">
        <v>5795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61"/>
        <v>0.3125</v>
      </c>
      <c r="P1689" s="7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1">
        <f t="shared" si="156"/>
        <v>42802.046817129631</v>
      </c>
      <c r="T1689" s="12">
        <f t="shared" si="157"/>
        <v>42835.84375</v>
      </c>
    </row>
    <row r="1690" spans="1:20" ht="64" x14ac:dyDescent="0.2">
      <c r="A1690">
        <v>1688</v>
      </c>
      <c r="B1690" s="3" t="s">
        <v>1687</v>
      </c>
      <c r="C1690" s="3" t="s">
        <v>5796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61"/>
        <v>0.443</v>
      </c>
      <c r="P1690" s="7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1">
        <f t="shared" si="156"/>
        <v>42804.534652777773</v>
      </c>
      <c r="T1690" s="12">
        <f t="shared" si="157"/>
        <v>42834.492986111116</v>
      </c>
    </row>
    <row r="1691" spans="1:20" ht="16" x14ac:dyDescent="0.2">
      <c r="A1691">
        <v>1689</v>
      </c>
      <c r="B1691" s="3" t="s">
        <v>1688</v>
      </c>
      <c r="C1691" s="3" t="s">
        <v>5797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61"/>
        <v>1</v>
      </c>
      <c r="P1691" s="7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1">
        <f t="shared" si="156"/>
        <v>42780.942476851851</v>
      </c>
      <c r="T1691" s="12">
        <f t="shared" si="157"/>
        <v>42810.900810185187</v>
      </c>
    </row>
    <row r="1692" spans="1:20" ht="48" x14ac:dyDescent="0.2">
      <c r="A1692">
        <v>1690</v>
      </c>
      <c r="B1692" s="3" t="s">
        <v>1689</v>
      </c>
      <c r="C1692" s="3" t="s">
        <v>5798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61"/>
        <v>0.254</v>
      </c>
      <c r="P1692" s="7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1">
        <f t="shared" si="156"/>
        <v>42801.43104166667</v>
      </c>
      <c r="T1692" s="12">
        <f t="shared" si="157"/>
        <v>42831.389374999999</v>
      </c>
    </row>
    <row r="1693" spans="1:20" ht="48" x14ac:dyDescent="0.2">
      <c r="A1693">
        <v>1691</v>
      </c>
      <c r="B1693" s="3" t="s">
        <v>1690</v>
      </c>
      <c r="C1693" s="3" t="s">
        <v>5799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61"/>
        <v>0.33473333333333333</v>
      </c>
      <c r="P1693" s="7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1">
        <f t="shared" si="156"/>
        <v>42795.701481481476</v>
      </c>
      <c r="T1693" s="12">
        <f t="shared" si="157"/>
        <v>42828.041666666672</v>
      </c>
    </row>
    <row r="1694" spans="1:20" ht="48" x14ac:dyDescent="0.2">
      <c r="A1694">
        <v>1692</v>
      </c>
      <c r="B1694" s="3" t="s">
        <v>1691</v>
      </c>
      <c r="C1694" s="3" t="s">
        <v>5800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61"/>
        <v>0.47799999999999998</v>
      </c>
      <c r="P1694" s="7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1">
        <f t="shared" si="156"/>
        <v>42788.151238425926</v>
      </c>
      <c r="T1694" s="12">
        <f t="shared" si="157"/>
        <v>42820.999305555553</v>
      </c>
    </row>
    <row r="1695" spans="1:20" ht="48" x14ac:dyDescent="0.2">
      <c r="A1695">
        <v>1693</v>
      </c>
      <c r="B1695" s="3" t="s">
        <v>1692</v>
      </c>
      <c r="C1695" s="3" t="s">
        <v>5801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61"/>
        <v>9.3333333333333338E-2</v>
      </c>
      <c r="P1695" s="7">
        <f t="shared" si="158"/>
        <v>35</v>
      </c>
      <c r="Q1695" t="str">
        <f t="shared" si="159"/>
        <v>music</v>
      </c>
      <c r="R1695" t="str">
        <f t="shared" si="160"/>
        <v>faith</v>
      </c>
      <c r="S1695" s="11">
        <f t="shared" si="156"/>
        <v>42803.920277777783</v>
      </c>
      <c r="T1695" s="12">
        <f t="shared" si="157"/>
        <v>42834.833333333328</v>
      </c>
    </row>
    <row r="1696" spans="1:20" ht="48" x14ac:dyDescent="0.2">
      <c r="A1696">
        <v>1694</v>
      </c>
      <c r="B1696" s="3" t="s">
        <v>1693</v>
      </c>
      <c r="C1696" s="3" t="s">
        <v>5802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61"/>
        <v>5.0000000000000001E-4</v>
      </c>
      <c r="P1696" s="7">
        <f t="shared" si="158"/>
        <v>5</v>
      </c>
      <c r="Q1696" t="str">
        <f t="shared" si="159"/>
        <v>music</v>
      </c>
      <c r="R1696" t="str">
        <f t="shared" si="160"/>
        <v>faith</v>
      </c>
      <c r="S1696" s="11">
        <f t="shared" si="156"/>
        <v>42791.669837962967</v>
      </c>
      <c r="T1696" s="12">
        <f t="shared" si="157"/>
        <v>42821.191666666666</v>
      </c>
    </row>
    <row r="1697" spans="1:20" ht="48" x14ac:dyDescent="0.2">
      <c r="A1697">
        <v>1695</v>
      </c>
      <c r="B1697" s="3" t="s">
        <v>1694</v>
      </c>
      <c r="C1697" s="3" t="s">
        <v>5803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61"/>
        <v>0.11708333333333333</v>
      </c>
      <c r="P1697" s="7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1">
        <f t="shared" si="156"/>
        <v>42801.031412037039</v>
      </c>
      <c r="T1697" s="12">
        <f t="shared" si="157"/>
        <v>42835.041666666672</v>
      </c>
    </row>
    <row r="1698" spans="1:20" ht="48" x14ac:dyDescent="0.2">
      <c r="A1698">
        <v>1696</v>
      </c>
      <c r="B1698" s="3" t="s">
        <v>1695</v>
      </c>
      <c r="C1698" s="3" t="s">
        <v>5804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61"/>
        <v>0</v>
      </c>
      <c r="P1698" s="7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1">
        <f t="shared" si="156"/>
        <v>42796.069571759261</v>
      </c>
      <c r="T1698" s="12">
        <f t="shared" si="157"/>
        <v>42826.027905092589</v>
      </c>
    </row>
    <row r="1699" spans="1:20" ht="48" x14ac:dyDescent="0.2">
      <c r="A1699">
        <v>1697</v>
      </c>
      <c r="B1699" s="3" t="s">
        <v>1696</v>
      </c>
      <c r="C1699" s="3" t="s">
        <v>5805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61"/>
        <v>0.20208000000000001</v>
      </c>
      <c r="P1699" s="7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1">
        <f t="shared" si="156"/>
        <v>42805.032962962956</v>
      </c>
      <c r="T1699" s="12">
        <f t="shared" si="157"/>
        <v>42834.991296296299</v>
      </c>
    </row>
    <row r="1700" spans="1:20" ht="80" x14ac:dyDescent="0.2">
      <c r="A1700">
        <v>1698</v>
      </c>
      <c r="B1700" s="3" t="s">
        <v>1697</v>
      </c>
      <c r="C1700" s="3" t="s">
        <v>5806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61"/>
        <v>0</v>
      </c>
      <c r="P1700" s="7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1">
        <f t="shared" si="156"/>
        <v>42796.207870370374</v>
      </c>
      <c r="T1700" s="12">
        <f t="shared" si="157"/>
        <v>42820.147916666669</v>
      </c>
    </row>
    <row r="1701" spans="1:20" ht="48" x14ac:dyDescent="0.2">
      <c r="A1701">
        <v>1699</v>
      </c>
      <c r="B1701" s="3" t="s">
        <v>1698</v>
      </c>
      <c r="C1701" s="3" t="s">
        <v>5807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61"/>
        <v>4.2311459353574929E-2</v>
      </c>
      <c r="P1701" s="7">
        <f t="shared" si="158"/>
        <v>54</v>
      </c>
      <c r="Q1701" t="str">
        <f t="shared" si="159"/>
        <v>music</v>
      </c>
      <c r="R1701" t="str">
        <f t="shared" si="160"/>
        <v>faith</v>
      </c>
      <c r="S1701" s="11">
        <f t="shared" si="156"/>
        <v>42806.863946759258</v>
      </c>
      <c r="T1701" s="12">
        <f t="shared" si="157"/>
        <v>42836.863946759258</v>
      </c>
    </row>
    <row r="1702" spans="1:20" ht="48" x14ac:dyDescent="0.2">
      <c r="A1702">
        <v>1700</v>
      </c>
      <c r="B1702" s="3" t="s">
        <v>1699</v>
      </c>
      <c r="C1702" s="3" t="s">
        <v>5808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61"/>
        <v>0.2606</v>
      </c>
      <c r="P1702" s="7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1">
        <f t="shared" si="156"/>
        <v>42796.071643518517</v>
      </c>
      <c r="T1702" s="12">
        <f t="shared" si="157"/>
        <v>42826.166666666672</v>
      </c>
    </row>
    <row r="1703" spans="1:20" ht="48" x14ac:dyDescent="0.2">
      <c r="A1703">
        <v>1701</v>
      </c>
      <c r="B1703" s="3" t="s">
        <v>1700</v>
      </c>
      <c r="C1703" s="3" t="s">
        <v>5809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61"/>
        <v>1.9801980198019802E-3</v>
      </c>
      <c r="P1703" s="7">
        <f t="shared" si="158"/>
        <v>5</v>
      </c>
      <c r="Q1703" t="str">
        <f t="shared" si="159"/>
        <v>music</v>
      </c>
      <c r="R1703" t="str">
        <f t="shared" si="160"/>
        <v>faith</v>
      </c>
      <c r="S1703" s="11">
        <f t="shared" si="156"/>
        <v>41989.664409722223</v>
      </c>
      <c r="T1703" s="12">
        <f t="shared" si="157"/>
        <v>42019.664409722223</v>
      </c>
    </row>
    <row r="1704" spans="1:20" ht="16" x14ac:dyDescent="0.2">
      <c r="A1704">
        <v>1702</v>
      </c>
      <c r="B1704" s="3" t="s">
        <v>1701</v>
      </c>
      <c r="C1704" s="3" t="s">
        <v>5810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61"/>
        <v>6.0606060606060605E-5</v>
      </c>
      <c r="P1704" s="7">
        <f t="shared" si="158"/>
        <v>1</v>
      </c>
      <c r="Q1704" t="str">
        <f t="shared" si="159"/>
        <v>music</v>
      </c>
      <c r="R1704" t="str">
        <f t="shared" si="160"/>
        <v>faith</v>
      </c>
      <c r="S1704" s="11">
        <f t="shared" si="156"/>
        <v>42063.869791666672</v>
      </c>
      <c r="T1704" s="12">
        <f t="shared" si="157"/>
        <v>42093.828125</v>
      </c>
    </row>
    <row r="1705" spans="1:20" ht="48" x14ac:dyDescent="0.2">
      <c r="A1705">
        <v>1703</v>
      </c>
      <c r="B1705" s="3" t="s">
        <v>1702</v>
      </c>
      <c r="C1705" s="3" t="s">
        <v>5811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61"/>
        <v>1.0200000000000001E-2</v>
      </c>
      <c r="P1705" s="7">
        <f t="shared" si="158"/>
        <v>25.5</v>
      </c>
      <c r="Q1705" t="str">
        <f t="shared" si="159"/>
        <v>music</v>
      </c>
      <c r="R1705" t="str">
        <f t="shared" si="160"/>
        <v>faith</v>
      </c>
      <c r="S1705" s="11">
        <f t="shared" si="156"/>
        <v>42187.281678240746</v>
      </c>
      <c r="T1705" s="12">
        <f t="shared" si="157"/>
        <v>42247.281678240746</v>
      </c>
    </row>
    <row r="1706" spans="1:20" ht="32" x14ac:dyDescent="0.2">
      <c r="A1706">
        <v>1704</v>
      </c>
      <c r="B1706" s="3" t="s">
        <v>1703</v>
      </c>
      <c r="C1706" s="3" t="s">
        <v>5812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61"/>
        <v>0.65100000000000002</v>
      </c>
      <c r="P1706" s="7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1">
        <f t="shared" si="156"/>
        <v>42021.139733796299</v>
      </c>
      <c r="T1706" s="12">
        <f t="shared" si="157"/>
        <v>42051.139733796299</v>
      </c>
    </row>
    <row r="1707" spans="1:20" ht="48" x14ac:dyDescent="0.2">
      <c r="A1707">
        <v>1705</v>
      </c>
      <c r="B1707" s="3" t="s">
        <v>1704</v>
      </c>
      <c r="C1707" s="3" t="s">
        <v>5813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61"/>
        <v>0</v>
      </c>
      <c r="P1707" s="7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1">
        <f t="shared" si="156"/>
        <v>42245.016736111109</v>
      </c>
      <c r="T1707" s="12">
        <f t="shared" si="157"/>
        <v>42256.666666666672</v>
      </c>
    </row>
    <row r="1708" spans="1:20" ht="48" x14ac:dyDescent="0.2">
      <c r="A1708">
        <v>1706</v>
      </c>
      <c r="B1708" s="3" t="s">
        <v>1705</v>
      </c>
      <c r="C1708" s="3" t="s">
        <v>5814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61"/>
        <v>0</v>
      </c>
      <c r="P1708" s="7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1">
        <f t="shared" si="156"/>
        <v>42179.306388888886</v>
      </c>
      <c r="T1708" s="12">
        <f t="shared" si="157"/>
        <v>42239.306388888886</v>
      </c>
    </row>
    <row r="1709" spans="1:20" ht="48" x14ac:dyDescent="0.2">
      <c r="A1709">
        <v>1707</v>
      </c>
      <c r="B1709" s="3" t="s">
        <v>1706</v>
      </c>
      <c r="C1709" s="3" t="s">
        <v>5815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61"/>
        <v>9.74E-2</v>
      </c>
      <c r="P1709" s="7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1">
        <f t="shared" si="156"/>
        <v>42427.721006944441</v>
      </c>
      <c r="T1709" s="12">
        <f t="shared" si="157"/>
        <v>42457.679340277777</v>
      </c>
    </row>
    <row r="1710" spans="1:20" ht="48" x14ac:dyDescent="0.2">
      <c r="A1710">
        <v>1708</v>
      </c>
      <c r="B1710" s="3" t="s">
        <v>1707</v>
      </c>
      <c r="C1710" s="3" t="s">
        <v>5816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61"/>
        <v>0</v>
      </c>
      <c r="P1710" s="7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1">
        <f t="shared" si="156"/>
        <v>42451.866967592592</v>
      </c>
      <c r="T1710" s="12">
        <f t="shared" si="157"/>
        <v>42491.866967592592</v>
      </c>
    </row>
    <row r="1711" spans="1:20" ht="48" x14ac:dyDescent="0.2">
      <c r="A1711">
        <v>1709</v>
      </c>
      <c r="B1711" s="3" t="s">
        <v>1708</v>
      </c>
      <c r="C1711" s="3" t="s">
        <v>5817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61"/>
        <v>4.8571428571428571E-2</v>
      </c>
      <c r="P1711" s="7">
        <f t="shared" si="158"/>
        <v>21.25</v>
      </c>
      <c r="Q1711" t="str">
        <f t="shared" si="159"/>
        <v>music</v>
      </c>
      <c r="R1711" t="str">
        <f t="shared" si="160"/>
        <v>faith</v>
      </c>
      <c r="S1711" s="11">
        <f t="shared" si="156"/>
        <v>41841.56381944444</v>
      </c>
      <c r="T1711" s="12">
        <f t="shared" si="157"/>
        <v>41882.818749999999</v>
      </c>
    </row>
    <row r="1712" spans="1:20" ht="32" x14ac:dyDescent="0.2">
      <c r="A1712">
        <v>1710</v>
      </c>
      <c r="B1712" s="3" t="s">
        <v>1709</v>
      </c>
      <c r="C1712" s="3" t="s">
        <v>5818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61"/>
        <v>6.7999999999999996E-3</v>
      </c>
      <c r="P1712" s="7">
        <f t="shared" si="158"/>
        <v>34</v>
      </c>
      <c r="Q1712" t="str">
        <f t="shared" si="159"/>
        <v>music</v>
      </c>
      <c r="R1712" t="str">
        <f t="shared" si="160"/>
        <v>faith</v>
      </c>
      <c r="S1712" s="11">
        <f t="shared" si="156"/>
        <v>42341.59129629629</v>
      </c>
      <c r="T1712" s="12">
        <f t="shared" si="157"/>
        <v>42387.541666666672</v>
      </c>
    </row>
    <row r="1713" spans="1:20" ht="48" x14ac:dyDescent="0.2">
      <c r="A1713">
        <v>1711</v>
      </c>
      <c r="B1713" s="3" t="s">
        <v>1710</v>
      </c>
      <c r="C1713" s="3" t="s">
        <v>5819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61"/>
        <v>0.105</v>
      </c>
      <c r="P1713" s="7">
        <f t="shared" si="158"/>
        <v>525</v>
      </c>
      <c r="Q1713" t="str">
        <f t="shared" si="159"/>
        <v>music</v>
      </c>
      <c r="R1713" t="str">
        <f t="shared" si="160"/>
        <v>faith</v>
      </c>
      <c r="S1713" s="11">
        <f t="shared" si="156"/>
        <v>41852.646226851852</v>
      </c>
      <c r="T1713" s="12">
        <f t="shared" si="157"/>
        <v>41883.646226851852</v>
      </c>
    </row>
    <row r="1714" spans="1:20" ht="48" x14ac:dyDescent="0.2">
      <c r="A1714">
        <v>1712</v>
      </c>
      <c r="B1714" s="3" t="s">
        <v>1711</v>
      </c>
      <c r="C1714" s="3" t="s">
        <v>5820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61"/>
        <v>0</v>
      </c>
      <c r="P1714" s="7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1">
        <f t="shared" si="156"/>
        <v>42125.913807870369</v>
      </c>
      <c r="T1714" s="12">
        <f t="shared" si="157"/>
        <v>42185.913807870369</v>
      </c>
    </row>
    <row r="1715" spans="1:20" ht="48" x14ac:dyDescent="0.2">
      <c r="A1715">
        <v>1713</v>
      </c>
      <c r="B1715" s="3" t="s">
        <v>1712</v>
      </c>
      <c r="C1715" s="3" t="s">
        <v>5821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61"/>
        <v>1.6666666666666666E-2</v>
      </c>
      <c r="P1715" s="7">
        <f t="shared" si="158"/>
        <v>50</v>
      </c>
      <c r="Q1715" t="str">
        <f t="shared" si="159"/>
        <v>music</v>
      </c>
      <c r="R1715" t="str">
        <f t="shared" si="160"/>
        <v>faith</v>
      </c>
      <c r="S1715" s="11">
        <f t="shared" si="156"/>
        <v>41887.801064814819</v>
      </c>
      <c r="T1715" s="12">
        <f t="shared" si="157"/>
        <v>41917.801064814819</v>
      </c>
    </row>
    <row r="1716" spans="1:20" ht="48" x14ac:dyDescent="0.2">
      <c r="A1716">
        <v>1714</v>
      </c>
      <c r="B1716" s="3" t="s">
        <v>1713</v>
      </c>
      <c r="C1716" s="3" t="s">
        <v>5822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61"/>
        <v>7.868E-2</v>
      </c>
      <c r="P1716" s="7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1">
        <f t="shared" si="156"/>
        <v>42095.918530092589</v>
      </c>
      <c r="T1716" s="12">
        <f t="shared" si="157"/>
        <v>42125.918530092589</v>
      </c>
    </row>
    <row r="1717" spans="1:20" ht="48" x14ac:dyDescent="0.2">
      <c r="A1717">
        <v>1715</v>
      </c>
      <c r="B1717" s="3" t="s">
        <v>1714</v>
      </c>
      <c r="C1717" s="3" t="s">
        <v>5823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61"/>
        <v>2.2000000000000001E-3</v>
      </c>
      <c r="P1717" s="7">
        <f t="shared" si="158"/>
        <v>5.5</v>
      </c>
      <c r="Q1717" t="str">
        <f t="shared" si="159"/>
        <v>music</v>
      </c>
      <c r="R1717" t="str">
        <f t="shared" si="160"/>
        <v>faith</v>
      </c>
      <c r="S1717" s="11">
        <f t="shared" si="156"/>
        <v>42064.217418981483</v>
      </c>
      <c r="T1717" s="12">
        <f t="shared" si="157"/>
        <v>42094.140277777777</v>
      </c>
    </row>
    <row r="1718" spans="1:20" ht="48" x14ac:dyDescent="0.2">
      <c r="A1718">
        <v>1716</v>
      </c>
      <c r="B1718" s="3" t="s">
        <v>1715</v>
      </c>
      <c r="C1718" s="3" t="s">
        <v>5824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61"/>
        <v>7.4999999999999997E-2</v>
      </c>
      <c r="P1718" s="7">
        <f t="shared" si="158"/>
        <v>50</v>
      </c>
      <c r="Q1718" t="str">
        <f t="shared" si="159"/>
        <v>music</v>
      </c>
      <c r="R1718" t="str">
        <f t="shared" si="160"/>
        <v>faith</v>
      </c>
      <c r="S1718" s="11">
        <f t="shared" si="156"/>
        <v>42673.577534722222</v>
      </c>
      <c r="T1718" s="12">
        <f t="shared" si="157"/>
        <v>42713.619201388887</v>
      </c>
    </row>
    <row r="1719" spans="1:20" ht="48" x14ac:dyDescent="0.2">
      <c r="A1719">
        <v>1717</v>
      </c>
      <c r="B1719" s="3" t="s">
        <v>1716</v>
      </c>
      <c r="C1719" s="3" t="s">
        <v>5825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61"/>
        <v>0.42725880551301687</v>
      </c>
      <c r="P1719" s="7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1">
        <f t="shared" si="156"/>
        <v>42460.98192129629</v>
      </c>
      <c r="T1719" s="12">
        <f t="shared" si="157"/>
        <v>42481.166666666672</v>
      </c>
    </row>
    <row r="1720" spans="1:20" ht="16" x14ac:dyDescent="0.2">
      <c r="A1720">
        <v>1718</v>
      </c>
      <c r="B1720" s="3" t="s">
        <v>1717</v>
      </c>
      <c r="C1720" s="3" t="s">
        <v>5826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61"/>
        <v>2.142857142857143E-3</v>
      </c>
      <c r="P1720" s="7">
        <f t="shared" si="158"/>
        <v>37.5</v>
      </c>
      <c r="Q1720" t="str">
        <f t="shared" si="159"/>
        <v>music</v>
      </c>
      <c r="R1720" t="str">
        <f t="shared" si="160"/>
        <v>faith</v>
      </c>
      <c r="S1720" s="11">
        <f t="shared" si="156"/>
        <v>42460.610520833332</v>
      </c>
      <c r="T1720" s="12">
        <f t="shared" si="157"/>
        <v>42504.207638888889</v>
      </c>
    </row>
    <row r="1721" spans="1:20" ht="48" x14ac:dyDescent="0.2">
      <c r="A1721">
        <v>1719</v>
      </c>
      <c r="B1721" s="3" t="s">
        <v>1718</v>
      </c>
      <c r="C1721" s="3" t="s">
        <v>5827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61"/>
        <v>8.7500000000000008E-3</v>
      </c>
      <c r="P1721" s="7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1">
        <f t="shared" si="156"/>
        <v>41869.534618055557</v>
      </c>
      <c r="T1721" s="12">
        <f t="shared" si="157"/>
        <v>41899.534618055557</v>
      </c>
    </row>
    <row r="1722" spans="1:20" ht="48" x14ac:dyDescent="0.2">
      <c r="A1722">
        <v>1720</v>
      </c>
      <c r="B1722" s="3" t="s">
        <v>1719</v>
      </c>
      <c r="C1722" s="3" t="s">
        <v>5828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61"/>
        <v>5.6250000000000001E-2</v>
      </c>
      <c r="P1722" s="7">
        <f t="shared" si="158"/>
        <v>28.125</v>
      </c>
      <c r="Q1722" t="str">
        <f t="shared" si="159"/>
        <v>music</v>
      </c>
      <c r="R1722" t="str">
        <f t="shared" si="160"/>
        <v>faith</v>
      </c>
      <c r="S1722" s="11">
        <f t="shared" si="156"/>
        <v>41922.783229166671</v>
      </c>
      <c r="T1722" s="12">
        <f t="shared" si="157"/>
        <v>41952.824895833335</v>
      </c>
    </row>
    <row r="1723" spans="1:20" ht="48" x14ac:dyDescent="0.2">
      <c r="A1723">
        <v>1721</v>
      </c>
      <c r="B1723" s="3" t="s">
        <v>1720</v>
      </c>
      <c r="C1723" s="3" t="s">
        <v>5829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61"/>
        <v>0</v>
      </c>
      <c r="P1723" s="7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1">
        <f t="shared" si="156"/>
        <v>42319.461377314816</v>
      </c>
      <c r="T1723" s="12">
        <f t="shared" si="157"/>
        <v>42349.461377314816</v>
      </c>
    </row>
    <row r="1724" spans="1:20" ht="48" x14ac:dyDescent="0.2">
      <c r="A1724">
        <v>1722</v>
      </c>
      <c r="B1724" s="3" t="s">
        <v>1721</v>
      </c>
      <c r="C1724" s="3" t="s">
        <v>5830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61"/>
        <v>3.4722222222222224E-4</v>
      </c>
      <c r="P1724" s="7">
        <f t="shared" si="158"/>
        <v>1</v>
      </c>
      <c r="Q1724" t="str">
        <f t="shared" si="159"/>
        <v>music</v>
      </c>
      <c r="R1724" t="str">
        <f t="shared" si="160"/>
        <v>faith</v>
      </c>
      <c r="S1724" s="11">
        <f t="shared" si="156"/>
        <v>42425.960983796293</v>
      </c>
      <c r="T1724" s="12">
        <f t="shared" si="157"/>
        <v>42463.006944444445</v>
      </c>
    </row>
    <row r="1725" spans="1:20" ht="48" x14ac:dyDescent="0.2">
      <c r="A1725">
        <v>1723</v>
      </c>
      <c r="B1725" s="3" t="s">
        <v>1722</v>
      </c>
      <c r="C1725" s="3" t="s">
        <v>5831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61"/>
        <v>6.5000000000000002E-2</v>
      </c>
      <c r="P1725" s="7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1">
        <f t="shared" si="156"/>
        <v>42129.82540509259</v>
      </c>
      <c r="T1725" s="12">
        <f t="shared" si="157"/>
        <v>42186.25</v>
      </c>
    </row>
    <row r="1726" spans="1:20" ht="48" x14ac:dyDescent="0.2">
      <c r="A1726">
        <v>1724</v>
      </c>
      <c r="B1726" s="3" t="s">
        <v>1723</v>
      </c>
      <c r="C1726" s="3" t="s">
        <v>5832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61"/>
        <v>5.8333333333333336E-3</v>
      </c>
      <c r="P1726" s="7">
        <f t="shared" si="158"/>
        <v>8.75</v>
      </c>
      <c r="Q1726" t="str">
        <f t="shared" si="159"/>
        <v>music</v>
      </c>
      <c r="R1726" t="str">
        <f t="shared" si="160"/>
        <v>faith</v>
      </c>
      <c r="S1726" s="11">
        <f t="shared" si="156"/>
        <v>41912.932430555556</v>
      </c>
      <c r="T1726" s="12">
        <f t="shared" si="157"/>
        <v>41942.932430555556</v>
      </c>
    </row>
    <row r="1727" spans="1:20" ht="48" x14ac:dyDescent="0.2">
      <c r="A1727">
        <v>1725</v>
      </c>
      <c r="B1727" s="3" t="s">
        <v>1724</v>
      </c>
      <c r="C1727" s="3" t="s">
        <v>5833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61"/>
        <v>0.10181818181818182</v>
      </c>
      <c r="P1727" s="7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1">
        <f t="shared" si="156"/>
        <v>41845.968159722222</v>
      </c>
      <c r="T1727" s="12">
        <f t="shared" si="157"/>
        <v>41875.968159722222</v>
      </c>
    </row>
    <row r="1728" spans="1:20" ht="32" x14ac:dyDescent="0.2">
      <c r="A1728">
        <v>1726</v>
      </c>
      <c r="B1728" s="3" t="s">
        <v>1725</v>
      </c>
      <c r="C1728" s="3" t="s">
        <v>5834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61"/>
        <v>0.33784615384615385</v>
      </c>
      <c r="P1728" s="7">
        <f t="shared" si="158"/>
        <v>137.25</v>
      </c>
      <c r="Q1728" t="str">
        <f t="shared" si="159"/>
        <v>music</v>
      </c>
      <c r="R1728" t="str">
        <f t="shared" si="160"/>
        <v>faith</v>
      </c>
      <c r="S1728" s="11">
        <f t="shared" si="156"/>
        <v>41788.919722222221</v>
      </c>
      <c r="T1728" s="12">
        <f t="shared" si="157"/>
        <v>41817.919722222221</v>
      </c>
    </row>
    <row r="1729" spans="1:20" ht="48" x14ac:dyDescent="0.2">
      <c r="A1729">
        <v>1727</v>
      </c>
      <c r="B1729" s="3" t="s">
        <v>1726</v>
      </c>
      <c r="C1729" s="3" t="s">
        <v>5835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61"/>
        <v>3.3333333333333332E-4</v>
      </c>
      <c r="P1729" s="7">
        <f t="shared" si="158"/>
        <v>1</v>
      </c>
      <c r="Q1729" t="str">
        <f t="shared" si="159"/>
        <v>music</v>
      </c>
      <c r="R1729" t="str">
        <f t="shared" si="160"/>
        <v>faith</v>
      </c>
      <c r="S1729" s="11">
        <f t="shared" si="156"/>
        <v>42044.927974537044</v>
      </c>
      <c r="T1729" s="12">
        <f t="shared" si="157"/>
        <v>42099.458333333328</v>
      </c>
    </row>
    <row r="1730" spans="1:20" ht="48" x14ac:dyDescent="0.2">
      <c r="A1730">
        <v>1728</v>
      </c>
      <c r="B1730" s="3" t="s">
        <v>1727</v>
      </c>
      <c r="C1730" s="3" t="s">
        <v>5836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61"/>
        <v>0.68400000000000005</v>
      </c>
      <c r="P1730" s="7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1">
        <f t="shared" ref="S1730:S1793" si="162">(((J1730/60)/60)/24+DATE(1970,1,1))</f>
        <v>42268.625856481478</v>
      </c>
      <c r="T1730" s="12">
        <f t="shared" ref="T1730:T1793" si="163">(((I1730/60)/60)/24+DATE(1970,1,1))</f>
        <v>42298.625856481478</v>
      </c>
    </row>
    <row r="1731" spans="1:20" ht="48" x14ac:dyDescent="0.2">
      <c r="A1731">
        <v>1729</v>
      </c>
      <c r="B1731" s="3" t="s">
        <v>1728</v>
      </c>
      <c r="C1731" s="3" t="s">
        <v>5837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61"/>
        <v>0</v>
      </c>
      <c r="P1731" s="7" t="e">
        <f t="shared" ref="P1731:P1794" si="164">SUM(E1731/L1731)</f>
        <v>#DIV/0!</v>
      </c>
      <c r="Q1731" t="str">
        <f t="shared" ref="Q1731:Q1794" si="165">LEFT(N1731, SEARCH("/",N1731,1)-1)</f>
        <v>music</v>
      </c>
      <c r="R1731" t="str">
        <f t="shared" ref="R1731:R1794" si="166">RIGHT(N1731,LEN(N1731)-SEARCH("/",N1731,1))</f>
        <v>faith</v>
      </c>
      <c r="S1731" s="11">
        <f t="shared" si="162"/>
        <v>42471.052152777775</v>
      </c>
      <c r="T1731" s="12">
        <f t="shared" si="163"/>
        <v>42531.052152777775</v>
      </c>
    </row>
    <row r="1732" spans="1:20" ht="48" x14ac:dyDescent="0.2">
      <c r="A1732">
        <v>1730</v>
      </c>
      <c r="B1732" s="3" t="s">
        <v>1729</v>
      </c>
      <c r="C1732" s="3" t="s">
        <v>5838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61"/>
        <v>0</v>
      </c>
      <c r="P1732" s="7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1">
        <f t="shared" si="162"/>
        <v>42272.087766203709</v>
      </c>
      <c r="T1732" s="12">
        <f t="shared" si="163"/>
        <v>42302.087766203709</v>
      </c>
    </row>
    <row r="1733" spans="1:20" ht="32" x14ac:dyDescent="0.2">
      <c r="A1733">
        <v>1731</v>
      </c>
      <c r="B1733" s="3" t="s">
        <v>1730</v>
      </c>
      <c r="C1733" s="3" t="s">
        <v>5839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ref="O1733:O1796" si="167">SUM(E1733/D1733)</f>
        <v>0</v>
      </c>
      <c r="P1733" s="7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1">
        <f t="shared" si="162"/>
        <v>42152.906851851847</v>
      </c>
      <c r="T1733" s="12">
        <f t="shared" si="163"/>
        <v>42166.625</v>
      </c>
    </row>
    <row r="1734" spans="1:20" ht="48" x14ac:dyDescent="0.2">
      <c r="A1734">
        <v>1732</v>
      </c>
      <c r="B1734" s="3" t="s">
        <v>1731</v>
      </c>
      <c r="C1734" s="3" t="s">
        <v>5840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67"/>
        <v>0</v>
      </c>
      <c r="P1734" s="7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1">
        <f t="shared" si="162"/>
        <v>42325.683807870373</v>
      </c>
      <c r="T1734" s="12">
        <f t="shared" si="163"/>
        <v>42385.208333333328</v>
      </c>
    </row>
    <row r="1735" spans="1:20" ht="48" x14ac:dyDescent="0.2">
      <c r="A1735">
        <v>1733</v>
      </c>
      <c r="B1735" s="3" t="s">
        <v>1732</v>
      </c>
      <c r="C1735" s="3" t="s">
        <v>5841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67"/>
        <v>0</v>
      </c>
      <c r="P1735" s="7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1">
        <f t="shared" si="162"/>
        <v>42614.675625000003</v>
      </c>
      <c r="T1735" s="12">
        <f t="shared" si="163"/>
        <v>42626.895833333328</v>
      </c>
    </row>
    <row r="1736" spans="1:20" ht="48" x14ac:dyDescent="0.2">
      <c r="A1736">
        <v>1734</v>
      </c>
      <c r="B1736" s="3" t="s">
        <v>1733</v>
      </c>
      <c r="C1736" s="3" t="s">
        <v>5842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67"/>
        <v>2.2222222222222223E-4</v>
      </c>
      <c r="P1736" s="7">
        <f t="shared" si="164"/>
        <v>1</v>
      </c>
      <c r="Q1736" t="str">
        <f t="shared" si="165"/>
        <v>music</v>
      </c>
      <c r="R1736" t="str">
        <f t="shared" si="166"/>
        <v>faith</v>
      </c>
      <c r="S1736" s="11">
        <f t="shared" si="162"/>
        <v>42102.036527777775</v>
      </c>
      <c r="T1736" s="12">
        <f t="shared" si="163"/>
        <v>42132.036527777775</v>
      </c>
    </row>
    <row r="1737" spans="1:20" ht="48" x14ac:dyDescent="0.2">
      <c r="A1737">
        <v>1735</v>
      </c>
      <c r="B1737" s="3" t="s">
        <v>1734</v>
      </c>
      <c r="C1737" s="3" t="s">
        <v>5843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67"/>
        <v>0.11</v>
      </c>
      <c r="P1737" s="7">
        <f t="shared" si="164"/>
        <v>55</v>
      </c>
      <c r="Q1737" t="str">
        <f t="shared" si="165"/>
        <v>music</v>
      </c>
      <c r="R1737" t="str">
        <f t="shared" si="166"/>
        <v>faith</v>
      </c>
      <c r="S1737" s="11">
        <f t="shared" si="162"/>
        <v>42559.814178240747</v>
      </c>
      <c r="T1737" s="12">
        <f t="shared" si="163"/>
        <v>42589.814178240747</v>
      </c>
    </row>
    <row r="1738" spans="1:20" ht="32" x14ac:dyDescent="0.2">
      <c r="A1738">
        <v>1736</v>
      </c>
      <c r="B1738" s="3" t="s">
        <v>1735</v>
      </c>
      <c r="C1738" s="3" t="s">
        <v>5844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67"/>
        <v>7.3333333333333332E-3</v>
      </c>
      <c r="P1738" s="7">
        <f t="shared" si="164"/>
        <v>22</v>
      </c>
      <c r="Q1738" t="str">
        <f t="shared" si="165"/>
        <v>music</v>
      </c>
      <c r="R1738" t="str">
        <f t="shared" si="166"/>
        <v>faith</v>
      </c>
      <c r="S1738" s="11">
        <f t="shared" si="162"/>
        <v>42286.861493055556</v>
      </c>
      <c r="T1738" s="12">
        <f t="shared" si="163"/>
        <v>42316.90315972222</v>
      </c>
    </row>
    <row r="1739" spans="1:20" ht="48" x14ac:dyDescent="0.2">
      <c r="A1739">
        <v>1737</v>
      </c>
      <c r="B1739" s="3" t="s">
        <v>1736</v>
      </c>
      <c r="C1739" s="3" t="s">
        <v>5845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67"/>
        <v>0.21249999999999999</v>
      </c>
      <c r="P1739" s="7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1">
        <f t="shared" si="162"/>
        <v>42175.948981481488</v>
      </c>
      <c r="T1739" s="12">
        <f t="shared" si="163"/>
        <v>42205.948981481488</v>
      </c>
    </row>
    <row r="1740" spans="1:20" ht="32" x14ac:dyDescent="0.2">
      <c r="A1740">
        <v>1738</v>
      </c>
      <c r="B1740" s="3" t="s">
        <v>1737</v>
      </c>
      <c r="C1740" s="3" t="s">
        <v>5846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67"/>
        <v>4.0000000000000001E-3</v>
      </c>
      <c r="P1740" s="7">
        <f t="shared" si="164"/>
        <v>20</v>
      </c>
      <c r="Q1740" t="str">
        <f t="shared" si="165"/>
        <v>music</v>
      </c>
      <c r="R1740" t="str">
        <f t="shared" si="166"/>
        <v>faith</v>
      </c>
      <c r="S1740" s="11">
        <f t="shared" si="162"/>
        <v>41884.874328703707</v>
      </c>
      <c r="T1740" s="12">
        <f t="shared" si="163"/>
        <v>41914.874328703707</v>
      </c>
    </row>
    <row r="1741" spans="1:20" ht="48" x14ac:dyDescent="0.2">
      <c r="A1741">
        <v>1739</v>
      </c>
      <c r="B1741" s="3" t="s">
        <v>1738</v>
      </c>
      <c r="C1741" s="3" t="s">
        <v>5847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67"/>
        <v>1E-3</v>
      </c>
      <c r="P1741" s="7">
        <f t="shared" si="164"/>
        <v>1</v>
      </c>
      <c r="Q1741" t="str">
        <f t="shared" si="165"/>
        <v>music</v>
      </c>
      <c r="R1741" t="str">
        <f t="shared" si="166"/>
        <v>faith</v>
      </c>
      <c r="S1741" s="11">
        <f t="shared" si="162"/>
        <v>42435.874212962968</v>
      </c>
      <c r="T1741" s="12">
        <f t="shared" si="163"/>
        <v>42494.832546296297</v>
      </c>
    </row>
    <row r="1742" spans="1:20" ht="48" x14ac:dyDescent="0.2">
      <c r="A1742">
        <v>1740</v>
      </c>
      <c r="B1742" s="3" t="s">
        <v>1739</v>
      </c>
      <c r="C1742" s="3" t="s">
        <v>5848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67"/>
        <v>0</v>
      </c>
      <c r="P1742" s="7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1">
        <f t="shared" si="162"/>
        <v>42171.817384259266</v>
      </c>
      <c r="T1742" s="12">
        <f t="shared" si="163"/>
        <v>42201.817384259266</v>
      </c>
    </row>
    <row r="1743" spans="1:20" ht="32" x14ac:dyDescent="0.2">
      <c r="A1743">
        <v>1741</v>
      </c>
      <c r="B1743" s="3" t="s">
        <v>1740</v>
      </c>
      <c r="C1743" s="3" t="s">
        <v>5849</v>
      </c>
      <c r="D1743">
        <v>1200</v>
      </c>
      <c r="E174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67"/>
        <v>1.1083333333333334</v>
      </c>
      <c r="P1743" s="7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1">
        <f t="shared" si="162"/>
        <v>42120.628136574072</v>
      </c>
      <c r="T1743" s="12">
        <f t="shared" si="163"/>
        <v>42165.628136574072</v>
      </c>
    </row>
    <row r="1744" spans="1:20" ht="48" x14ac:dyDescent="0.2">
      <c r="A1744">
        <v>1742</v>
      </c>
      <c r="B1744" s="3" t="s">
        <v>1741</v>
      </c>
      <c r="C1744" s="3" t="s">
        <v>5850</v>
      </c>
      <c r="D1744">
        <v>2000</v>
      </c>
      <c r="E174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67"/>
        <v>1.0874999999999999</v>
      </c>
      <c r="P1744" s="7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1">
        <f t="shared" si="162"/>
        <v>42710.876967592587</v>
      </c>
      <c r="T1744" s="12">
        <f t="shared" si="163"/>
        <v>42742.875</v>
      </c>
    </row>
    <row r="1745" spans="1:20" ht="48" x14ac:dyDescent="0.2">
      <c r="A1745">
        <v>1743</v>
      </c>
      <c r="B1745" s="3" t="s">
        <v>1742</v>
      </c>
      <c r="C1745" s="3" t="s">
        <v>5851</v>
      </c>
      <c r="D1745">
        <v>6000</v>
      </c>
      <c r="E174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67"/>
        <v>1.0041666666666667</v>
      </c>
      <c r="P1745" s="7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1">
        <f t="shared" si="162"/>
        <v>42586.925636574073</v>
      </c>
      <c r="T1745" s="12">
        <f t="shared" si="163"/>
        <v>42609.165972222225</v>
      </c>
    </row>
    <row r="1746" spans="1:20" ht="48" x14ac:dyDescent="0.2">
      <c r="A1746">
        <v>1744</v>
      </c>
      <c r="B1746" s="3" t="s">
        <v>1743</v>
      </c>
      <c r="C1746" s="3" t="s">
        <v>5852</v>
      </c>
      <c r="D1746">
        <v>5500</v>
      </c>
      <c r="E174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67"/>
        <v>1.1845454545454546</v>
      </c>
      <c r="P1746" s="7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1">
        <f t="shared" si="162"/>
        <v>42026.605057870373</v>
      </c>
      <c r="T1746" s="12">
        <f t="shared" si="163"/>
        <v>42071.563391203701</v>
      </c>
    </row>
    <row r="1747" spans="1:20" ht="48" x14ac:dyDescent="0.2">
      <c r="A1747">
        <v>1745</v>
      </c>
      <c r="B1747" s="3" t="s">
        <v>1744</v>
      </c>
      <c r="C1747" s="3" t="s">
        <v>5853</v>
      </c>
      <c r="D1747">
        <v>7000</v>
      </c>
      <c r="E174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67"/>
        <v>1.1401428571428571</v>
      </c>
      <c r="P1747" s="7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1">
        <f t="shared" si="162"/>
        <v>42690.259699074071</v>
      </c>
      <c r="T1747" s="12">
        <f t="shared" si="163"/>
        <v>42726.083333333328</v>
      </c>
    </row>
    <row r="1748" spans="1:20" ht="48" x14ac:dyDescent="0.2">
      <c r="A1748">
        <v>1746</v>
      </c>
      <c r="B1748" s="3" t="s">
        <v>1745</v>
      </c>
      <c r="C1748" s="3" t="s">
        <v>5854</v>
      </c>
      <c r="D1748">
        <v>15000</v>
      </c>
      <c r="E174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67"/>
        <v>1.4810000000000001</v>
      </c>
      <c r="P1748" s="7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1">
        <f t="shared" si="162"/>
        <v>42668.176701388889</v>
      </c>
      <c r="T1748" s="12">
        <f t="shared" si="163"/>
        <v>42698.083333333328</v>
      </c>
    </row>
    <row r="1749" spans="1:20" ht="48" x14ac:dyDescent="0.2">
      <c r="A1749">
        <v>1747</v>
      </c>
      <c r="B1749" s="3" t="s">
        <v>1746</v>
      </c>
      <c r="C1749" s="3" t="s">
        <v>5855</v>
      </c>
      <c r="D1749">
        <v>9000</v>
      </c>
      <c r="E1749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67"/>
        <v>1.0495555555555556</v>
      </c>
      <c r="P1749" s="7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1">
        <f t="shared" si="162"/>
        <v>42292.435532407413</v>
      </c>
      <c r="T1749" s="12">
        <f t="shared" si="163"/>
        <v>42321.625</v>
      </c>
    </row>
    <row r="1750" spans="1:20" ht="32" x14ac:dyDescent="0.2">
      <c r="A1750">
        <v>1748</v>
      </c>
      <c r="B1750" s="3" t="s">
        <v>1747</v>
      </c>
      <c r="C1750" s="3" t="s">
        <v>5856</v>
      </c>
      <c r="D1750">
        <v>50000</v>
      </c>
      <c r="E1750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67"/>
        <v>1.29948</v>
      </c>
      <c r="P1750" s="7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1">
        <f t="shared" si="162"/>
        <v>42219.950729166667</v>
      </c>
      <c r="T1750" s="12">
        <f t="shared" si="163"/>
        <v>42249.950729166667</v>
      </c>
    </row>
    <row r="1751" spans="1:20" ht="32" x14ac:dyDescent="0.2">
      <c r="A1751">
        <v>1749</v>
      </c>
      <c r="B1751" s="3" t="s">
        <v>1748</v>
      </c>
      <c r="C1751" s="3" t="s">
        <v>5857</v>
      </c>
      <c r="D1751">
        <v>10050</v>
      </c>
      <c r="E1751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67"/>
        <v>1.2348756218905472</v>
      </c>
      <c r="P1751" s="7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1">
        <f t="shared" si="162"/>
        <v>42758.975937499999</v>
      </c>
      <c r="T1751" s="12">
        <f t="shared" si="163"/>
        <v>42795.791666666672</v>
      </c>
    </row>
    <row r="1752" spans="1:20" ht="48" x14ac:dyDescent="0.2">
      <c r="A1752">
        <v>1750</v>
      </c>
      <c r="B1752" s="3" t="s">
        <v>1749</v>
      </c>
      <c r="C1752" s="3" t="s">
        <v>5858</v>
      </c>
      <c r="D1752">
        <v>5000</v>
      </c>
      <c r="E175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67"/>
        <v>2.0162</v>
      </c>
      <c r="P1752" s="7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1">
        <f t="shared" si="162"/>
        <v>42454.836851851855</v>
      </c>
      <c r="T1752" s="12">
        <f t="shared" si="163"/>
        <v>42479.836851851855</v>
      </c>
    </row>
    <row r="1753" spans="1:20" ht="32" x14ac:dyDescent="0.2">
      <c r="A1753">
        <v>1751</v>
      </c>
      <c r="B1753" s="3" t="s">
        <v>1750</v>
      </c>
      <c r="C1753" s="3" t="s">
        <v>5859</v>
      </c>
      <c r="D1753">
        <v>10000</v>
      </c>
      <c r="E175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67"/>
        <v>1.0289999999999999</v>
      </c>
      <c r="P1753" s="7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1">
        <f t="shared" si="162"/>
        <v>42052.7815162037</v>
      </c>
      <c r="T1753" s="12">
        <f t="shared" si="163"/>
        <v>42082.739849537036</v>
      </c>
    </row>
    <row r="1754" spans="1:20" ht="32" x14ac:dyDescent="0.2">
      <c r="A1754">
        <v>1752</v>
      </c>
      <c r="B1754" s="3" t="s">
        <v>1751</v>
      </c>
      <c r="C1754" s="3" t="s">
        <v>5860</v>
      </c>
      <c r="D1754">
        <v>1200</v>
      </c>
      <c r="E175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67"/>
        <v>2.6016666666666666</v>
      </c>
      <c r="P1754" s="7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1">
        <f t="shared" si="162"/>
        <v>42627.253263888888</v>
      </c>
      <c r="T1754" s="12">
        <f t="shared" si="163"/>
        <v>42657.253263888888</v>
      </c>
    </row>
    <row r="1755" spans="1:20" ht="48" x14ac:dyDescent="0.2">
      <c r="A1755">
        <v>1753</v>
      </c>
      <c r="B1755" s="3" t="s">
        <v>1752</v>
      </c>
      <c r="C1755" s="3" t="s">
        <v>5861</v>
      </c>
      <c r="D1755">
        <v>15000</v>
      </c>
      <c r="E175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67"/>
        <v>1.08</v>
      </c>
      <c r="P1755" s="7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1">
        <f t="shared" si="162"/>
        <v>42420.74962962963</v>
      </c>
      <c r="T1755" s="12">
        <f t="shared" si="163"/>
        <v>42450.707962962959</v>
      </c>
    </row>
    <row r="1756" spans="1:20" ht="48" x14ac:dyDescent="0.2">
      <c r="A1756">
        <v>1754</v>
      </c>
      <c r="B1756" s="3" t="s">
        <v>1753</v>
      </c>
      <c r="C1756" s="3" t="s">
        <v>5862</v>
      </c>
      <c r="D1756">
        <v>8500</v>
      </c>
      <c r="E175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67"/>
        <v>1.1052941176470588</v>
      </c>
      <c r="P1756" s="7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1">
        <f t="shared" si="162"/>
        <v>42067.876770833333</v>
      </c>
      <c r="T1756" s="12">
        <f t="shared" si="163"/>
        <v>42097.835104166668</v>
      </c>
    </row>
    <row r="1757" spans="1:20" ht="48" x14ac:dyDescent="0.2">
      <c r="A1757">
        <v>1755</v>
      </c>
      <c r="B1757" s="3" t="s">
        <v>1754</v>
      </c>
      <c r="C1757" s="3" t="s">
        <v>5863</v>
      </c>
      <c r="D1757">
        <v>25</v>
      </c>
      <c r="E175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67"/>
        <v>1.2</v>
      </c>
      <c r="P1757" s="7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1">
        <f t="shared" si="162"/>
        <v>42252.788900462961</v>
      </c>
      <c r="T1757" s="12">
        <f t="shared" si="163"/>
        <v>42282.788900462961</v>
      </c>
    </row>
    <row r="1758" spans="1:20" ht="48" x14ac:dyDescent="0.2">
      <c r="A1758">
        <v>1756</v>
      </c>
      <c r="B1758" s="3" t="s">
        <v>1755</v>
      </c>
      <c r="C1758" s="3" t="s">
        <v>5864</v>
      </c>
      <c r="D1758">
        <v>5500</v>
      </c>
      <c r="E175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67"/>
        <v>1.0282909090909091</v>
      </c>
      <c r="P1758" s="7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1">
        <f t="shared" si="162"/>
        <v>42571.167465277773</v>
      </c>
      <c r="T1758" s="12">
        <f t="shared" si="163"/>
        <v>42611.167465277773</v>
      </c>
    </row>
    <row r="1759" spans="1:20" ht="32" x14ac:dyDescent="0.2">
      <c r="A1759">
        <v>1757</v>
      </c>
      <c r="B1759" s="3" t="s">
        <v>1756</v>
      </c>
      <c r="C1759" s="3" t="s">
        <v>5865</v>
      </c>
      <c r="D1759">
        <v>5000</v>
      </c>
      <c r="E1759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67"/>
        <v>1.1599999999999999</v>
      </c>
      <c r="P1759" s="7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1">
        <f t="shared" si="162"/>
        <v>42733.827349537038</v>
      </c>
      <c r="T1759" s="12">
        <f t="shared" si="163"/>
        <v>42763.811805555553</v>
      </c>
    </row>
    <row r="1760" spans="1:20" ht="48" x14ac:dyDescent="0.2">
      <c r="A1760">
        <v>1758</v>
      </c>
      <c r="B1760" s="3" t="s">
        <v>1757</v>
      </c>
      <c r="C1760" s="3" t="s">
        <v>5866</v>
      </c>
      <c r="D1760">
        <v>1000</v>
      </c>
      <c r="E1760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67"/>
        <v>1.147</v>
      </c>
      <c r="P1760" s="7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1">
        <f t="shared" si="162"/>
        <v>42505.955925925926</v>
      </c>
      <c r="T1760" s="12">
        <f t="shared" si="163"/>
        <v>42565.955925925926</v>
      </c>
    </row>
    <row r="1761" spans="1:20" ht="32" x14ac:dyDescent="0.2">
      <c r="A1761">
        <v>1759</v>
      </c>
      <c r="B1761" s="3" t="s">
        <v>1758</v>
      </c>
      <c r="C1761" s="3" t="s">
        <v>5867</v>
      </c>
      <c r="D1761">
        <v>5000</v>
      </c>
      <c r="E1761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67"/>
        <v>1.0660000000000001</v>
      </c>
      <c r="P1761" s="7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1">
        <f t="shared" si="162"/>
        <v>42068.829039351855</v>
      </c>
      <c r="T1761" s="12">
        <f t="shared" si="163"/>
        <v>42088.787372685183</v>
      </c>
    </row>
    <row r="1762" spans="1:20" ht="48" x14ac:dyDescent="0.2">
      <c r="A1762">
        <v>1760</v>
      </c>
      <c r="B1762" s="3" t="s">
        <v>1759</v>
      </c>
      <c r="C1762" s="3" t="s">
        <v>5868</v>
      </c>
      <c r="D1762">
        <v>5000</v>
      </c>
      <c r="E176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67"/>
        <v>1.6544000000000001</v>
      </c>
      <c r="P1762" s="7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1">
        <f t="shared" si="162"/>
        <v>42405.67260416667</v>
      </c>
      <c r="T1762" s="12">
        <f t="shared" si="163"/>
        <v>42425.67260416667</v>
      </c>
    </row>
    <row r="1763" spans="1:20" ht="32" x14ac:dyDescent="0.2">
      <c r="A1763">
        <v>1761</v>
      </c>
      <c r="B1763" s="3" t="s">
        <v>1760</v>
      </c>
      <c r="C1763" s="3" t="s">
        <v>5869</v>
      </c>
      <c r="D1763">
        <v>100</v>
      </c>
      <c r="E176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67"/>
        <v>1.55</v>
      </c>
      <c r="P1763" s="7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1">
        <f t="shared" si="162"/>
        <v>42209.567824074074</v>
      </c>
      <c r="T1763" s="12">
        <f t="shared" si="163"/>
        <v>42259.567824074074</v>
      </c>
    </row>
    <row r="1764" spans="1:20" ht="16" x14ac:dyDescent="0.2">
      <c r="A1764">
        <v>1762</v>
      </c>
      <c r="B1764" s="3" t="s">
        <v>1761</v>
      </c>
      <c r="C1764" s="3" t="s">
        <v>5870</v>
      </c>
      <c r="D1764">
        <v>100</v>
      </c>
      <c r="E176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67"/>
        <v>8.85</v>
      </c>
      <c r="P1764" s="7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1">
        <f t="shared" si="162"/>
        <v>42410.982002314813</v>
      </c>
      <c r="T1764" s="12">
        <f t="shared" si="163"/>
        <v>42440.982002314813</v>
      </c>
    </row>
    <row r="1765" spans="1:20" ht="48" x14ac:dyDescent="0.2">
      <c r="A1765">
        <v>1763</v>
      </c>
      <c r="B1765" s="3" t="s">
        <v>1762</v>
      </c>
      <c r="C1765" s="3" t="s">
        <v>5871</v>
      </c>
      <c r="D1765">
        <v>12000</v>
      </c>
      <c r="E176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67"/>
        <v>1.0190833333333333</v>
      </c>
      <c r="P1765" s="7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1">
        <f t="shared" si="162"/>
        <v>42636.868518518517</v>
      </c>
      <c r="T1765" s="12">
        <f t="shared" si="163"/>
        <v>42666.868518518517</v>
      </c>
    </row>
    <row r="1766" spans="1:20" ht="48" x14ac:dyDescent="0.2">
      <c r="A1766">
        <v>1764</v>
      </c>
      <c r="B1766" s="3" t="s">
        <v>1763</v>
      </c>
      <c r="C1766" s="3" t="s">
        <v>5872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67"/>
        <v>0.19600000000000001</v>
      </c>
      <c r="P1766" s="7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1">
        <f t="shared" si="162"/>
        <v>41825.485868055555</v>
      </c>
      <c r="T1766" s="12">
        <f t="shared" si="163"/>
        <v>41854.485868055555</v>
      </c>
    </row>
    <row r="1767" spans="1:20" ht="48" x14ac:dyDescent="0.2">
      <c r="A1767">
        <v>1765</v>
      </c>
      <c r="B1767" s="3" t="s">
        <v>1764</v>
      </c>
      <c r="C1767" s="3" t="s">
        <v>5873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67"/>
        <v>0.59467839999999994</v>
      </c>
      <c r="P1767" s="7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1">
        <f t="shared" si="162"/>
        <v>41834.980462962965</v>
      </c>
      <c r="T1767" s="12">
        <f t="shared" si="163"/>
        <v>41864.980462962965</v>
      </c>
    </row>
    <row r="1768" spans="1:20" ht="32" x14ac:dyDescent="0.2">
      <c r="A1768">
        <v>1766</v>
      </c>
      <c r="B1768" s="3" t="s">
        <v>1765</v>
      </c>
      <c r="C1768" s="3" t="s">
        <v>5874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67"/>
        <v>0</v>
      </c>
      <c r="P1768" s="7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1">
        <f t="shared" si="162"/>
        <v>41855.859814814816</v>
      </c>
      <c r="T1768" s="12">
        <f t="shared" si="163"/>
        <v>41876.859814814816</v>
      </c>
    </row>
    <row r="1769" spans="1:20" ht="32" x14ac:dyDescent="0.2">
      <c r="A1769">
        <v>1767</v>
      </c>
      <c r="B1769" s="3" t="s">
        <v>1766</v>
      </c>
      <c r="C1769" s="3" t="s">
        <v>5875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67"/>
        <v>0.4572</v>
      </c>
      <c r="P1769" s="7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1">
        <f t="shared" si="162"/>
        <v>41824.658379629633</v>
      </c>
      <c r="T1769" s="12">
        <f t="shared" si="163"/>
        <v>41854.658379629633</v>
      </c>
    </row>
    <row r="1770" spans="1:20" ht="48" x14ac:dyDescent="0.2">
      <c r="A1770">
        <v>1768</v>
      </c>
      <c r="B1770" s="3" t="s">
        <v>1767</v>
      </c>
      <c r="C1770" s="3" t="s">
        <v>5876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67"/>
        <v>3.7400000000000003E-2</v>
      </c>
      <c r="P1770" s="7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1">
        <f t="shared" si="162"/>
        <v>41849.560694444444</v>
      </c>
      <c r="T1770" s="12">
        <f t="shared" si="163"/>
        <v>41909.560694444444</v>
      </c>
    </row>
    <row r="1771" spans="1:20" ht="48" x14ac:dyDescent="0.2">
      <c r="A1771">
        <v>1769</v>
      </c>
      <c r="B1771" s="3" t="s">
        <v>1768</v>
      </c>
      <c r="C1771" s="3" t="s">
        <v>5877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67"/>
        <v>2.7025E-2</v>
      </c>
      <c r="P1771" s="7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1">
        <f t="shared" si="162"/>
        <v>41987.818969907406</v>
      </c>
      <c r="T1771" s="12">
        <f t="shared" si="163"/>
        <v>42017.818969907406</v>
      </c>
    </row>
    <row r="1772" spans="1:20" ht="48" x14ac:dyDescent="0.2">
      <c r="A1772">
        <v>1770</v>
      </c>
      <c r="B1772" s="3" t="s">
        <v>1769</v>
      </c>
      <c r="C1772" s="3" t="s">
        <v>5878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67"/>
        <v>0.56514285714285717</v>
      </c>
      <c r="P1772" s="7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1">
        <f t="shared" si="162"/>
        <v>41891.780023148152</v>
      </c>
      <c r="T1772" s="12">
        <f t="shared" si="163"/>
        <v>41926.780023148152</v>
      </c>
    </row>
    <row r="1773" spans="1:20" ht="48" x14ac:dyDescent="0.2">
      <c r="A1773">
        <v>1771</v>
      </c>
      <c r="B1773" s="3" t="s">
        <v>1770</v>
      </c>
      <c r="C1773" s="3" t="s">
        <v>5879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67"/>
        <v>0.21309523809523809</v>
      </c>
      <c r="P1773" s="7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1">
        <f t="shared" si="162"/>
        <v>41905.979629629634</v>
      </c>
      <c r="T1773" s="12">
        <f t="shared" si="163"/>
        <v>41935.979629629634</v>
      </c>
    </row>
    <row r="1774" spans="1:20" ht="32" x14ac:dyDescent="0.2">
      <c r="A1774">
        <v>1772</v>
      </c>
      <c r="B1774" s="3" t="s">
        <v>1771</v>
      </c>
      <c r="C1774" s="3" t="s">
        <v>5880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67"/>
        <v>0.156</v>
      </c>
      <c r="P1774" s="7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1">
        <f t="shared" si="162"/>
        <v>41766.718009259261</v>
      </c>
      <c r="T1774" s="12">
        <f t="shared" si="163"/>
        <v>41826.718009259261</v>
      </c>
    </row>
    <row r="1775" spans="1:20" ht="48" x14ac:dyDescent="0.2">
      <c r="A1775">
        <v>1773</v>
      </c>
      <c r="B1775" s="3" t="s">
        <v>1772</v>
      </c>
      <c r="C1775" s="3" t="s">
        <v>5881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67"/>
        <v>6.2566666666666673E-2</v>
      </c>
      <c r="P1775" s="7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1">
        <f t="shared" si="162"/>
        <v>41978.760393518518</v>
      </c>
      <c r="T1775" s="12">
        <f t="shared" si="163"/>
        <v>42023.760393518518</v>
      </c>
    </row>
    <row r="1776" spans="1:20" ht="48" x14ac:dyDescent="0.2">
      <c r="A1776">
        <v>1774</v>
      </c>
      <c r="B1776" s="3" t="s">
        <v>1773</v>
      </c>
      <c r="C1776" s="3" t="s">
        <v>5882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67"/>
        <v>0.4592</v>
      </c>
      <c r="P1776" s="7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1">
        <f t="shared" si="162"/>
        <v>41930.218657407408</v>
      </c>
      <c r="T1776" s="12">
        <f t="shared" si="163"/>
        <v>41972.624305555553</v>
      </c>
    </row>
    <row r="1777" spans="1:20" ht="48" x14ac:dyDescent="0.2">
      <c r="A1777">
        <v>1775</v>
      </c>
      <c r="B1777" s="3" t="s">
        <v>1774</v>
      </c>
      <c r="C1777" s="3" t="s">
        <v>5883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67"/>
        <v>0.65101538461538466</v>
      </c>
      <c r="P1777" s="7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1">
        <f t="shared" si="162"/>
        <v>41891.976388888892</v>
      </c>
      <c r="T1777" s="12">
        <f t="shared" si="163"/>
        <v>41936.976388888892</v>
      </c>
    </row>
    <row r="1778" spans="1:20" ht="48" x14ac:dyDescent="0.2">
      <c r="A1778">
        <v>1776</v>
      </c>
      <c r="B1778" s="3" t="s">
        <v>1775</v>
      </c>
      <c r="C1778" s="3" t="s">
        <v>5884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67"/>
        <v>6.7000000000000004E-2</v>
      </c>
      <c r="P1778" s="7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1">
        <f t="shared" si="162"/>
        <v>41905.95684027778</v>
      </c>
      <c r="T1778" s="12">
        <f t="shared" si="163"/>
        <v>41941.95684027778</v>
      </c>
    </row>
    <row r="1779" spans="1:20" ht="48" x14ac:dyDescent="0.2">
      <c r="A1779">
        <v>1777</v>
      </c>
      <c r="B1779" s="3" t="s">
        <v>1776</v>
      </c>
      <c r="C1779" s="3" t="s">
        <v>5885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67"/>
        <v>0.135625</v>
      </c>
      <c r="P1779" s="7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1">
        <f t="shared" si="162"/>
        <v>42025.357094907406</v>
      </c>
      <c r="T1779" s="12">
        <f t="shared" si="163"/>
        <v>42055.357094907406</v>
      </c>
    </row>
    <row r="1780" spans="1:20" ht="48" x14ac:dyDescent="0.2">
      <c r="A1780">
        <v>1778</v>
      </c>
      <c r="B1780" s="3" t="s">
        <v>1777</v>
      </c>
      <c r="C1780" s="3" t="s">
        <v>5886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67"/>
        <v>1.9900000000000001E-2</v>
      </c>
      <c r="P1780" s="7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1">
        <f t="shared" si="162"/>
        <v>42045.86336805555</v>
      </c>
      <c r="T1780" s="12">
        <f t="shared" si="163"/>
        <v>42090.821701388893</v>
      </c>
    </row>
    <row r="1781" spans="1:20" ht="48" x14ac:dyDescent="0.2">
      <c r="A1781">
        <v>1779</v>
      </c>
      <c r="B1781" s="3" t="s">
        <v>1778</v>
      </c>
      <c r="C1781" s="3" t="s">
        <v>5887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67"/>
        <v>0.36236363636363639</v>
      </c>
      <c r="P1781" s="7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1">
        <f t="shared" si="162"/>
        <v>42585.691898148143</v>
      </c>
      <c r="T1781" s="12">
        <f t="shared" si="163"/>
        <v>42615.691898148143</v>
      </c>
    </row>
    <row r="1782" spans="1:20" ht="48" x14ac:dyDescent="0.2">
      <c r="A1782">
        <v>1780</v>
      </c>
      <c r="B1782" s="3" t="s">
        <v>1779</v>
      </c>
      <c r="C1782" s="3" t="s">
        <v>5888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67"/>
        <v>0.39743333333333336</v>
      </c>
      <c r="P1782" s="7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1">
        <f t="shared" si="162"/>
        <v>42493.600810185191</v>
      </c>
      <c r="T1782" s="12">
        <f t="shared" si="163"/>
        <v>42553.600810185191</v>
      </c>
    </row>
    <row r="1783" spans="1:20" ht="48" x14ac:dyDescent="0.2">
      <c r="A1783">
        <v>1781</v>
      </c>
      <c r="B1783" s="3" t="s">
        <v>1780</v>
      </c>
      <c r="C1783" s="3" t="s">
        <v>5889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67"/>
        <v>0.25763636363636366</v>
      </c>
      <c r="P1783" s="7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1">
        <f t="shared" si="162"/>
        <v>42597.617418981477</v>
      </c>
      <c r="T1783" s="12">
        <f t="shared" si="163"/>
        <v>42628.617418981477</v>
      </c>
    </row>
    <row r="1784" spans="1:20" ht="48" x14ac:dyDescent="0.2">
      <c r="A1784">
        <v>1782</v>
      </c>
      <c r="B1784" s="3" t="s">
        <v>1781</v>
      </c>
      <c r="C1784" s="3" t="s">
        <v>5890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67"/>
        <v>0.15491428571428573</v>
      </c>
      <c r="P1784" s="7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1">
        <f t="shared" si="162"/>
        <v>42388.575104166666</v>
      </c>
      <c r="T1784" s="12">
        <f t="shared" si="163"/>
        <v>42421.575104166666</v>
      </c>
    </row>
    <row r="1785" spans="1:20" ht="48" x14ac:dyDescent="0.2">
      <c r="A1785">
        <v>1783</v>
      </c>
      <c r="B1785" s="3" t="s">
        <v>1782</v>
      </c>
      <c r="C1785" s="3" t="s">
        <v>5891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67"/>
        <v>0.236925</v>
      </c>
      <c r="P1785" s="7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1">
        <f t="shared" si="162"/>
        <v>42115.949976851851</v>
      </c>
      <c r="T1785" s="12">
        <f t="shared" si="163"/>
        <v>42145.949976851851</v>
      </c>
    </row>
    <row r="1786" spans="1:20" ht="48" x14ac:dyDescent="0.2">
      <c r="A1786">
        <v>1784</v>
      </c>
      <c r="B1786" s="3" t="s">
        <v>1783</v>
      </c>
      <c r="C1786" s="3" t="s">
        <v>5892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67"/>
        <v>0.39760000000000001</v>
      </c>
      <c r="P1786" s="7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1">
        <f t="shared" si="162"/>
        <v>42003.655555555553</v>
      </c>
      <c r="T1786" s="12">
        <f t="shared" si="163"/>
        <v>42035.142361111109</v>
      </c>
    </row>
    <row r="1787" spans="1:20" ht="48" x14ac:dyDescent="0.2">
      <c r="A1787">
        <v>1785</v>
      </c>
      <c r="B1787" s="3" t="s">
        <v>1784</v>
      </c>
      <c r="C1787" s="3" t="s">
        <v>5893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67"/>
        <v>0.20220833333333332</v>
      </c>
      <c r="P1787" s="7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1">
        <f t="shared" si="162"/>
        <v>41897.134895833333</v>
      </c>
      <c r="T1787" s="12">
        <f t="shared" si="163"/>
        <v>41928</v>
      </c>
    </row>
    <row r="1788" spans="1:20" ht="48" x14ac:dyDescent="0.2">
      <c r="A1788">
        <v>1786</v>
      </c>
      <c r="B1788" s="3" t="s">
        <v>1785</v>
      </c>
      <c r="C1788" s="3" t="s">
        <v>5894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67"/>
        <v>0.47631578947368419</v>
      </c>
      <c r="P1788" s="7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1">
        <f t="shared" si="162"/>
        <v>41958.550659722227</v>
      </c>
      <c r="T1788" s="12">
        <f t="shared" si="163"/>
        <v>41988.550659722227</v>
      </c>
    </row>
    <row r="1789" spans="1:20" ht="48" x14ac:dyDescent="0.2">
      <c r="A1789">
        <v>1787</v>
      </c>
      <c r="B1789" s="3" t="s">
        <v>1786</v>
      </c>
      <c r="C1789" s="3" t="s">
        <v>5895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67"/>
        <v>0.15329999999999999</v>
      </c>
      <c r="P1789" s="7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1">
        <f t="shared" si="162"/>
        <v>42068.65552083333</v>
      </c>
      <c r="T1789" s="12">
        <f t="shared" si="163"/>
        <v>42098.613854166666</v>
      </c>
    </row>
    <row r="1790" spans="1:20" ht="48" x14ac:dyDescent="0.2">
      <c r="A1790">
        <v>1788</v>
      </c>
      <c r="B1790" s="3" t="s">
        <v>1787</v>
      </c>
      <c r="C1790" s="3" t="s">
        <v>5896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67"/>
        <v>1.3818181818181818E-2</v>
      </c>
      <c r="P1790" s="7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1">
        <f t="shared" si="162"/>
        <v>41913.94840277778</v>
      </c>
      <c r="T1790" s="12">
        <f t="shared" si="163"/>
        <v>41943.94840277778</v>
      </c>
    </row>
    <row r="1791" spans="1:20" ht="48" x14ac:dyDescent="0.2">
      <c r="A1791">
        <v>1789</v>
      </c>
      <c r="B1791" s="3" t="s">
        <v>1788</v>
      </c>
      <c r="C1791" s="3" t="s">
        <v>5897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67"/>
        <v>5.0000000000000001E-3</v>
      </c>
      <c r="P1791" s="7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1">
        <f t="shared" si="162"/>
        <v>41956.250034722223</v>
      </c>
      <c r="T1791" s="12">
        <f t="shared" si="163"/>
        <v>42016.250034722223</v>
      </c>
    </row>
    <row r="1792" spans="1:20" ht="48" x14ac:dyDescent="0.2">
      <c r="A1792">
        <v>1790</v>
      </c>
      <c r="B1792" s="3" t="s">
        <v>1789</v>
      </c>
      <c r="C1792" s="3" t="s">
        <v>5898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67"/>
        <v>4.9575757575757579E-2</v>
      </c>
      <c r="P1792" s="7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1">
        <f t="shared" si="162"/>
        <v>42010.674513888895</v>
      </c>
      <c r="T1792" s="12">
        <f t="shared" si="163"/>
        <v>42040.674513888895</v>
      </c>
    </row>
    <row r="1793" spans="1:20" ht="32" x14ac:dyDescent="0.2">
      <c r="A1793">
        <v>1791</v>
      </c>
      <c r="B1793" s="3" t="s">
        <v>1790</v>
      </c>
      <c r="C1793" s="3" t="s">
        <v>5899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67"/>
        <v>3.5666666666666666E-2</v>
      </c>
      <c r="P1793" s="7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1">
        <f t="shared" si="162"/>
        <v>41973.740335648152</v>
      </c>
      <c r="T1793" s="12">
        <f t="shared" si="163"/>
        <v>42033.740335648152</v>
      </c>
    </row>
    <row r="1794" spans="1:20" ht="32" x14ac:dyDescent="0.2">
      <c r="A1794">
        <v>1792</v>
      </c>
      <c r="B1794" s="3" t="s">
        <v>1791</v>
      </c>
      <c r="C1794" s="3" t="s">
        <v>5900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67"/>
        <v>0.61124000000000001</v>
      </c>
      <c r="P1794" s="7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1">
        <f t="shared" ref="S1794:S1857" si="168">(((J1794/60)/60)/24+DATE(1970,1,1))</f>
        <v>42189.031041666662</v>
      </c>
      <c r="T1794" s="12">
        <f t="shared" ref="T1794:T1857" si="169">(((I1794/60)/60)/24+DATE(1970,1,1))</f>
        <v>42226.290972222225</v>
      </c>
    </row>
    <row r="1795" spans="1:20" ht="48" x14ac:dyDescent="0.2">
      <c r="A1795">
        <v>1793</v>
      </c>
      <c r="B1795" s="3" t="s">
        <v>1792</v>
      </c>
      <c r="C1795" s="3" t="s">
        <v>5901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67"/>
        <v>1.3333333333333334E-2</v>
      </c>
      <c r="P1795" s="7">
        <f t="shared" ref="P1795:P1858" si="170">SUM(E1795/L1795)</f>
        <v>20</v>
      </c>
      <c r="Q1795" t="str">
        <f t="shared" ref="Q1795:Q1858" si="171">LEFT(N1795, SEARCH("/",N1795,1)-1)</f>
        <v>photography</v>
      </c>
      <c r="R1795" t="str">
        <f t="shared" ref="R1795:R1858" si="172">RIGHT(N1795,LEN(N1795)-SEARCH("/",N1795,1))</f>
        <v>photobooks</v>
      </c>
      <c r="S1795" s="11">
        <f t="shared" si="168"/>
        <v>41940.89166666667</v>
      </c>
      <c r="T1795" s="12">
        <f t="shared" si="169"/>
        <v>41970.933333333334</v>
      </c>
    </row>
    <row r="1796" spans="1:20" ht="48" x14ac:dyDescent="0.2">
      <c r="A1796">
        <v>1794</v>
      </c>
      <c r="B1796" s="3" t="s">
        <v>1793</v>
      </c>
      <c r="C1796" s="3" t="s">
        <v>5902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67"/>
        <v>0.11077777777777778</v>
      </c>
      <c r="P1796" s="7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1">
        <f t="shared" si="168"/>
        <v>42011.551180555558</v>
      </c>
      <c r="T1796" s="12">
        <f t="shared" si="169"/>
        <v>42046.551180555558</v>
      </c>
    </row>
    <row r="1797" spans="1:20" ht="48" x14ac:dyDescent="0.2">
      <c r="A1797">
        <v>1795</v>
      </c>
      <c r="B1797" s="3" t="s">
        <v>1794</v>
      </c>
      <c r="C1797" s="3" t="s">
        <v>5903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ref="O1797:O1860" si="173">SUM(E1797/D1797)</f>
        <v>0.38735714285714284</v>
      </c>
      <c r="P1797" s="7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1">
        <f t="shared" si="168"/>
        <v>42628.288668981477</v>
      </c>
      <c r="T1797" s="12">
        <f t="shared" si="169"/>
        <v>42657.666666666672</v>
      </c>
    </row>
    <row r="1798" spans="1:20" ht="48" x14ac:dyDescent="0.2">
      <c r="A1798">
        <v>1796</v>
      </c>
      <c r="B1798" s="3" t="s">
        <v>1795</v>
      </c>
      <c r="C1798" s="3" t="s">
        <v>5904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73"/>
        <v>0.22052631578947368</v>
      </c>
      <c r="P1798" s="7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1">
        <f t="shared" si="168"/>
        <v>42515.439421296294</v>
      </c>
      <c r="T1798" s="12">
        <f t="shared" si="169"/>
        <v>42575.439421296294</v>
      </c>
    </row>
    <row r="1799" spans="1:20" ht="48" x14ac:dyDescent="0.2">
      <c r="A1799">
        <v>1797</v>
      </c>
      <c r="B1799" s="3" t="s">
        <v>1796</v>
      </c>
      <c r="C1799" s="3" t="s">
        <v>5905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73"/>
        <v>0.67549999999999999</v>
      </c>
      <c r="P1799" s="7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1">
        <f t="shared" si="168"/>
        <v>42689.56931712963</v>
      </c>
      <c r="T1799" s="12">
        <f t="shared" si="169"/>
        <v>42719.56931712963</v>
      </c>
    </row>
    <row r="1800" spans="1:20" ht="48" x14ac:dyDescent="0.2">
      <c r="A1800">
        <v>1798</v>
      </c>
      <c r="B1800" s="3" t="s">
        <v>1797</v>
      </c>
      <c r="C1800" s="3" t="s">
        <v>5906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73"/>
        <v>0.136375</v>
      </c>
      <c r="P1800" s="7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1">
        <f t="shared" si="168"/>
        <v>42344.32677083333</v>
      </c>
      <c r="T1800" s="12">
        <f t="shared" si="169"/>
        <v>42404.32677083333</v>
      </c>
    </row>
    <row r="1801" spans="1:20" ht="32" x14ac:dyDescent="0.2">
      <c r="A1801">
        <v>1799</v>
      </c>
      <c r="B1801" s="3" t="s">
        <v>1798</v>
      </c>
      <c r="C1801" s="3" t="s">
        <v>5907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73"/>
        <v>1.7457500000000001E-2</v>
      </c>
      <c r="P1801" s="7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1">
        <f t="shared" si="168"/>
        <v>41934.842685185184</v>
      </c>
      <c r="T1801" s="12">
        <f t="shared" si="169"/>
        <v>41954.884351851855</v>
      </c>
    </row>
    <row r="1802" spans="1:20" ht="48" x14ac:dyDescent="0.2">
      <c r="A1802">
        <v>1800</v>
      </c>
      <c r="B1802" s="3" t="s">
        <v>1799</v>
      </c>
      <c r="C1802" s="3" t="s">
        <v>5908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73"/>
        <v>0.20449632511889321</v>
      </c>
      <c r="P1802" s="7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1">
        <f t="shared" si="168"/>
        <v>42623.606134259258</v>
      </c>
      <c r="T1802" s="12">
        <f t="shared" si="169"/>
        <v>42653.606134259258</v>
      </c>
    </row>
    <row r="1803" spans="1:20" ht="48" x14ac:dyDescent="0.2">
      <c r="A1803">
        <v>1801</v>
      </c>
      <c r="B1803" s="3" t="s">
        <v>1800</v>
      </c>
      <c r="C1803" s="3" t="s">
        <v>5909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73"/>
        <v>0.13852941176470587</v>
      </c>
      <c r="P1803" s="7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1">
        <f t="shared" si="168"/>
        <v>42321.660509259258</v>
      </c>
      <c r="T1803" s="12">
        <f t="shared" si="169"/>
        <v>42353.506944444445</v>
      </c>
    </row>
    <row r="1804" spans="1:20" ht="32" x14ac:dyDescent="0.2">
      <c r="A1804">
        <v>1802</v>
      </c>
      <c r="B1804" s="3" t="s">
        <v>1801</v>
      </c>
      <c r="C1804" s="3" t="s">
        <v>5910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73"/>
        <v>0.48485714285714288</v>
      </c>
      <c r="P1804" s="7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1">
        <f t="shared" si="168"/>
        <v>42159.47256944445</v>
      </c>
      <c r="T1804" s="12">
        <f t="shared" si="169"/>
        <v>42182.915972222225</v>
      </c>
    </row>
    <row r="1805" spans="1:20" ht="48" x14ac:dyDescent="0.2">
      <c r="A1805">
        <v>1803</v>
      </c>
      <c r="B1805" s="3" t="s">
        <v>1802</v>
      </c>
      <c r="C1805" s="3" t="s">
        <v>5911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73"/>
        <v>0.308</v>
      </c>
      <c r="P1805" s="7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1">
        <f t="shared" si="168"/>
        <v>42018.071550925932</v>
      </c>
      <c r="T1805" s="12">
        <f t="shared" si="169"/>
        <v>42049.071550925932</v>
      </c>
    </row>
    <row r="1806" spans="1:20" ht="48" x14ac:dyDescent="0.2">
      <c r="A1806">
        <v>1804</v>
      </c>
      <c r="B1806" s="3" t="s">
        <v>1803</v>
      </c>
      <c r="C1806" s="3" t="s">
        <v>5912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73"/>
        <v>0.35174193548387095</v>
      </c>
      <c r="P1806" s="7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1">
        <f t="shared" si="168"/>
        <v>42282.678287037037</v>
      </c>
      <c r="T1806" s="12">
        <f t="shared" si="169"/>
        <v>42322.719953703709</v>
      </c>
    </row>
    <row r="1807" spans="1:20" ht="48" x14ac:dyDescent="0.2">
      <c r="A1807">
        <v>1805</v>
      </c>
      <c r="B1807" s="3" t="s">
        <v>1804</v>
      </c>
      <c r="C1807" s="3" t="s">
        <v>5913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73"/>
        <v>0.36404444444444445</v>
      </c>
      <c r="P1807" s="7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1">
        <f t="shared" si="168"/>
        <v>42247.803912037038</v>
      </c>
      <c r="T1807" s="12">
        <f t="shared" si="169"/>
        <v>42279.75</v>
      </c>
    </row>
    <row r="1808" spans="1:20" ht="48" x14ac:dyDescent="0.2">
      <c r="A1808">
        <v>1806</v>
      </c>
      <c r="B1808" s="3" t="s">
        <v>1805</v>
      </c>
      <c r="C1808" s="3" t="s">
        <v>5914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73"/>
        <v>2.955E-2</v>
      </c>
      <c r="P1808" s="7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1">
        <f t="shared" si="168"/>
        <v>41877.638298611113</v>
      </c>
      <c r="T1808" s="12">
        <f t="shared" si="169"/>
        <v>41912.638298611113</v>
      </c>
    </row>
    <row r="1809" spans="1:20" ht="32" x14ac:dyDescent="0.2">
      <c r="A1809">
        <v>1807</v>
      </c>
      <c r="B1809" s="3" t="s">
        <v>1806</v>
      </c>
      <c r="C1809" s="3" t="s">
        <v>5915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73"/>
        <v>0.1106</v>
      </c>
      <c r="P1809" s="7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1">
        <f t="shared" si="168"/>
        <v>41880.068437499998</v>
      </c>
      <c r="T1809" s="12">
        <f t="shared" si="169"/>
        <v>41910.068437499998</v>
      </c>
    </row>
    <row r="1810" spans="1:20" ht="48" x14ac:dyDescent="0.2">
      <c r="A1810">
        <v>1808</v>
      </c>
      <c r="B1810" s="3" t="s">
        <v>1807</v>
      </c>
      <c r="C1810" s="3" t="s">
        <v>5916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73"/>
        <v>0.41407142857142859</v>
      </c>
      <c r="P1810" s="7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1">
        <f t="shared" si="168"/>
        <v>42742.680902777778</v>
      </c>
      <c r="T1810" s="12">
        <f t="shared" si="169"/>
        <v>42777.680902777778</v>
      </c>
    </row>
    <row r="1811" spans="1:20" ht="48" x14ac:dyDescent="0.2">
      <c r="A1811">
        <v>1809</v>
      </c>
      <c r="B1811" s="3" t="s">
        <v>1808</v>
      </c>
      <c r="C1811" s="3" t="s">
        <v>5917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73"/>
        <v>0.10857142857142857</v>
      </c>
      <c r="P1811" s="7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1">
        <f t="shared" si="168"/>
        <v>42029.907858796301</v>
      </c>
      <c r="T1811" s="12">
        <f t="shared" si="169"/>
        <v>42064.907858796301</v>
      </c>
    </row>
    <row r="1812" spans="1:20" ht="48" x14ac:dyDescent="0.2">
      <c r="A1812">
        <v>1810</v>
      </c>
      <c r="B1812" s="3" t="s">
        <v>1809</v>
      </c>
      <c r="C1812" s="3" t="s">
        <v>5918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73"/>
        <v>3.3333333333333333E-2</v>
      </c>
      <c r="P1812" s="7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1">
        <f t="shared" si="168"/>
        <v>41860.91002314815</v>
      </c>
      <c r="T1812" s="12">
        <f t="shared" si="169"/>
        <v>41872.91002314815</v>
      </c>
    </row>
    <row r="1813" spans="1:20" ht="32" x14ac:dyDescent="0.2">
      <c r="A1813">
        <v>1811</v>
      </c>
      <c r="B1813" s="3" t="s">
        <v>1810</v>
      </c>
      <c r="C1813" s="3" t="s">
        <v>5919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73"/>
        <v>7.407407407407407E-4</v>
      </c>
      <c r="P1813" s="7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1">
        <f t="shared" si="168"/>
        <v>41876.433680555558</v>
      </c>
      <c r="T1813" s="12">
        <f t="shared" si="169"/>
        <v>41936.166666666664</v>
      </c>
    </row>
    <row r="1814" spans="1:20" ht="48" x14ac:dyDescent="0.2">
      <c r="A1814">
        <v>1812</v>
      </c>
      <c r="B1814" s="3" t="s">
        <v>1811</v>
      </c>
      <c r="C1814" s="3" t="s">
        <v>5920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73"/>
        <v>0.13307692307692306</v>
      </c>
      <c r="P1814" s="7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1">
        <f t="shared" si="168"/>
        <v>42524.318703703699</v>
      </c>
      <c r="T1814" s="12">
        <f t="shared" si="169"/>
        <v>42554.318703703699</v>
      </c>
    </row>
    <row r="1815" spans="1:20" ht="48" x14ac:dyDescent="0.2">
      <c r="A1815">
        <v>1813</v>
      </c>
      <c r="B1815" s="3" t="s">
        <v>1812</v>
      </c>
      <c r="C1815" s="3" t="s">
        <v>5921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73"/>
        <v>0</v>
      </c>
      <c r="P1815" s="7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1">
        <f t="shared" si="168"/>
        <v>41829.889027777775</v>
      </c>
      <c r="T1815" s="12">
        <f t="shared" si="169"/>
        <v>41859.889027777775</v>
      </c>
    </row>
    <row r="1816" spans="1:20" ht="48" x14ac:dyDescent="0.2">
      <c r="A1816">
        <v>1814</v>
      </c>
      <c r="B1816" s="3" t="s">
        <v>1813</v>
      </c>
      <c r="C1816" s="3" t="s">
        <v>5922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73"/>
        <v>0.49183333333333334</v>
      </c>
      <c r="P1816" s="7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1">
        <f t="shared" si="168"/>
        <v>42033.314074074078</v>
      </c>
      <c r="T1816" s="12">
        <f t="shared" si="169"/>
        <v>42063.314074074078</v>
      </c>
    </row>
    <row r="1817" spans="1:20" ht="48" x14ac:dyDescent="0.2">
      <c r="A1817">
        <v>1815</v>
      </c>
      <c r="B1817" s="3" t="s">
        <v>1814</v>
      </c>
      <c r="C1817" s="3" t="s">
        <v>5923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73"/>
        <v>0</v>
      </c>
      <c r="P1817" s="7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1">
        <f t="shared" si="168"/>
        <v>42172.906678240746</v>
      </c>
      <c r="T1817" s="12">
        <f t="shared" si="169"/>
        <v>42186.906678240746</v>
      </c>
    </row>
    <row r="1818" spans="1:20" ht="48" x14ac:dyDescent="0.2">
      <c r="A1818">
        <v>1816</v>
      </c>
      <c r="B1818" s="3" t="s">
        <v>1815</v>
      </c>
      <c r="C1818" s="3" t="s">
        <v>5924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73"/>
        <v>2.036E-2</v>
      </c>
      <c r="P1818" s="7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1">
        <f t="shared" si="168"/>
        <v>42548.876192129625</v>
      </c>
      <c r="T1818" s="12">
        <f t="shared" si="169"/>
        <v>42576.791666666672</v>
      </c>
    </row>
    <row r="1819" spans="1:20" ht="32" x14ac:dyDescent="0.2">
      <c r="A1819">
        <v>1817</v>
      </c>
      <c r="B1819" s="3" t="s">
        <v>1816</v>
      </c>
      <c r="C1819" s="3" t="s">
        <v>5925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73"/>
        <v>0.52327777777777773</v>
      </c>
      <c r="P1819" s="7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1">
        <f t="shared" si="168"/>
        <v>42705.662118055552</v>
      </c>
      <c r="T1819" s="12">
        <f t="shared" si="169"/>
        <v>42765.290972222225</v>
      </c>
    </row>
    <row r="1820" spans="1:20" ht="32" x14ac:dyDescent="0.2">
      <c r="A1820">
        <v>1818</v>
      </c>
      <c r="B1820" s="3" t="s">
        <v>1817</v>
      </c>
      <c r="C1820" s="3" t="s">
        <v>5926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73"/>
        <v>0</v>
      </c>
      <c r="P1820" s="7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1">
        <f t="shared" si="168"/>
        <v>42067.234375</v>
      </c>
      <c r="T1820" s="12">
        <f t="shared" si="169"/>
        <v>42097.192708333328</v>
      </c>
    </row>
    <row r="1821" spans="1:20" ht="48" x14ac:dyDescent="0.2">
      <c r="A1821">
        <v>1819</v>
      </c>
      <c r="B1821" s="3" t="s">
        <v>1818</v>
      </c>
      <c r="C1821" s="3" t="s">
        <v>5927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73"/>
        <v>2.0833333333333332E-2</v>
      </c>
      <c r="P1821" s="7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1">
        <f t="shared" si="168"/>
        <v>41820.752268518518</v>
      </c>
      <c r="T1821" s="12">
        <f t="shared" si="169"/>
        <v>41850.752268518518</v>
      </c>
    </row>
    <row r="1822" spans="1:20" ht="48" x14ac:dyDescent="0.2">
      <c r="A1822">
        <v>1820</v>
      </c>
      <c r="B1822" s="3" t="s">
        <v>1819</v>
      </c>
      <c r="C1822" s="3" t="s">
        <v>5928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73"/>
        <v>6.565384615384616E-2</v>
      </c>
      <c r="P1822" s="7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1">
        <f t="shared" si="168"/>
        <v>42065.084375000006</v>
      </c>
      <c r="T1822" s="12">
        <f t="shared" si="169"/>
        <v>42095.042708333334</v>
      </c>
    </row>
    <row r="1823" spans="1:20" ht="48" x14ac:dyDescent="0.2">
      <c r="A1823">
        <v>1821</v>
      </c>
      <c r="B1823" s="3" t="s">
        <v>1820</v>
      </c>
      <c r="C1823" s="3" t="s">
        <v>5929</v>
      </c>
      <c r="D1823">
        <v>2500</v>
      </c>
      <c r="E182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73"/>
        <v>1.3489</v>
      </c>
      <c r="P1823" s="7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1">
        <f t="shared" si="168"/>
        <v>40926.319062499999</v>
      </c>
      <c r="T1823" s="12">
        <f t="shared" si="169"/>
        <v>40971.319062499999</v>
      </c>
    </row>
    <row r="1824" spans="1:20" ht="32" x14ac:dyDescent="0.2">
      <c r="A1824">
        <v>1822</v>
      </c>
      <c r="B1824" s="3" t="s">
        <v>1821</v>
      </c>
      <c r="C1824" s="3" t="s">
        <v>5930</v>
      </c>
      <c r="D1824">
        <v>300</v>
      </c>
      <c r="E182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73"/>
        <v>1</v>
      </c>
      <c r="P1824" s="7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1">
        <f t="shared" si="168"/>
        <v>41634.797013888885</v>
      </c>
      <c r="T1824" s="12">
        <f t="shared" si="169"/>
        <v>41670.792361111111</v>
      </c>
    </row>
    <row r="1825" spans="1:20" ht="48" x14ac:dyDescent="0.2">
      <c r="A1825">
        <v>1823</v>
      </c>
      <c r="B1825" s="3" t="s">
        <v>1822</v>
      </c>
      <c r="C1825" s="3" t="s">
        <v>5931</v>
      </c>
      <c r="D1825">
        <v>700</v>
      </c>
      <c r="E182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73"/>
        <v>1.1585714285714286</v>
      </c>
      <c r="P1825" s="7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1">
        <f t="shared" si="168"/>
        <v>41176.684907407405</v>
      </c>
      <c r="T1825" s="12">
        <f t="shared" si="169"/>
        <v>41206.684907407405</v>
      </c>
    </row>
    <row r="1826" spans="1:20" ht="16" x14ac:dyDescent="0.2">
      <c r="A1826">
        <v>1824</v>
      </c>
      <c r="B1826" s="3" t="s">
        <v>1823</v>
      </c>
      <c r="C1826" s="3" t="s">
        <v>5932</v>
      </c>
      <c r="D1826">
        <v>3000</v>
      </c>
      <c r="E182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73"/>
        <v>1.0006666666666666</v>
      </c>
      <c r="P1826" s="7">
        <f t="shared" si="170"/>
        <v>75.05</v>
      </c>
      <c r="Q1826" t="str">
        <f t="shared" si="171"/>
        <v>music</v>
      </c>
      <c r="R1826" t="str">
        <f t="shared" si="172"/>
        <v>rock</v>
      </c>
      <c r="S1826" s="11">
        <f t="shared" si="168"/>
        <v>41626.916284722225</v>
      </c>
      <c r="T1826" s="12">
        <f t="shared" si="169"/>
        <v>41647.088888888888</v>
      </c>
    </row>
    <row r="1827" spans="1:20" ht="48" x14ac:dyDescent="0.2">
      <c r="A1827">
        <v>1825</v>
      </c>
      <c r="B1827" s="3" t="s">
        <v>1824</v>
      </c>
      <c r="C1827" s="3" t="s">
        <v>5933</v>
      </c>
      <c r="D1827">
        <v>2000</v>
      </c>
      <c r="E182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73"/>
        <v>1.0505</v>
      </c>
      <c r="P1827" s="7">
        <f t="shared" si="170"/>
        <v>42.02</v>
      </c>
      <c r="Q1827" t="str">
        <f t="shared" si="171"/>
        <v>music</v>
      </c>
      <c r="R1827" t="str">
        <f t="shared" si="172"/>
        <v>rock</v>
      </c>
      <c r="S1827" s="11">
        <f t="shared" si="168"/>
        <v>41443.83452546296</v>
      </c>
      <c r="T1827" s="12">
        <f t="shared" si="169"/>
        <v>41466.83452546296</v>
      </c>
    </row>
    <row r="1828" spans="1:20" ht="16" x14ac:dyDescent="0.2">
      <c r="A1828">
        <v>1826</v>
      </c>
      <c r="B1828" s="3" t="s">
        <v>1825</v>
      </c>
      <c r="C1828" s="3" t="s">
        <v>5934</v>
      </c>
      <c r="D1828">
        <v>2000</v>
      </c>
      <c r="E182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73"/>
        <v>1.01</v>
      </c>
      <c r="P1828" s="7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1">
        <f t="shared" si="168"/>
        <v>41657.923807870371</v>
      </c>
      <c r="T1828" s="12">
        <f t="shared" si="169"/>
        <v>41687.923807870371</v>
      </c>
    </row>
    <row r="1829" spans="1:20" ht="48" x14ac:dyDescent="0.2">
      <c r="A1829">
        <v>1827</v>
      </c>
      <c r="B1829" s="3" t="s">
        <v>1826</v>
      </c>
      <c r="C1829" s="3" t="s">
        <v>5935</v>
      </c>
      <c r="D1829">
        <v>8000</v>
      </c>
      <c r="E1829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73"/>
        <v>1.0066250000000001</v>
      </c>
      <c r="P1829" s="7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1">
        <f t="shared" si="168"/>
        <v>40555.325937499998</v>
      </c>
      <c r="T1829" s="12">
        <f t="shared" si="169"/>
        <v>40605.325937499998</v>
      </c>
    </row>
    <row r="1830" spans="1:20" ht="48" x14ac:dyDescent="0.2">
      <c r="A1830">
        <v>1828</v>
      </c>
      <c r="B1830" s="3" t="s">
        <v>1827</v>
      </c>
      <c r="C1830" s="3" t="s">
        <v>5936</v>
      </c>
      <c r="D1830">
        <v>20000</v>
      </c>
      <c r="E1830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73"/>
        <v>1.0016</v>
      </c>
      <c r="P1830" s="7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1">
        <f t="shared" si="168"/>
        <v>41736.899652777778</v>
      </c>
      <c r="T1830" s="12">
        <f t="shared" si="169"/>
        <v>41768.916666666664</v>
      </c>
    </row>
    <row r="1831" spans="1:20" ht="48" x14ac:dyDescent="0.2">
      <c r="A1831">
        <v>1829</v>
      </c>
      <c r="B1831" s="3" t="s">
        <v>1828</v>
      </c>
      <c r="C1831" s="3" t="s">
        <v>5937</v>
      </c>
      <c r="D1831">
        <v>1500</v>
      </c>
      <c r="E1831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73"/>
        <v>1.6668333333333334</v>
      </c>
      <c r="P1831" s="7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1">
        <f t="shared" si="168"/>
        <v>40516.087627314817</v>
      </c>
      <c r="T1831" s="12">
        <f t="shared" si="169"/>
        <v>40564.916666666664</v>
      </c>
    </row>
    <row r="1832" spans="1:20" ht="48" x14ac:dyDescent="0.2">
      <c r="A1832">
        <v>1830</v>
      </c>
      <c r="B1832" s="3" t="s">
        <v>1829</v>
      </c>
      <c r="C1832" s="3" t="s">
        <v>5938</v>
      </c>
      <c r="D1832">
        <v>15000</v>
      </c>
      <c r="E183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73"/>
        <v>1.0153333333333334</v>
      </c>
      <c r="P1832" s="7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1">
        <f t="shared" si="168"/>
        <v>41664.684108796297</v>
      </c>
      <c r="T1832" s="12">
        <f t="shared" si="169"/>
        <v>41694.684108796297</v>
      </c>
    </row>
    <row r="1833" spans="1:20" ht="48" x14ac:dyDescent="0.2">
      <c r="A1833">
        <v>1831</v>
      </c>
      <c r="B1833" s="3" t="s">
        <v>1830</v>
      </c>
      <c r="C1833" s="3" t="s">
        <v>5939</v>
      </c>
      <c r="D1833">
        <v>1000</v>
      </c>
      <c r="E183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73"/>
        <v>1.03</v>
      </c>
      <c r="P1833" s="7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1">
        <f t="shared" si="168"/>
        <v>41026.996099537035</v>
      </c>
      <c r="T1833" s="12">
        <f t="shared" si="169"/>
        <v>41041.996099537035</v>
      </c>
    </row>
    <row r="1834" spans="1:20" ht="48" x14ac:dyDescent="0.2">
      <c r="A1834">
        <v>1832</v>
      </c>
      <c r="B1834" s="3" t="s">
        <v>1831</v>
      </c>
      <c r="C1834" s="3" t="s">
        <v>5940</v>
      </c>
      <c r="D1834">
        <v>350</v>
      </c>
      <c r="E183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73"/>
        <v>1.4285714285714286</v>
      </c>
      <c r="P1834" s="7">
        <f t="shared" si="170"/>
        <v>25</v>
      </c>
      <c r="Q1834" t="str">
        <f t="shared" si="171"/>
        <v>music</v>
      </c>
      <c r="R1834" t="str">
        <f t="shared" si="172"/>
        <v>rock</v>
      </c>
      <c r="S1834" s="11">
        <f t="shared" si="168"/>
        <v>40576.539664351854</v>
      </c>
      <c r="T1834" s="12">
        <f t="shared" si="169"/>
        <v>40606.539664351854</v>
      </c>
    </row>
    <row r="1835" spans="1:20" ht="48" x14ac:dyDescent="0.2">
      <c r="A1835">
        <v>1833</v>
      </c>
      <c r="B1835" s="3" t="s">
        <v>1832</v>
      </c>
      <c r="C1835" s="3" t="s">
        <v>5941</v>
      </c>
      <c r="D1835">
        <v>400</v>
      </c>
      <c r="E183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73"/>
        <v>2.625</v>
      </c>
      <c r="P1835" s="7">
        <f t="shared" si="170"/>
        <v>42</v>
      </c>
      <c r="Q1835" t="str">
        <f t="shared" si="171"/>
        <v>music</v>
      </c>
      <c r="R1835" t="str">
        <f t="shared" si="172"/>
        <v>rock</v>
      </c>
      <c r="S1835" s="11">
        <f t="shared" si="168"/>
        <v>41303.044016203705</v>
      </c>
      <c r="T1835" s="12">
        <f t="shared" si="169"/>
        <v>41335.332638888889</v>
      </c>
    </row>
    <row r="1836" spans="1:20" ht="32" x14ac:dyDescent="0.2">
      <c r="A1836">
        <v>1834</v>
      </c>
      <c r="B1836" s="3" t="s">
        <v>1833</v>
      </c>
      <c r="C1836" s="3" t="s">
        <v>5942</v>
      </c>
      <c r="D1836">
        <v>10000</v>
      </c>
      <c r="E183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73"/>
        <v>1.1805000000000001</v>
      </c>
      <c r="P1836" s="7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1">
        <f t="shared" si="168"/>
        <v>41988.964062500003</v>
      </c>
      <c r="T1836" s="12">
        <f t="shared" si="169"/>
        <v>42028.964062500003</v>
      </c>
    </row>
    <row r="1837" spans="1:20" ht="64" x14ac:dyDescent="0.2">
      <c r="A1837">
        <v>1835</v>
      </c>
      <c r="B1837" s="3" t="s">
        <v>1834</v>
      </c>
      <c r="C1837" s="3" t="s">
        <v>5943</v>
      </c>
      <c r="D1837">
        <v>500</v>
      </c>
      <c r="E183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73"/>
        <v>1.04</v>
      </c>
      <c r="P1837" s="7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1">
        <f t="shared" si="168"/>
        <v>42430.702210648145</v>
      </c>
      <c r="T1837" s="12">
        <f t="shared" si="169"/>
        <v>42460.660543981481</v>
      </c>
    </row>
    <row r="1838" spans="1:20" ht="16" x14ac:dyDescent="0.2">
      <c r="A1838">
        <v>1836</v>
      </c>
      <c r="B1838" s="3" t="s">
        <v>1835</v>
      </c>
      <c r="C1838" s="3" t="s">
        <v>5944</v>
      </c>
      <c r="D1838">
        <v>5000</v>
      </c>
      <c r="E183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73"/>
        <v>2.0034000000000001</v>
      </c>
      <c r="P1838" s="7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1">
        <f t="shared" si="168"/>
        <v>41305.809363425928</v>
      </c>
      <c r="T1838" s="12">
        <f t="shared" si="169"/>
        <v>41322.809363425928</v>
      </c>
    </row>
    <row r="1839" spans="1:20" ht="48" x14ac:dyDescent="0.2">
      <c r="A1839">
        <v>1837</v>
      </c>
      <c r="B1839" s="3" t="s">
        <v>1836</v>
      </c>
      <c r="C1839" s="3" t="s">
        <v>5945</v>
      </c>
      <c r="D1839">
        <v>600</v>
      </c>
      <c r="E1839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73"/>
        <v>3.0683333333333334</v>
      </c>
      <c r="P1839" s="7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1">
        <f t="shared" si="168"/>
        <v>40926.047858796301</v>
      </c>
      <c r="T1839" s="12">
        <f t="shared" si="169"/>
        <v>40986.006192129629</v>
      </c>
    </row>
    <row r="1840" spans="1:20" ht="48" x14ac:dyDescent="0.2">
      <c r="A1840">
        <v>1838</v>
      </c>
      <c r="B1840" s="3" t="s">
        <v>1837</v>
      </c>
      <c r="C1840" s="3" t="s">
        <v>5946</v>
      </c>
      <c r="D1840">
        <v>1000</v>
      </c>
      <c r="E1840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73"/>
        <v>1.00149</v>
      </c>
      <c r="P1840" s="7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1">
        <f t="shared" si="168"/>
        <v>40788.786539351851</v>
      </c>
      <c r="T1840" s="12">
        <f t="shared" si="169"/>
        <v>40817.125</v>
      </c>
    </row>
    <row r="1841" spans="1:20" ht="48" x14ac:dyDescent="0.2">
      <c r="A1841">
        <v>1839</v>
      </c>
      <c r="B1841" s="3" t="s">
        <v>1838</v>
      </c>
      <c r="C1841" s="3" t="s">
        <v>5947</v>
      </c>
      <c r="D1841">
        <v>1000</v>
      </c>
      <c r="E1841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73"/>
        <v>2.0529999999999999</v>
      </c>
      <c r="P1841" s="7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1">
        <f t="shared" si="168"/>
        <v>42614.722013888888</v>
      </c>
      <c r="T1841" s="12">
        <f t="shared" si="169"/>
        <v>42644.722013888888</v>
      </c>
    </row>
    <row r="1842" spans="1:20" ht="48" x14ac:dyDescent="0.2">
      <c r="A1842">
        <v>1840</v>
      </c>
      <c r="B1842" s="3" t="s">
        <v>1839</v>
      </c>
      <c r="C1842" s="3" t="s">
        <v>5948</v>
      </c>
      <c r="D1842">
        <v>900</v>
      </c>
      <c r="E184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73"/>
        <v>1.0888888888888888</v>
      </c>
      <c r="P1842" s="7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1">
        <f t="shared" si="168"/>
        <v>41382.096180555556</v>
      </c>
      <c r="T1842" s="12">
        <f t="shared" si="169"/>
        <v>41401.207638888889</v>
      </c>
    </row>
    <row r="1843" spans="1:20" ht="32" x14ac:dyDescent="0.2">
      <c r="A1843">
        <v>1841</v>
      </c>
      <c r="B1843" s="3" t="s">
        <v>1840</v>
      </c>
      <c r="C1843" s="3" t="s">
        <v>5949</v>
      </c>
      <c r="D1843">
        <v>2000</v>
      </c>
      <c r="E184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73"/>
        <v>1.0175000000000001</v>
      </c>
      <c r="P1843" s="7">
        <f t="shared" si="170"/>
        <v>50.875</v>
      </c>
      <c r="Q1843" t="str">
        <f t="shared" si="171"/>
        <v>music</v>
      </c>
      <c r="R1843" t="str">
        <f t="shared" si="172"/>
        <v>rock</v>
      </c>
      <c r="S1843" s="11">
        <f t="shared" si="168"/>
        <v>41745.84542824074</v>
      </c>
      <c r="T1843" s="12">
        <f t="shared" si="169"/>
        <v>41779.207638888889</v>
      </c>
    </row>
    <row r="1844" spans="1:20" ht="48" x14ac:dyDescent="0.2">
      <c r="A1844">
        <v>1842</v>
      </c>
      <c r="B1844" s="3" t="s">
        <v>1841</v>
      </c>
      <c r="C1844" s="3" t="s">
        <v>5950</v>
      </c>
      <c r="D1844">
        <v>2000</v>
      </c>
      <c r="E184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73"/>
        <v>1.2524999999999999</v>
      </c>
      <c r="P1844" s="7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1">
        <f t="shared" si="168"/>
        <v>42031.631724537037</v>
      </c>
      <c r="T1844" s="12">
        <f t="shared" si="169"/>
        <v>42065.249305555553</v>
      </c>
    </row>
    <row r="1845" spans="1:20" ht="48" x14ac:dyDescent="0.2">
      <c r="A1845">
        <v>1843</v>
      </c>
      <c r="B1845" s="3" t="s">
        <v>1842</v>
      </c>
      <c r="C1845" s="3" t="s">
        <v>5951</v>
      </c>
      <c r="D1845">
        <v>10000</v>
      </c>
      <c r="E184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73"/>
        <v>1.2400610000000001</v>
      </c>
      <c r="P1845" s="7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1">
        <f t="shared" si="168"/>
        <v>40564.994837962964</v>
      </c>
      <c r="T1845" s="12">
        <f t="shared" si="169"/>
        <v>40594.994837962964</v>
      </c>
    </row>
    <row r="1846" spans="1:20" ht="48" x14ac:dyDescent="0.2">
      <c r="A1846">
        <v>1844</v>
      </c>
      <c r="B1846" s="3" t="s">
        <v>1843</v>
      </c>
      <c r="C1846" s="3" t="s">
        <v>5952</v>
      </c>
      <c r="D1846">
        <v>1500</v>
      </c>
      <c r="E184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73"/>
        <v>1.014</v>
      </c>
      <c r="P1846" s="7">
        <f t="shared" si="170"/>
        <v>76.05</v>
      </c>
      <c r="Q1846" t="str">
        <f t="shared" si="171"/>
        <v>music</v>
      </c>
      <c r="R1846" t="str">
        <f t="shared" si="172"/>
        <v>rock</v>
      </c>
      <c r="S1846" s="11">
        <f t="shared" si="168"/>
        <v>40666.973541666666</v>
      </c>
      <c r="T1846" s="12">
        <f t="shared" si="169"/>
        <v>40705.125</v>
      </c>
    </row>
    <row r="1847" spans="1:20" ht="96" x14ac:dyDescent="0.2">
      <c r="A1847">
        <v>1845</v>
      </c>
      <c r="B1847" s="3" t="s">
        <v>1844</v>
      </c>
      <c r="C1847" s="3" t="s">
        <v>5953</v>
      </c>
      <c r="D1847">
        <v>1000</v>
      </c>
      <c r="E184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73"/>
        <v>1</v>
      </c>
      <c r="P1847" s="7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1">
        <f t="shared" si="168"/>
        <v>42523.333310185189</v>
      </c>
      <c r="T1847" s="12">
        <f t="shared" si="169"/>
        <v>42538.204861111109</v>
      </c>
    </row>
    <row r="1848" spans="1:20" ht="48" x14ac:dyDescent="0.2">
      <c r="A1848">
        <v>1846</v>
      </c>
      <c r="B1848" s="3" t="s">
        <v>1845</v>
      </c>
      <c r="C1848" s="3" t="s">
        <v>5954</v>
      </c>
      <c r="D1848">
        <v>15000</v>
      </c>
      <c r="E184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73"/>
        <v>1.3792666666666666</v>
      </c>
      <c r="P1848" s="7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1">
        <f t="shared" si="168"/>
        <v>41228.650196759263</v>
      </c>
      <c r="T1848" s="12">
        <f t="shared" si="169"/>
        <v>41258.650196759263</v>
      </c>
    </row>
    <row r="1849" spans="1:20" ht="48" x14ac:dyDescent="0.2">
      <c r="A1849">
        <v>1847</v>
      </c>
      <c r="B1849" s="3" t="s">
        <v>1846</v>
      </c>
      <c r="C1849" s="3" t="s">
        <v>5955</v>
      </c>
      <c r="D1849">
        <v>2500</v>
      </c>
      <c r="E1849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73"/>
        <v>1.2088000000000001</v>
      </c>
      <c r="P1849" s="7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1">
        <f t="shared" si="168"/>
        <v>42094.236481481479</v>
      </c>
      <c r="T1849" s="12">
        <f t="shared" si="169"/>
        <v>42115.236481481479</v>
      </c>
    </row>
    <row r="1850" spans="1:20" ht="48" x14ac:dyDescent="0.2">
      <c r="A1850">
        <v>1848</v>
      </c>
      <c r="B1850" s="3" t="s">
        <v>1847</v>
      </c>
      <c r="C1850" s="3" t="s">
        <v>5956</v>
      </c>
      <c r="D1850">
        <v>3000</v>
      </c>
      <c r="E1850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73"/>
        <v>1.0736666666666668</v>
      </c>
      <c r="P1850" s="7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1">
        <f t="shared" si="168"/>
        <v>40691.788055555553</v>
      </c>
      <c r="T1850" s="12">
        <f t="shared" si="169"/>
        <v>40755.290972222225</v>
      </c>
    </row>
    <row r="1851" spans="1:20" ht="32" x14ac:dyDescent="0.2">
      <c r="A1851">
        <v>1849</v>
      </c>
      <c r="B1851" s="3" t="s">
        <v>1848</v>
      </c>
      <c r="C1851" s="3" t="s">
        <v>5957</v>
      </c>
      <c r="D1851">
        <v>300</v>
      </c>
      <c r="E1851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73"/>
        <v>1.0033333333333334</v>
      </c>
      <c r="P1851" s="7">
        <f t="shared" si="170"/>
        <v>37.625</v>
      </c>
      <c r="Q1851" t="str">
        <f t="shared" si="171"/>
        <v>music</v>
      </c>
      <c r="R1851" t="str">
        <f t="shared" si="172"/>
        <v>rock</v>
      </c>
      <c r="S1851" s="11">
        <f t="shared" si="168"/>
        <v>41169.845590277779</v>
      </c>
      <c r="T1851" s="12">
        <f t="shared" si="169"/>
        <v>41199.845590277779</v>
      </c>
    </row>
    <row r="1852" spans="1:20" ht="48" x14ac:dyDescent="0.2">
      <c r="A1852">
        <v>1850</v>
      </c>
      <c r="B1852" s="3" t="s">
        <v>1849</v>
      </c>
      <c r="C1852" s="3" t="s">
        <v>5958</v>
      </c>
      <c r="D1852">
        <v>9000</v>
      </c>
      <c r="E185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73"/>
        <v>1.0152222222222222</v>
      </c>
      <c r="P1852" s="7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1">
        <f t="shared" si="168"/>
        <v>41800.959490740745</v>
      </c>
      <c r="T1852" s="12">
        <f t="shared" si="169"/>
        <v>41830.959490740745</v>
      </c>
    </row>
    <row r="1853" spans="1:20" ht="48" x14ac:dyDescent="0.2">
      <c r="A1853">
        <v>1851</v>
      </c>
      <c r="B1853" s="3" t="s">
        <v>1850</v>
      </c>
      <c r="C1853" s="3" t="s">
        <v>5959</v>
      </c>
      <c r="D1853">
        <v>1300</v>
      </c>
      <c r="E185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73"/>
        <v>1.0007692307692309</v>
      </c>
      <c r="P1853" s="7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1">
        <f t="shared" si="168"/>
        <v>41827.906689814816</v>
      </c>
      <c r="T1853" s="12">
        <f t="shared" si="169"/>
        <v>41848.041666666664</v>
      </c>
    </row>
    <row r="1854" spans="1:20" ht="48" x14ac:dyDescent="0.2">
      <c r="A1854">
        <v>1852</v>
      </c>
      <c r="B1854" s="3" t="s">
        <v>1851</v>
      </c>
      <c r="C1854" s="3" t="s">
        <v>5960</v>
      </c>
      <c r="D1854">
        <v>15000</v>
      </c>
      <c r="E185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73"/>
        <v>1.1696666666666666</v>
      </c>
      <c r="P1854" s="7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1">
        <f t="shared" si="168"/>
        <v>42081.77143518519</v>
      </c>
      <c r="T1854" s="12">
        <f t="shared" si="169"/>
        <v>42119</v>
      </c>
    </row>
    <row r="1855" spans="1:20" ht="48" x14ac:dyDescent="0.2">
      <c r="A1855">
        <v>1853</v>
      </c>
      <c r="B1855" s="3" t="s">
        <v>1852</v>
      </c>
      <c r="C1855" s="3" t="s">
        <v>5961</v>
      </c>
      <c r="D1855">
        <v>800</v>
      </c>
      <c r="E185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73"/>
        <v>1.01875</v>
      </c>
      <c r="P1855" s="7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1">
        <f t="shared" si="168"/>
        <v>41177.060381944444</v>
      </c>
      <c r="T1855" s="12">
        <f t="shared" si="169"/>
        <v>41227.102048611108</v>
      </c>
    </row>
    <row r="1856" spans="1:20" ht="48" x14ac:dyDescent="0.2">
      <c r="A1856">
        <v>1854</v>
      </c>
      <c r="B1856" s="3" t="s">
        <v>1853</v>
      </c>
      <c r="C1856" s="3" t="s">
        <v>5962</v>
      </c>
      <c r="D1856">
        <v>15000</v>
      </c>
      <c r="E185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73"/>
        <v>1.0212366666666666</v>
      </c>
      <c r="P1856" s="7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1">
        <f t="shared" si="168"/>
        <v>41388.021261574075</v>
      </c>
      <c r="T1856" s="12">
        <f t="shared" si="169"/>
        <v>41418.021261574075</v>
      </c>
    </row>
    <row r="1857" spans="1:20" ht="48" x14ac:dyDescent="0.2">
      <c r="A1857">
        <v>1855</v>
      </c>
      <c r="B1857" s="3" t="s">
        <v>1854</v>
      </c>
      <c r="C1857" s="3" t="s">
        <v>5963</v>
      </c>
      <c r="D1857">
        <v>8750</v>
      </c>
      <c r="E185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73"/>
        <v>1.5405897142857143</v>
      </c>
      <c r="P1857" s="7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1">
        <f t="shared" si="168"/>
        <v>41600.538657407407</v>
      </c>
      <c r="T1857" s="12">
        <f t="shared" si="169"/>
        <v>41645.538657407407</v>
      </c>
    </row>
    <row r="1858" spans="1:20" ht="48" x14ac:dyDescent="0.2">
      <c r="A1858">
        <v>1856</v>
      </c>
      <c r="B1858" s="3" t="s">
        <v>1855</v>
      </c>
      <c r="C1858" s="3" t="s">
        <v>5964</v>
      </c>
      <c r="D1858">
        <v>2000</v>
      </c>
      <c r="E185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73"/>
        <v>1.0125</v>
      </c>
      <c r="P1858" s="7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1">
        <f t="shared" ref="S1858:S1921" si="174">(((J1858/60)/60)/24+DATE(1970,1,1))</f>
        <v>41817.854999999996</v>
      </c>
      <c r="T1858" s="12">
        <f t="shared" ref="T1858:T1921" si="175">(((I1858/60)/60)/24+DATE(1970,1,1))</f>
        <v>41838.854999999996</v>
      </c>
    </row>
    <row r="1859" spans="1:20" ht="48" x14ac:dyDescent="0.2">
      <c r="A1859">
        <v>1857</v>
      </c>
      <c r="B1859" s="3" t="s">
        <v>1856</v>
      </c>
      <c r="C1859" s="3" t="s">
        <v>5965</v>
      </c>
      <c r="D1859">
        <v>3000</v>
      </c>
      <c r="E1859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73"/>
        <v>1</v>
      </c>
      <c r="P1859" s="7">
        <f t="shared" ref="P1859:P1922" si="176">SUM(E1859/L1859)</f>
        <v>136.36363636363637</v>
      </c>
      <c r="Q1859" t="str">
        <f t="shared" ref="Q1859:Q1922" si="177">LEFT(N1859, SEARCH("/",N1859,1)-1)</f>
        <v>music</v>
      </c>
      <c r="R1859" t="str">
        <f t="shared" ref="R1859:R1922" si="178">RIGHT(N1859,LEN(N1859)-SEARCH("/",N1859,1))</f>
        <v>rock</v>
      </c>
      <c r="S1859" s="11">
        <f t="shared" si="174"/>
        <v>41864.76866898148</v>
      </c>
      <c r="T1859" s="12">
        <f t="shared" si="175"/>
        <v>41894.76866898148</v>
      </c>
    </row>
    <row r="1860" spans="1:20" ht="48" x14ac:dyDescent="0.2">
      <c r="A1860">
        <v>1858</v>
      </c>
      <c r="B1860" s="3" t="s">
        <v>1857</v>
      </c>
      <c r="C1860" s="3" t="s">
        <v>5966</v>
      </c>
      <c r="D1860">
        <v>5555.55</v>
      </c>
      <c r="E1860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73"/>
        <v>1.0874800874800874</v>
      </c>
      <c r="P1860" s="7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1">
        <f t="shared" si="174"/>
        <v>40833.200474537036</v>
      </c>
      <c r="T1860" s="12">
        <f t="shared" si="175"/>
        <v>40893.242141203707</v>
      </c>
    </row>
    <row r="1861" spans="1:20" ht="32" x14ac:dyDescent="0.2">
      <c r="A1861">
        <v>1859</v>
      </c>
      <c r="B1861" s="3" t="s">
        <v>1858</v>
      </c>
      <c r="C1861" s="3" t="s">
        <v>5967</v>
      </c>
      <c r="D1861">
        <v>3000</v>
      </c>
      <c r="E1861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ref="O1861:O1924" si="179">SUM(E1861/D1861)</f>
        <v>1.3183333333333334</v>
      </c>
      <c r="P1861" s="7">
        <f t="shared" si="176"/>
        <v>70.625</v>
      </c>
      <c r="Q1861" t="str">
        <f t="shared" si="177"/>
        <v>music</v>
      </c>
      <c r="R1861" t="str">
        <f t="shared" si="178"/>
        <v>rock</v>
      </c>
      <c r="S1861" s="11">
        <f t="shared" si="174"/>
        <v>40778.770011574074</v>
      </c>
      <c r="T1861" s="12">
        <f t="shared" si="175"/>
        <v>40808.770011574074</v>
      </c>
    </row>
    <row r="1862" spans="1:20" ht="48" x14ac:dyDescent="0.2">
      <c r="A1862">
        <v>1860</v>
      </c>
      <c r="B1862" s="3" t="s">
        <v>1859</v>
      </c>
      <c r="C1862" s="3" t="s">
        <v>5968</v>
      </c>
      <c r="D1862">
        <v>750</v>
      </c>
      <c r="E186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79"/>
        <v>1.3346666666666667</v>
      </c>
      <c r="P1862" s="7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1">
        <f t="shared" si="174"/>
        <v>41655.709305555552</v>
      </c>
      <c r="T1862" s="12">
        <f t="shared" si="175"/>
        <v>41676.709305555552</v>
      </c>
    </row>
    <row r="1863" spans="1:20" ht="48" x14ac:dyDescent="0.2">
      <c r="A1863">
        <v>1861</v>
      </c>
      <c r="B1863" s="3" t="s">
        <v>1860</v>
      </c>
      <c r="C1863" s="3" t="s">
        <v>5969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79"/>
        <v>0</v>
      </c>
      <c r="P1863" s="7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1">
        <f t="shared" si="174"/>
        <v>42000.300243055557</v>
      </c>
      <c r="T1863" s="12">
        <f t="shared" si="175"/>
        <v>42030.300243055557</v>
      </c>
    </row>
    <row r="1864" spans="1:20" ht="48" x14ac:dyDescent="0.2">
      <c r="A1864">
        <v>1862</v>
      </c>
      <c r="B1864" s="3" t="s">
        <v>1861</v>
      </c>
      <c r="C1864" s="3" t="s">
        <v>5970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79"/>
        <v>8.0833333333333326E-2</v>
      </c>
      <c r="P1864" s="7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1">
        <f t="shared" si="174"/>
        <v>42755.492754629624</v>
      </c>
      <c r="T1864" s="12">
        <f t="shared" si="175"/>
        <v>42802.3125</v>
      </c>
    </row>
    <row r="1865" spans="1:20" ht="48" x14ac:dyDescent="0.2">
      <c r="A1865">
        <v>1863</v>
      </c>
      <c r="B1865" s="3" t="s">
        <v>1862</v>
      </c>
      <c r="C1865" s="3" t="s">
        <v>5971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79"/>
        <v>4.0000000000000001E-3</v>
      </c>
      <c r="P1865" s="7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1">
        <f t="shared" si="174"/>
        <v>41772.797280092593</v>
      </c>
      <c r="T1865" s="12">
        <f t="shared" si="175"/>
        <v>41802.797280092593</v>
      </c>
    </row>
    <row r="1866" spans="1:20" ht="48" x14ac:dyDescent="0.2">
      <c r="A1866">
        <v>1864</v>
      </c>
      <c r="B1866" s="3" t="s">
        <v>1863</v>
      </c>
      <c r="C1866" s="3" t="s">
        <v>5972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79"/>
        <v>0.42892307692307691</v>
      </c>
      <c r="P1866" s="7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1">
        <f t="shared" si="174"/>
        <v>41733.716435185182</v>
      </c>
      <c r="T1866" s="12">
        <f t="shared" si="175"/>
        <v>41763.716435185182</v>
      </c>
    </row>
    <row r="1867" spans="1:20" ht="48" x14ac:dyDescent="0.2">
      <c r="A1867">
        <v>1865</v>
      </c>
      <c r="B1867" s="3" t="s">
        <v>1864</v>
      </c>
      <c r="C1867" s="3" t="s">
        <v>5973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79"/>
        <v>3.6363636363636364E-5</v>
      </c>
      <c r="P1867" s="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1">
        <f t="shared" si="174"/>
        <v>42645.367442129631</v>
      </c>
      <c r="T1867" s="12">
        <f t="shared" si="175"/>
        <v>42680.409108796302</v>
      </c>
    </row>
    <row r="1868" spans="1:20" ht="48" x14ac:dyDescent="0.2">
      <c r="A1868">
        <v>1866</v>
      </c>
      <c r="B1868" s="3" t="s">
        <v>1865</v>
      </c>
      <c r="C1868" s="3" t="s">
        <v>5974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79"/>
        <v>5.0000000000000001E-3</v>
      </c>
      <c r="P1868" s="7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1">
        <f t="shared" si="174"/>
        <v>42742.246493055558</v>
      </c>
      <c r="T1868" s="12">
        <f t="shared" si="175"/>
        <v>42795.166666666672</v>
      </c>
    </row>
    <row r="1869" spans="1:20" ht="48" x14ac:dyDescent="0.2">
      <c r="A1869">
        <v>1867</v>
      </c>
      <c r="B1869" s="3" t="s">
        <v>1866</v>
      </c>
      <c r="C1869" s="3" t="s">
        <v>5975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79"/>
        <v>5.0000000000000001E-4</v>
      </c>
      <c r="P1869" s="7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1">
        <f t="shared" si="174"/>
        <v>42649.924907407403</v>
      </c>
      <c r="T1869" s="12">
        <f t="shared" si="175"/>
        <v>42679.924907407403</v>
      </c>
    </row>
    <row r="1870" spans="1:20" ht="48" x14ac:dyDescent="0.2">
      <c r="A1870">
        <v>1868</v>
      </c>
      <c r="B1870" s="3" t="s">
        <v>1867</v>
      </c>
      <c r="C1870" s="3" t="s">
        <v>5976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79"/>
        <v>4.8680000000000001E-2</v>
      </c>
      <c r="P1870" s="7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1">
        <f t="shared" si="174"/>
        <v>42328.779224537036</v>
      </c>
      <c r="T1870" s="12">
        <f t="shared" si="175"/>
        <v>42353.332638888889</v>
      </c>
    </row>
    <row r="1871" spans="1:20" ht="48" x14ac:dyDescent="0.2">
      <c r="A1871">
        <v>1869</v>
      </c>
      <c r="B1871" s="3" t="s">
        <v>1868</v>
      </c>
      <c r="C1871" s="3" t="s">
        <v>5977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79"/>
        <v>0</v>
      </c>
      <c r="P1871" s="7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1">
        <f t="shared" si="174"/>
        <v>42709.002881944441</v>
      </c>
      <c r="T1871" s="12">
        <f t="shared" si="175"/>
        <v>42739.002881944441</v>
      </c>
    </row>
    <row r="1872" spans="1:20" ht="48" x14ac:dyDescent="0.2">
      <c r="A1872">
        <v>1870</v>
      </c>
      <c r="B1872" s="3" t="s">
        <v>1869</v>
      </c>
      <c r="C1872" s="3" t="s">
        <v>5978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79"/>
        <v>0.10314285714285715</v>
      </c>
      <c r="P1872" s="7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1">
        <f t="shared" si="174"/>
        <v>42371.355729166666</v>
      </c>
      <c r="T1872" s="12">
        <f t="shared" si="175"/>
        <v>42400.178472222222</v>
      </c>
    </row>
    <row r="1873" spans="1:20" ht="48" x14ac:dyDescent="0.2">
      <c r="A1873">
        <v>1871</v>
      </c>
      <c r="B1873" s="3" t="s">
        <v>1870</v>
      </c>
      <c r="C1873" s="3" t="s">
        <v>5979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79"/>
        <v>0.7178461538461538</v>
      </c>
      <c r="P1873" s="7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1">
        <f t="shared" si="174"/>
        <v>41923.783576388887</v>
      </c>
      <c r="T1873" s="12">
        <f t="shared" si="175"/>
        <v>41963.825243055559</v>
      </c>
    </row>
    <row r="1874" spans="1:20" ht="48" x14ac:dyDescent="0.2">
      <c r="A1874">
        <v>1872</v>
      </c>
      <c r="B1874" s="3" t="s">
        <v>1871</v>
      </c>
      <c r="C1874" s="3" t="s">
        <v>5980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79"/>
        <v>1.06E-2</v>
      </c>
      <c r="P1874" s="7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1">
        <f t="shared" si="174"/>
        <v>42155.129652777774</v>
      </c>
      <c r="T1874" s="12">
        <f t="shared" si="175"/>
        <v>42185.129652777774</v>
      </c>
    </row>
    <row r="1875" spans="1:20" ht="48" x14ac:dyDescent="0.2">
      <c r="A1875">
        <v>1873</v>
      </c>
      <c r="B1875" s="3" t="s">
        <v>1872</v>
      </c>
      <c r="C1875" s="3" t="s">
        <v>5981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79"/>
        <v>4.4999999999999997E-3</v>
      </c>
      <c r="P1875" s="7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1">
        <f t="shared" si="174"/>
        <v>42164.615856481483</v>
      </c>
      <c r="T1875" s="12">
        <f t="shared" si="175"/>
        <v>42193.697916666672</v>
      </c>
    </row>
    <row r="1876" spans="1:20" ht="48" x14ac:dyDescent="0.2">
      <c r="A1876">
        <v>1874</v>
      </c>
      <c r="B1876" s="3" t="s">
        <v>1873</v>
      </c>
      <c r="C1876" s="3" t="s">
        <v>5982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79"/>
        <v>1.6249999999999999E-4</v>
      </c>
      <c r="P1876" s="7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1">
        <f t="shared" si="174"/>
        <v>42529.969131944439</v>
      </c>
      <c r="T1876" s="12">
        <f t="shared" si="175"/>
        <v>42549.969131944439</v>
      </c>
    </row>
    <row r="1877" spans="1:20" ht="32" x14ac:dyDescent="0.2">
      <c r="A1877">
        <v>1875</v>
      </c>
      <c r="B1877" s="3" t="s">
        <v>1874</v>
      </c>
      <c r="C1877" s="3" t="s">
        <v>5983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79"/>
        <v>5.1000000000000004E-3</v>
      </c>
      <c r="P1877" s="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1">
        <f t="shared" si="174"/>
        <v>42528.899398148147</v>
      </c>
      <c r="T1877" s="12">
        <f t="shared" si="175"/>
        <v>42588.899398148147</v>
      </c>
    </row>
    <row r="1878" spans="1:20" ht="48" x14ac:dyDescent="0.2">
      <c r="A1878">
        <v>1876</v>
      </c>
      <c r="B1878" s="3" t="s">
        <v>1875</v>
      </c>
      <c r="C1878" s="3" t="s">
        <v>5984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79"/>
        <v>0</v>
      </c>
      <c r="P1878" s="7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1">
        <f t="shared" si="174"/>
        <v>41776.284780092588</v>
      </c>
      <c r="T1878" s="12">
        <f t="shared" si="175"/>
        <v>41806.284780092588</v>
      </c>
    </row>
    <row r="1879" spans="1:20" ht="32" x14ac:dyDescent="0.2">
      <c r="A1879">
        <v>1877</v>
      </c>
      <c r="B1879" s="3" t="s">
        <v>1876</v>
      </c>
      <c r="C1879" s="3" t="s">
        <v>5985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79"/>
        <v>0</v>
      </c>
      <c r="P1879" s="7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1">
        <f t="shared" si="174"/>
        <v>42035.029224537036</v>
      </c>
      <c r="T1879" s="12">
        <f t="shared" si="175"/>
        <v>42064.029224537036</v>
      </c>
    </row>
    <row r="1880" spans="1:20" ht="48" x14ac:dyDescent="0.2">
      <c r="A1880">
        <v>1878</v>
      </c>
      <c r="B1880" s="3" t="s">
        <v>1877</v>
      </c>
      <c r="C1880" s="3" t="s">
        <v>5986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79"/>
        <v>0</v>
      </c>
      <c r="P1880" s="7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1">
        <f t="shared" si="174"/>
        <v>41773.008738425924</v>
      </c>
      <c r="T1880" s="12">
        <f t="shared" si="175"/>
        <v>41803.008738425924</v>
      </c>
    </row>
    <row r="1881" spans="1:20" ht="48" x14ac:dyDescent="0.2">
      <c r="A1881">
        <v>1879</v>
      </c>
      <c r="B1881" s="3" t="s">
        <v>1878</v>
      </c>
      <c r="C1881" s="3" t="s">
        <v>5987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79"/>
        <v>1.1999999999999999E-3</v>
      </c>
      <c r="P1881" s="7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1">
        <f t="shared" si="174"/>
        <v>42413.649641203709</v>
      </c>
      <c r="T1881" s="12">
        <f t="shared" si="175"/>
        <v>42443.607974537037</v>
      </c>
    </row>
    <row r="1882" spans="1:20" ht="32" x14ac:dyDescent="0.2">
      <c r="A1882">
        <v>1880</v>
      </c>
      <c r="B1882" s="3" t="s">
        <v>1879</v>
      </c>
      <c r="C1882" s="3" t="s">
        <v>5988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79"/>
        <v>0.20080000000000001</v>
      </c>
      <c r="P1882" s="7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1">
        <f t="shared" si="174"/>
        <v>42430.566898148143</v>
      </c>
      <c r="T1882" s="12">
        <f t="shared" si="175"/>
        <v>42459.525231481486</v>
      </c>
    </row>
    <row r="1883" spans="1:20" ht="48" x14ac:dyDescent="0.2">
      <c r="A1883">
        <v>1881</v>
      </c>
      <c r="B1883" s="3" t="s">
        <v>1880</v>
      </c>
      <c r="C1883" s="3" t="s">
        <v>5989</v>
      </c>
      <c r="D1883">
        <v>2000</v>
      </c>
      <c r="E188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79"/>
        <v>1.726845</v>
      </c>
      <c r="P1883" s="7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1">
        <f t="shared" si="174"/>
        <v>42043.152650462958</v>
      </c>
      <c r="T1883" s="12">
        <f t="shared" si="175"/>
        <v>42073.110983796301</v>
      </c>
    </row>
    <row r="1884" spans="1:20" ht="48" x14ac:dyDescent="0.2">
      <c r="A1884">
        <v>1882</v>
      </c>
      <c r="B1884" s="3" t="s">
        <v>1881</v>
      </c>
      <c r="C1884" s="3" t="s">
        <v>5990</v>
      </c>
      <c r="D1884">
        <v>3350</v>
      </c>
      <c r="E188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79"/>
        <v>1.008955223880597</v>
      </c>
      <c r="P1884" s="7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1">
        <f t="shared" si="174"/>
        <v>41067.949212962965</v>
      </c>
      <c r="T1884" s="12">
        <f t="shared" si="175"/>
        <v>41100.991666666669</v>
      </c>
    </row>
    <row r="1885" spans="1:20" ht="48" x14ac:dyDescent="0.2">
      <c r="A1885">
        <v>1883</v>
      </c>
      <c r="B1885" s="3" t="s">
        <v>1882</v>
      </c>
      <c r="C1885" s="3" t="s">
        <v>5991</v>
      </c>
      <c r="D1885">
        <v>999</v>
      </c>
      <c r="E188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79"/>
        <v>1.0480480480480481</v>
      </c>
      <c r="P1885" s="7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1">
        <f t="shared" si="174"/>
        <v>40977.948009259257</v>
      </c>
      <c r="T1885" s="12">
        <f t="shared" si="175"/>
        <v>41007.906342592592</v>
      </c>
    </row>
    <row r="1886" spans="1:20" ht="48" x14ac:dyDescent="0.2">
      <c r="A1886">
        <v>1884</v>
      </c>
      <c r="B1886" s="3" t="s">
        <v>1883</v>
      </c>
      <c r="C1886" s="3" t="s">
        <v>5992</v>
      </c>
      <c r="D1886">
        <v>1000</v>
      </c>
      <c r="E188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79"/>
        <v>1.351</v>
      </c>
      <c r="P1886" s="7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1">
        <f t="shared" si="174"/>
        <v>41205.198321759257</v>
      </c>
      <c r="T1886" s="12">
        <f t="shared" si="175"/>
        <v>41240.5</v>
      </c>
    </row>
    <row r="1887" spans="1:20" ht="48" x14ac:dyDescent="0.2">
      <c r="A1887">
        <v>1885</v>
      </c>
      <c r="B1887" s="3" t="s">
        <v>1884</v>
      </c>
      <c r="C1887" s="3" t="s">
        <v>5993</v>
      </c>
      <c r="D1887">
        <v>4575</v>
      </c>
      <c r="E188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79"/>
        <v>1.1632786885245903</v>
      </c>
      <c r="P1887" s="7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1">
        <f t="shared" si="174"/>
        <v>41099.093865740739</v>
      </c>
      <c r="T1887" s="12">
        <f t="shared" si="175"/>
        <v>41131.916666666664</v>
      </c>
    </row>
    <row r="1888" spans="1:20" ht="48" x14ac:dyDescent="0.2">
      <c r="A1888">
        <v>1886</v>
      </c>
      <c r="B1888" s="3" t="s">
        <v>1885</v>
      </c>
      <c r="C1888" s="3" t="s">
        <v>5994</v>
      </c>
      <c r="D1888">
        <v>1200</v>
      </c>
      <c r="E188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79"/>
        <v>1.0208333333333333</v>
      </c>
      <c r="P1888" s="7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1">
        <f t="shared" si="174"/>
        <v>41925.906689814816</v>
      </c>
      <c r="T1888" s="12">
        <f t="shared" si="175"/>
        <v>41955.94835648148</v>
      </c>
    </row>
    <row r="1889" spans="1:20" ht="48" x14ac:dyDescent="0.2">
      <c r="A1889">
        <v>1887</v>
      </c>
      <c r="B1889" s="3" t="s">
        <v>1886</v>
      </c>
      <c r="C1889" s="3" t="s">
        <v>5995</v>
      </c>
      <c r="D1889">
        <v>3000</v>
      </c>
      <c r="E1889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79"/>
        <v>1.1116666666666666</v>
      </c>
      <c r="P1889" s="7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1">
        <f t="shared" si="174"/>
        <v>42323.800138888888</v>
      </c>
      <c r="T1889" s="12">
        <f t="shared" si="175"/>
        <v>42341.895833333328</v>
      </c>
    </row>
    <row r="1890" spans="1:20" ht="48" x14ac:dyDescent="0.2">
      <c r="A1890">
        <v>1888</v>
      </c>
      <c r="B1890" s="3" t="s">
        <v>1887</v>
      </c>
      <c r="C1890" s="3" t="s">
        <v>5996</v>
      </c>
      <c r="D1890">
        <v>2500</v>
      </c>
      <c r="E1890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79"/>
        <v>1.6608000000000001</v>
      </c>
      <c r="P1890" s="7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1">
        <f t="shared" si="174"/>
        <v>40299.239953703705</v>
      </c>
      <c r="T1890" s="12">
        <f t="shared" si="175"/>
        <v>40330.207638888889</v>
      </c>
    </row>
    <row r="1891" spans="1:20" ht="48" x14ac:dyDescent="0.2">
      <c r="A1891">
        <v>1889</v>
      </c>
      <c r="B1891" s="3" t="s">
        <v>1888</v>
      </c>
      <c r="C1891" s="3" t="s">
        <v>5997</v>
      </c>
      <c r="D1891">
        <v>2000</v>
      </c>
      <c r="E1891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79"/>
        <v>1.0660000000000001</v>
      </c>
      <c r="P1891" s="7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1">
        <f t="shared" si="174"/>
        <v>41299.793356481481</v>
      </c>
      <c r="T1891" s="12">
        <f t="shared" si="175"/>
        <v>41344.751689814817</v>
      </c>
    </row>
    <row r="1892" spans="1:20" ht="48" x14ac:dyDescent="0.2">
      <c r="A1892">
        <v>1890</v>
      </c>
      <c r="B1892" s="3" t="s">
        <v>1889</v>
      </c>
      <c r="C1892" s="3" t="s">
        <v>5998</v>
      </c>
      <c r="D1892">
        <v>12000</v>
      </c>
      <c r="E189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79"/>
        <v>1.4458441666666668</v>
      </c>
      <c r="P1892" s="7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1">
        <f t="shared" si="174"/>
        <v>41228.786203703705</v>
      </c>
      <c r="T1892" s="12">
        <f t="shared" si="175"/>
        <v>41258.786203703705</v>
      </c>
    </row>
    <row r="1893" spans="1:20" ht="64" x14ac:dyDescent="0.2">
      <c r="A1893">
        <v>1891</v>
      </c>
      <c r="B1893" s="3" t="s">
        <v>1890</v>
      </c>
      <c r="C1893" s="3" t="s">
        <v>5999</v>
      </c>
      <c r="D1893">
        <v>10000</v>
      </c>
      <c r="E189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79"/>
        <v>1.0555000000000001</v>
      </c>
      <c r="P1893" s="7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1">
        <f t="shared" si="174"/>
        <v>40335.798078703701</v>
      </c>
      <c r="T1893" s="12">
        <f t="shared" si="175"/>
        <v>40381.25</v>
      </c>
    </row>
    <row r="1894" spans="1:20" ht="32" x14ac:dyDescent="0.2">
      <c r="A1894">
        <v>1892</v>
      </c>
      <c r="B1894" s="3" t="s">
        <v>1891</v>
      </c>
      <c r="C1894" s="3" t="s">
        <v>6000</v>
      </c>
      <c r="D1894">
        <v>500</v>
      </c>
      <c r="E189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79"/>
        <v>1.3660000000000001</v>
      </c>
      <c r="P1894" s="7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1">
        <f t="shared" si="174"/>
        <v>40671.637511574074</v>
      </c>
      <c r="T1894" s="12">
        <f t="shared" si="175"/>
        <v>40701.637511574074</v>
      </c>
    </row>
    <row r="1895" spans="1:20" ht="48" x14ac:dyDescent="0.2">
      <c r="A1895">
        <v>1893</v>
      </c>
      <c r="B1895" s="3" t="s">
        <v>1892</v>
      </c>
      <c r="C1895" s="3" t="s">
        <v>6001</v>
      </c>
      <c r="D1895">
        <v>2500</v>
      </c>
      <c r="E189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79"/>
        <v>1.04</v>
      </c>
      <c r="P1895" s="7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1">
        <f t="shared" si="174"/>
        <v>40632.94195601852</v>
      </c>
      <c r="T1895" s="12">
        <f t="shared" si="175"/>
        <v>40649.165972222225</v>
      </c>
    </row>
    <row r="1896" spans="1:20" ht="16" x14ac:dyDescent="0.2">
      <c r="A1896">
        <v>1894</v>
      </c>
      <c r="B1896" s="3" t="s">
        <v>1893</v>
      </c>
      <c r="C1896" s="3" t="s">
        <v>6002</v>
      </c>
      <c r="D1896">
        <v>1000</v>
      </c>
      <c r="E189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79"/>
        <v>1.145</v>
      </c>
      <c r="P1896" s="7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1">
        <f t="shared" si="174"/>
        <v>40920.904895833337</v>
      </c>
      <c r="T1896" s="12">
        <f t="shared" si="175"/>
        <v>40951.904895833337</v>
      </c>
    </row>
    <row r="1897" spans="1:20" ht="48" x14ac:dyDescent="0.2">
      <c r="A1897">
        <v>1895</v>
      </c>
      <c r="B1897" s="3" t="s">
        <v>1894</v>
      </c>
      <c r="C1897" s="3" t="s">
        <v>6003</v>
      </c>
      <c r="D1897">
        <v>9072</v>
      </c>
      <c r="E189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79"/>
        <v>1.0171957671957672</v>
      </c>
      <c r="P1897" s="7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1">
        <f t="shared" si="174"/>
        <v>42267.746782407412</v>
      </c>
      <c r="T1897" s="12">
        <f t="shared" si="175"/>
        <v>42297.746782407412</v>
      </c>
    </row>
    <row r="1898" spans="1:20" ht="48" x14ac:dyDescent="0.2">
      <c r="A1898">
        <v>1896</v>
      </c>
      <c r="B1898" s="3" t="s">
        <v>1895</v>
      </c>
      <c r="C1898" s="3" t="s">
        <v>6004</v>
      </c>
      <c r="D1898">
        <v>451</v>
      </c>
      <c r="E189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79"/>
        <v>1.2394678492239468</v>
      </c>
      <c r="P1898" s="7">
        <f t="shared" si="176"/>
        <v>43</v>
      </c>
      <c r="Q1898" t="str">
        <f t="shared" si="177"/>
        <v>music</v>
      </c>
      <c r="R1898" t="str">
        <f t="shared" si="178"/>
        <v>indie rock</v>
      </c>
      <c r="S1898" s="11">
        <f t="shared" si="174"/>
        <v>40981.710243055553</v>
      </c>
      <c r="T1898" s="12">
        <f t="shared" si="175"/>
        <v>41011.710243055553</v>
      </c>
    </row>
    <row r="1899" spans="1:20" ht="48" x14ac:dyDescent="0.2">
      <c r="A1899">
        <v>1897</v>
      </c>
      <c r="B1899" s="3" t="s">
        <v>1896</v>
      </c>
      <c r="C1899" s="3" t="s">
        <v>6005</v>
      </c>
      <c r="D1899">
        <v>6350</v>
      </c>
      <c r="E1899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79"/>
        <v>1.0245669291338582</v>
      </c>
      <c r="P1899" s="7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1">
        <f t="shared" si="174"/>
        <v>41680.583402777782</v>
      </c>
      <c r="T1899" s="12">
        <f t="shared" si="175"/>
        <v>41702.875</v>
      </c>
    </row>
    <row r="1900" spans="1:20" ht="48" x14ac:dyDescent="0.2">
      <c r="A1900">
        <v>1898</v>
      </c>
      <c r="B1900" s="3" t="s">
        <v>1897</v>
      </c>
      <c r="C1900" s="3" t="s">
        <v>6006</v>
      </c>
      <c r="D1900">
        <v>1000</v>
      </c>
      <c r="E1900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79"/>
        <v>1.4450000000000001</v>
      </c>
      <c r="P1900" s="7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1">
        <f t="shared" si="174"/>
        <v>42366.192974537036</v>
      </c>
      <c r="T1900" s="12">
        <f t="shared" si="175"/>
        <v>42401.75</v>
      </c>
    </row>
    <row r="1901" spans="1:20" ht="48" x14ac:dyDescent="0.2">
      <c r="A1901">
        <v>1899</v>
      </c>
      <c r="B1901" s="3" t="s">
        <v>1898</v>
      </c>
      <c r="C1901" s="3" t="s">
        <v>6007</v>
      </c>
      <c r="D1901">
        <v>900</v>
      </c>
      <c r="E1901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79"/>
        <v>1.3333333333333333</v>
      </c>
      <c r="P1901" s="7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1">
        <f t="shared" si="174"/>
        <v>42058.941736111112</v>
      </c>
      <c r="T1901" s="12">
        <f t="shared" si="175"/>
        <v>42088.90006944444</v>
      </c>
    </row>
    <row r="1902" spans="1:20" ht="48" x14ac:dyDescent="0.2">
      <c r="A1902">
        <v>1900</v>
      </c>
      <c r="B1902" s="3" t="s">
        <v>1899</v>
      </c>
      <c r="C1902" s="3" t="s">
        <v>6008</v>
      </c>
      <c r="D1902">
        <v>2500</v>
      </c>
      <c r="E190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79"/>
        <v>1.0936440000000001</v>
      </c>
      <c r="P1902" s="7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1">
        <f t="shared" si="174"/>
        <v>41160.871886574074</v>
      </c>
      <c r="T1902" s="12">
        <f t="shared" si="175"/>
        <v>41188.415972222225</v>
      </c>
    </row>
    <row r="1903" spans="1:20" ht="48" x14ac:dyDescent="0.2">
      <c r="A1903">
        <v>1901</v>
      </c>
      <c r="B1903" s="3" t="s">
        <v>1900</v>
      </c>
      <c r="C1903" s="3" t="s">
        <v>6009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79"/>
        <v>2.696969696969697E-2</v>
      </c>
      <c r="P1903" s="7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1">
        <f t="shared" si="174"/>
        <v>42116.54315972222</v>
      </c>
      <c r="T1903" s="12">
        <f t="shared" si="175"/>
        <v>42146.541666666672</v>
      </c>
    </row>
    <row r="1904" spans="1:20" ht="48" x14ac:dyDescent="0.2">
      <c r="A1904">
        <v>1902</v>
      </c>
      <c r="B1904" s="3" t="s">
        <v>1901</v>
      </c>
      <c r="C1904" s="3" t="s">
        <v>6010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79"/>
        <v>1.2E-2</v>
      </c>
      <c r="P1904" s="7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1">
        <f t="shared" si="174"/>
        <v>42037.789895833332</v>
      </c>
      <c r="T1904" s="12">
        <f t="shared" si="175"/>
        <v>42067.789895833332</v>
      </c>
    </row>
    <row r="1905" spans="1:20" ht="48" x14ac:dyDescent="0.2">
      <c r="A1905">
        <v>1903</v>
      </c>
      <c r="B1905" s="3" t="s">
        <v>1902</v>
      </c>
      <c r="C1905" s="3" t="s">
        <v>6011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79"/>
        <v>0.46600000000000003</v>
      </c>
      <c r="P1905" s="7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1">
        <f t="shared" si="174"/>
        <v>42702.770729166667</v>
      </c>
      <c r="T1905" s="12">
        <f t="shared" si="175"/>
        <v>42762.770729166667</v>
      </c>
    </row>
    <row r="1906" spans="1:20" ht="48" x14ac:dyDescent="0.2">
      <c r="A1906">
        <v>1904</v>
      </c>
      <c r="B1906" s="3" t="s">
        <v>1903</v>
      </c>
      <c r="C1906" s="3" t="s">
        <v>6012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79"/>
        <v>1E-3</v>
      </c>
      <c r="P1906" s="7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1">
        <f t="shared" si="174"/>
        <v>42326.685428240744</v>
      </c>
      <c r="T1906" s="12">
        <f t="shared" si="175"/>
        <v>42371.685428240744</v>
      </c>
    </row>
    <row r="1907" spans="1:20" ht="48" x14ac:dyDescent="0.2">
      <c r="A1907">
        <v>1905</v>
      </c>
      <c r="B1907" s="3" t="s">
        <v>1904</v>
      </c>
      <c r="C1907" s="3" t="s">
        <v>6013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79"/>
        <v>1.6800000000000001E-3</v>
      </c>
      <c r="P1907" s="7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1">
        <f t="shared" si="174"/>
        <v>41859.925856481481</v>
      </c>
      <c r="T1907" s="12">
        <f t="shared" si="175"/>
        <v>41889.925856481481</v>
      </c>
    </row>
    <row r="1908" spans="1:20" ht="48" x14ac:dyDescent="0.2">
      <c r="A1908">
        <v>1906</v>
      </c>
      <c r="B1908" s="3" t="s">
        <v>1905</v>
      </c>
      <c r="C1908" s="3" t="s">
        <v>6014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79"/>
        <v>0.42759999999999998</v>
      </c>
      <c r="P1908" s="7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1">
        <f t="shared" si="174"/>
        <v>42514.671099537038</v>
      </c>
      <c r="T1908" s="12">
        <f t="shared" si="175"/>
        <v>42544.671099537038</v>
      </c>
    </row>
    <row r="1909" spans="1:20" ht="48" x14ac:dyDescent="0.2">
      <c r="A1909">
        <v>1907</v>
      </c>
      <c r="B1909" s="3" t="s">
        <v>1906</v>
      </c>
      <c r="C1909" s="3" t="s">
        <v>6015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79"/>
        <v>2.8333333333333335E-3</v>
      </c>
      <c r="P1909" s="7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1">
        <f t="shared" si="174"/>
        <v>41767.587094907409</v>
      </c>
      <c r="T1909" s="12">
        <f t="shared" si="175"/>
        <v>41782.587094907409</v>
      </c>
    </row>
    <row r="1910" spans="1:20" ht="48" x14ac:dyDescent="0.2">
      <c r="A1910">
        <v>1908</v>
      </c>
      <c r="B1910" s="3" t="s">
        <v>1907</v>
      </c>
      <c r="C1910" s="3" t="s">
        <v>6016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79"/>
        <v>1.7319999999999999E-2</v>
      </c>
      <c r="P1910" s="7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1">
        <f t="shared" si="174"/>
        <v>42703.917824074073</v>
      </c>
      <c r="T1910" s="12">
        <f t="shared" si="175"/>
        <v>42733.917824074073</v>
      </c>
    </row>
    <row r="1911" spans="1:20" ht="48" x14ac:dyDescent="0.2">
      <c r="A1911">
        <v>1909</v>
      </c>
      <c r="B1911" s="3" t="s">
        <v>1908</v>
      </c>
      <c r="C1911" s="3" t="s">
        <v>6017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79"/>
        <v>0.14111428571428572</v>
      </c>
      <c r="P1911" s="7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1">
        <f t="shared" si="174"/>
        <v>41905.429155092592</v>
      </c>
      <c r="T1911" s="12">
        <f t="shared" si="175"/>
        <v>41935.429155092592</v>
      </c>
    </row>
    <row r="1912" spans="1:20" ht="48" x14ac:dyDescent="0.2">
      <c r="A1912">
        <v>1910</v>
      </c>
      <c r="B1912" s="3" t="s">
        <v>1909</v>
      </c>
      <c r="C1912" s="3" t="s">
        <v>6018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79"/>
        <v>0.39395294117647056</v>
      </c>
      <c r="P1912" s="7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1">
        <f t="shared" si="174"/>
        <v>42264.963159722218</v>
      </c>
      <c r="T1912" s="12">
        <f t="shared" si="175"/>
        <v>42308.947916666672</v>
      </c>
    </row>
    <row r="1913" spans="1:20" ht="48" x14ac:dyDescent="0.2">
      <c r="A1913">
        <v>1911</v>
      </c>
      <c r="B1913" s="3" t="s">
        <v>1910</v>
      </c>
      <c r="C1913" s="3" t="s">
        <v>6019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79"/>
        <v>2.3529411764705883E-4</v>
      </c>
      <c r="P1913" s="7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1">
        <f t="shared" si="174"/>
        <v>41830.033958333333</v>
      </c>
      <c r="T1913" s="12">
        <f t="shared" si="175"/>
        <v>41860.033958333333</v>
      </c>
    </row>
    <row r="1914" spans="1:20" ht="48" x14ac:dyDescent="0.2">
      <c r="A1914">
        <v>1912</v>
      </c>
      <c r="B1914" s="3" t="s">
        <v>1911</v>
      </c>
      <c r="C1914" s="3" t="s">
        <v>6020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79"/>
        <v>0.59299999999999997</v>
      </c>
      <c r="P1914" s="7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1">
        <f t="shared" si="174"/>
        <v>42129.226388888885</v>
      </c>
      <c r="T1914" s="12">
        <f t="shared" si="175"/>
        <v>42159.226388888885</v>
      </c>
    </row>
    <row r="1915" spans="1:20" ht="32" x14ac:dyDescent="0.2">
      <c r="A1915">
        <v>1913</v>
      </c>
      <c r="B1915" s="3" t="s">
        <v>1912</v>
      </c>
      <c r="C1915" s="3" t="s">
        <v>6021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79"/>
        <v>1.3270833333333334E-2</v>
      </c>
      <c r="P1915" s="7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1">
        <f t="shared" si="174"/>
        <v>41890.511319444442</v>
      </c>
      <c r="T1915" s="12">
        <f t="shared" si="175"/>
        <v>41920.511319444442</v>
      </c>
    </row>
    <row r="1916" spans="1:20" ht="48" x14ac:dyDescent="0.2">
      <c r="A1916">
        <v>1914</v>
      </c>
      <c r="B1916" s="3" t="s">
        <v>1913</v>
      </c>
      <c r="C1916" s="3" t="s">
        <v>6022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79"/>
        <v>9.0090090090090086E-2</v>
      </c>
      <c r="P1916" s="7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1">
        <f t="shared" si="174"/>
        <v>41929.174456018518</v>
      </c>
      <c r="T1916" s="12">
        <f t="shared" si="175"/>
        <v>41944.165972222225</v>
      </c>
    </row>
    <row r="1917" spans="1:20" ht="48" x14ac:dyDescent="0.2">
      <c r="A1917">
        <v>1915</v>
      </c>
      <c r="B1917" s="3" t="s">
        <v>1914</v>
      </c>
      <c r="C1917" s="3" t="s">
        <v>6023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79"/>
        <v>1.6E-2</v>
      </c>
      <c r="P1917" s="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1">
        <f t="shared" si="174"/>
        <v>41864.04886574074</v>
      </c>
      <c r="T1917" s="12">
        <f t="shared" si="175"/>
        <v>41884.04886574074</v>
      </c>
    </row>
    <row r="1918" spans="1:20" ht="32" x14ac:dyDescent="0.2">
      <c r="A1918">
        <v>1916</v>
      </c>
      <c r="B1918" s="3" t="s">
        <v>1915</v>
      </c>
      <c r="C1918" s="3" t="s">
        <v>6024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79"/>
        <v>5.1000000000000004E-3</v>
      </c>
      <c r="P1918" s="7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1">
        <f t="shared" si="174"/>
        <v>42656.717303240745</v>
      </c>
      <c r="T1918" s="12">
        <f t="shared" si="175"/>
        <v>42681.758969907409</v>
      </c>
    </row>
    <row r="1919" spans="1:20" ht="32" x14ac:dyDescent="0.2">
      <c r="A1919">
        <v>1917</v>
      </c>
      <c r="B1919" s="3" t="s">
        <v>1916</v>
      </c>
      <c r="C1919" s="3" t="s">
        <v>6025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79"/>
        <v>0.52570512820512816</v>
      </c>
      <c r="P1919" s="7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1">
        <f t="shared" si="174"/>
        <v>42746.270057870366</v>
      </c>
      <c r="T1919" s="12">
        <f t="shared" si="175"/>
        <v>42776.270057870366</v>
      </c>
    </row>
    <row r="1920" spans="1:20" ht="48" x14ac:dyDescent="0.2">
      <c r="A1920">
        <v>1918</v>
      </c>
      <c r="B1920" s="3" t="s">
        <v>1917</v>
      </c>
      <c r="C1920" s="3" t="s">
        <v>6026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79"/>
        <v>1.04E-2</v>
      </c>
      <c r="P1920" s="7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1">
        <f t="shared" si="174"/>
        <v>41828.789942129632</v>
      </c>
      <c r="T1920" s="12">
        <f t="shared" si="175"/>
        <v>41863.789942129632</v>
      </c>
    </row>
    <row r="1921" spans="1:20" ht="48" x14ac:dyDescent="0.2">
      <c r="A1921">
        <v>1919</v>
      </c>
      <c r="B1921" s="3" t="s">
        <v>1918</v>
      </c>
      <c r="C1921" s="3" t="s">
        <v>6027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79"/>
        <v>0.47399999999999998</v>
      </c>
      <c r="P1921" s="7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1">
        <f t="shared" si="174"/>
        <v>42113.875567129624</v>
      </c>
      <c r="T1921" s="12">
        <f t="shared" si="175"/>
        <v>42143.875567129624</v>
      </c>
    </row>
    <row r="1922" spans="1:20" ht="48" x14ac:dyDescent="0.2">
      <c r="A1922">
        <v>1920</v>
      </c>
      <c r="B1922" s="3" t="s">
        <v>1919</v>
      </c>
      <c r="C1922" s="3" t="s">
        <v>6028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79"/>
        <v>0.43030000000000002</v>
      </c>
      <c r="P1922" s="7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1">
        <f t="shared" ref="S1922:S1985" si="180">(((J1922/60)/60)/24+DATE(1970,1,1))</f>
        <v>42270.875706018516</v>
      </c>
      <c r="T1922" s="12">
        <f t="shared" ref="T1922:T1985" si="181">(((I1922/60)/60)/24+DATE(1970,1,1))</f>
        <v>42298.958333333328</v>
      </c>
    </row>
    <row r="1923" spans="1:20" ht="32" x14ac:dyDescent="0.2">
      <c r="A1923">
        <v>1921</v>
      </c>
      <c r="B1923" s="3" t="s">
        <v>1920</v>
      </c>
      <c r="C1923" s="3" t="s">
        <v>6029</v>
      </c>
      <c r="D1923">
        <v>1500</v>
      </c>
      <c r="E192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79"/>
        <v>1.3680000000000001</v>
      </c>
      <c r="P1923" s="7">
        <f t="shared" ref="P1923:P1986" si="182">SUM(E1923/L1923)</f>
        <v>54</v>
      </c>
      <c r="Q1923" t="str">
        <f t="shared" ref="Q1923:Q1986" si="183">LEFT(N1923, SEARCH("/",N1923,1)-1)</f>
        <v>music</v>
      </c>
      <c r="R1923" t="str">
        <f t="shared" ref="R1923:R1986" si="184">RIGHT(N1923,LEN(N1923)-SEARCH("/",N1923,1))</f>
        <v>indie rock</v>
      </c>
      <c r="S1923" s="11">
        <f t="shared" si="180"/>
        <v>41074.221562500003</v>
      </c>
      <c r="T1923" s="12">
        <f t="shared" si="181"/>
        <v>41104.221562500003</v>
      </c>
    </row>
    <row r="1924" spans="1:20" ht="48" x14ac:dyDescent="0.2">
      <c r="A1924">
        <v>1922</v>
      </c>
      <c r="B1924" s="3" t="s">
        <v>1921</v>
      </c>
      <c r="C1924" s="3" t="s">
        <v>6030</v>
      </c>
      <c r="D1924">
        <v>2000</v>
      </c>
      <c r="E192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79"/>
        <v>1.1555</v>
      </c>
      <c r="P1924" s="7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1">
        <f t="shared" si="180"/>
        <v>41590.255868055552</v>
      </c>
      <c r="T1924" s="12">
        <f t="shared" si="181"/>
        <v>41620.255868055552</v>
      </c>
    </row>
    <row r="1925" spans="1:20" ht="48" x14ac:dyDescent="0.2">
      <c r="A1925">
        <v>1923</v>
      </c>
      <c r="B1925" s="3" t="s">
        <v>1922</v>
      </c>
      <c r="C1925" s="3" t="s">
        <v>6031</v>
      </c>
      <c r="D1925">
        <v>125</v>
      </c>
      <c r="E192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ref="O1925:O1988" si="185">SUM(E1925/D1925)</f>
        <v>2.4079999999999999</v>
      </c>
      <c r="P1925" s="7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1">
        <f t="shared" si="180"/>
        <v>40772.848749999997</v>
      </c>
      <c r="T1925" s="12">
        <f t="shared" si="181"/>
        <v>40813.207638888889</v>
      </c>
    </row>
    <row r="1926" spans="1:20" ht="48" x14ac:dyDescent="0.2">
      <c r="A1926">
        <v>1924</v>
      </c>
      <c r="B1926" s="3" t="s">
        <v>1923</v>
      </c>
      <c r="C1926" s="3" t="s">
        <v>6032</v>
      </c>
      <c r="D1926">
        <v>3000</v>
      </c>
      <c r="E192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85"/>
        <v>1.1439999999999999</v>
      </c>
      <c r="P1926" s="7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1">
        <f t="shared" si="180"/>
        <v>41626.761053240742</v>
      </c>
      <c r="T1926" s="12">
        <f t="shared" si="181"/>
        <v>41654.814583333333</v>
      </c>
    </row>
    <row r="1927" spans="1:20" ht="32" x14ac:dyDescent="0.2">
      <c r="A1927">
        <v>1925</v>
      </c>
      <c r="B1927" s="3" t="s">
        <v>1924</v>
      </c>
      <c r="C1927" s="3" t="s">
        <v>6033</v>
      </c>
      <c r="D1927">
        <v>1500</v>
      </c>
      <c r="E192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85"/>
        <v>1.1033333333333333</v>
      </c>
      <c r="P1927" s="7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1">
        <f t="shared" si="180"/>
        <v>41535.90148148148</v>
      </c>
      <c r="T1927" s="12">
        <f t="shared" si="181"/>
        <v>41558</v>
      </c>
    </row>
    <row r="1928" spans="1:20" ht="64" x14ac:dyDescent="0.2">
      <c r="A1928">
        <v>1926</v>
      </c>
      <c r="B1928" s="3" t="s">
        <v>1925</v>
      </c>
      <c r="C1928" s="3" t="s">
        <v>6034</v>
      </c>
      <c r="D1928">
        <v>1500</v>
      </c>
      <c r="E192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85"/>
        <v>1.9537933333333333</v>
      </c>
      <c r="P1928" s="7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1">
        <f t="shared" si="180"/>
        <v>40456.954351851848</v>
      </c>
      <c r="T1928" s="12">
        <f t="shared" si="181"/>
        <v>40484.018055555556</v>
      </c>
    </row>
    <row r="1929" spans="1:20" ht="16" x14ac:dyDescent="0.2">
      <c r="A1929">
        <v>1927</v>
      </c>
      <c r="B1929" s="3" t="s">
        <v>1926</v>
      </c>
      <c r="C1929" s="3" t="s">
        <v>6035</v>
      </c>
      <c r="D1929">
        <v>600</v>
      </c>
      <c r="E1929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85"/>
        <v>1.0333333333333334</v>
      </c>
      <c r="P1929" s="7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1">
        <f t="shared" si="180"/>
        <v>40960.861562500002</v>
      </c>
      <c r="T1929" s="12">
        <f t="shared" si="181"/>
        <v>40976.207638888889</v>
      </c>
    </row>
    <row r="1930" spans="1:20" ht="32" x14ac:dyDescent="0.2">
      <c r="A1930">
        <v>1928</v>
      </c>
      <c r="B1930" s="3" t="s">
        <v>1927</v>
      </c>
      <c r="C1930" s="3" t="s">
        <v>6036</v>
      </c>
      <c r="D1930">
        <v>2550</v>
      </c>
      <c r="E1930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85"/>
        <v>1.031372549019608</v>
      </c>
      <c r="P1930" s="7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1">
        <f t="shared" si="180"/>
        <v>41371.648078703707</v>
      </c>
      <c r="T1930" s="12">
        <f t="shared" si="181"/>
        <v>41401.648078703707</v>
      </c>
    </row>
    <row r="1931" spans="1:20" ht="48" x14ac:dyDescent="0.2">
      <c r="A1931">
        <v>1929</v>
      </c>
      <c r="B1931" s="3" t="s">
        <v>1928</v>
      </c>
      <c r="C1931" s="3" t="s">
        <v>6037</v>
      </c>
      <c r="D1931">
        <v>3200</v>
      </c>
      <c r="E1931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85"/>
        <v>1.003125</v>
      </c>
      <c r="P1931" s="7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1">
        <f t="shared" si="180"/>
        <v>40687.021597222221</v>
      </c>
      <c r="T1931" s="12">
        <f t="shared" si="181"/>
        <v>40729.021597222221</v>
      </c>
    </row>
    <row r="1932" spans="1:20" ht="32" x14ac:dyDescent="0.2">
      <c r="A1932">
        <v>1930</v>
      </c>
      <c r="B1932" s="3" t="s">
        <v>1929</v>
      </c>
      <c r="C1932" s="3" t="s">
        <v>6038</v>
      </c>
      <c r="D1932">
        <v>1000</v>
      </c>
      <c r="E193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85"/>
        <v>1.27</v>
      </c>
      <c r="P1932" s="7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1">
        <f t="shared" si="180"/>
        <v>41402.558819444443</v>
      </c>
      <c r="T1932" s="12">
        <f t="shared" si="181"/>
        <v>41462.558819444443</v>
      </c>
    </row>
    <row r="1933" spans="1:20" ht="32" x14ac:dyDescent="0.2">
      <c r="A1933">
        <v>1931</v>
      </c>
      <c r="B1933" s="3" t="s">
        <v>1930</v>
      </c>
      <c r="C1933" s="3" t="s">
        <v>6039</v>
      </c>
      <c r="D1933">
        <v>2000</v>
      </c>
      <c r="E193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85"/>
        <v>1.20601</v>
      </c>
      <c r="P1933" s="7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1">
        <f t="shared" si="180"/>
        <v>41037.892465277779</v>
      </c>
      <c r="T1933" s="12">
        <f t="shared" si="181"/>
        <v>41051.145833333336</v>
      </c>
    </row>
    <row r="1934" spans="1:20" ht="48" x14ac:dyDescent="0.2">
      <c r="A1934">
        <v>1932</v>
      </c>
      <c r="B1934" s="3" t="s">
        <v>1931</v>
      </c>
      <c r="C1934" s="3" t="s">
        <v>6040</v>
      </c>
      <c r="D1934">
        <v>5250</v>
      </c>
      <c r="E193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85"/>
        <v>1.0699047619047619</v>
      </c>
      <c r="P1934" s="7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1">
        <f t="shared" si="180"/>
        <v>40911.809872685182</v>
      </c>
      <c r="T1934" s="12">
        <f t="shared" si="181"/>
        <v>40932.809872685182</v>
      </c>
    </row>
    <row r="1935" spans="1:20" ht="48" x14ac:dyDescent="0.2">
      <c r="A1935">
        <v>1933</v>
      </c>
      <c r="B1935" s="3" t="s">
        <v>1932</v>
      </c>
      <c r="C1935" s="3" t="s">
        <v>6041</v>
      </c>
      <c r="D1935">
        <v>6000</v>
      </c>
      <c r="E193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85"/>
        <v>1.7243333333333333</v>
      </c>
      <c r="P1935" s="7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1">
        <f t="shared" si="180"/>
        <v>41879.130868055552</v>
      </c>
      <c r="T1935" s="12">
        <f t="shared" si="181"/>
        <v>41909.130868055552</v>
      </c>
    </row>
    <row r="1936" spans="1:20" ht="48" x14ac:dyDescent="0.2">
      <c r="A1936">
        <v>1934</v>
      </c>
      <c r="B1936" s="3" t="s">
        <v>1933</v>
      </c>
      <c r="C1936" s="3" t="s">
        <v>6042</v>
      </c>
      <c r="D1936">
        <v>5000</v>
      </c>
      <c r="E193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85"/>
        <v>1.2362</v>
      </c>
      <c r="P1936" s="7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1">
        <f t="shared" si="180"/>
        <v>40865.867141203707</v>
      </c>
      <c r="T1936" s="12">
        <f t="shared" si="181"/>
        <v>40902.208333333336</v>
      </c>
    </row>
    <row r="1937" spans="1:20" ht="48" x14ac:dyDescent="0.2">
      <c r="A1937">
        <v>1935</v>
      </c>
      <c r="B1937" s="3" t="s">
        <v>1934</v>
      </c>
      <c r="C1937" s="3" t="s">
        <v>6043</v>
      </c>
      <c r="D1937">
        <v>2500</v>
      </c>
      <c r="E193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85"/>
        <v>1.0840000000000001</v>
      </c>
      <c r="P1937" s="7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1">
        <f t="shared" si="180"/>
        <v>41773.932534722226</v>
      </c>
      <c r="T1937" s="12">
        <f t="shared" si="181"/>
        <v>41811.207638888889</v>
      </c>
    </row>
    <row r="1938" spans="1:20" ht="48" x14ac:dyDescent="0.2">
      <c r="A1938">
        <v>1936</v>
      </c>
      <c r="B1938" s="3" t="s">
        <v>1935</v>
      </c>
      <c r="C1938" s="3" t="s">
        <v>6044</v>
      </c>
      <c r="D1938">
        <v>7500</v>
      </c>
      <c r="E193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85"/>
        <v>1.1652013333333333</v>
      </c>
      <c r="P1938" s="7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1">
        <f t="shared" si="180"/>
        <v>40852.889699074076</v>
      </c>
      <c r="T1938" s="12">
        <f t="shared" si="181"/>
        <v>40883.249305555553</v>
      </c>
    </row>
    <row r="1939" spans="1:20" ht="48" x14ac:dyDescent="0.2">
      <c r="A1939">
        <v>1937</v>
      </c>
      <c r="B1939" s="3" t="s">
        <v>1936</v>
      </c>
      <c r="C1939" s="3" t="s">
        <v>6045</v>
      </c>
      <c r="D1939">
        <v>600</v>
      </c>
      <c r="E1939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85"/>
        <v>1.8724499999999999</v>
      </c>
      <c r="P1939" s="7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1">
        <f t="shared" si="180"/>
        <v>41059.118993055556</v>
      </c>
      <c r="T1939" s="12">
        <f t="shared" si="181"/>
        <v>41075.165972222225</v>
      </c>
    </row>
    <row r="1940" spans="1:20" ht="48" x14ac:dyDescent="0.2">
      <c r="A1940">
        <v>1938</v>
      </c>
      <c r="B1940" s="3" t="s">
        <v>1937</v>
      </c>
      <c r="C1940" s="3" t="s">
        <v>6046</v>
      </c>
      <c r="D1940">
        <v>15000</v>
      </c>
      <c r="E1940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85"/>
        <v>1.1593333333333333</v>
      </c>
      <c r="P1940" s="7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1">
        <f t="shared" si="180"/>
        <v>41426.259618055556</v>
      </c>
      <c r="T1940" s="12">
        <f t="shared" si="181"/>
        <v>41457.208333333336</v>
      </c>
    </row>
    <row r="1941" spans="1:20" ht="48" x14ac:dyDescent="0.2">
      <c r="A1941">
        <v>1939</v>
      </c>
      <c r="B1941" s="3" t="s">
        <v>1938</v>
      </c>
      <c r="C1941" s="3" t="s">
        <v>6047</v>
      </c>
      <c r="D1941">
        <v>10000</v>
      </c>
      <c r="E1941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85"/>
        <v>1.107</v>
      </c>
      <c r="P1941" s="7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1">
        <f t="shared" si="180"/>
        <v>41313.985046296293</v>
      </c>
      <c r="T1941" s="12">
        <f t="shared" si="181"/>
        <v>41343.943379629629</v>
      </c>
    </row>
    <row r="1942" spans="1:20" ht="48" x14ac:dyDescent="0.2">
      <c r="A1942">
        <v>1940</v>
      </c>
      <c r="B1942" s="3" t="s">
        <v>1939</v>
      </c>
      <c r="C1942" s="3" t="s">
        <v>6048</v>
      </c>
      <c r="D1942">
        <v>650</v>
      </c>
      <c r="E194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85"/>
        <v>1.7092307692307693</v>
      </c>
      <c r="P1942" s="7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1">
        <f t="shared" si="180"/>
        <v>40670.507326388892</v>
      </c>
      <c r="T1942" s="12">
        <f t="shared" si="181"/>
        <v>40709.165972222225</v>
      </c>
    </row>
    <row r="1943" spans="1:20" ht="48" x14ac:dyDescent="0.2">
      <c r="A1943">
        <v>1941</v>
      </c>
      <c r="B1943" s="3" t="s">
        <v>1940</v>
      </c>
      <c r="C1943" s="3" t="s">
        <v>6049</v>
      </c>
      <c r="D1943">
        <v>250000</v>
      </c>
      <c r="E194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85"/>
        <v>1.2611835600000001</v>
      </c>
      <c r="P1943" s="7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1">
        <f t="shared" si="180"/>
        <v>41744.290868055556</v>
      </c>
      <c r="T1943" s="12">
        <f t="shared" si="181"/>
        <v>41774.290868055556</v>
      </c>
    </row>
    <row r="1944" spans="1:20" ht="48" x14ac:dyDescent="0.2">
      <c r="A1944">
        <v>1942</v>
      </c>
      <c r="B1944" s="3" t="s">
        <v>1941</v>
      </c>
      <c r="C1944" s="3" t="s">
        <v>6050</v>
      </c>
      <c r="D1944">
        <v>6000</v>
      </c>
      <c r="E194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85"/>
        <v>1.3844033333333334</v>
      </c>
      <c r="P1944" s="7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1">
        <f t="shared" si="180"/>
        <v>40638.828009259261</v>
      </c>
      <c r="T1944" s="12">
        <f t="shared" si="181"/>
        <v>40728.828009259261</v>
      </c>
    </row>
    <row r="1945" spans="1:20" ht="48" x14ac:dyDescent="0.2">
      <c r="A1945">
        <v>1943</v>
      </c>
      <c r="B1945" s="3" t="s">
        <v>1942</v>
      </c>
      <c r="C1945" s="3" t="s">
        <v>6051</v>
      </c>
      <c r="D1945">
        <v>10000</v>
      </c>
      <c r="E194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85"/>
        <v>17.052499999999998</v>
      </c>
      <c r="P1945" s="7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1">
        <f t="shared" si="180"/>
        <v>42548.269861111112</v>
      </c>
      <c r="T1945" s="12">
        <f t="shared" si="181"/>
        <v>42593.269861111112</v>
      </c>
    </row>
    <row r="1946" spans="1:20" ht="48" x14ac:dyDescent="0.2">
      <c r="A1946">
        <v>1944</v>
      </c>
      <c r="B1946" s="3" t="s">
        <v>1943</v>
      </c>
      <c r="C1946" s="3" t="s">
        <v>6052</v>
      </c>
      <c r="D1946">
        <v>40000</v>
      </c>
      <c r="E194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85"/>
        <v>7.8805550000000002</v>
      </c>
      <c r="P1946" s="7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1">
        <f t="shared" si="180"/>
        <v>41730.584374999999</v>
      </c>
      <c r="T1946" s="12">
        <f t="shared" si="181"/>
        <v>41760.584374999999</v>
      </c>
    </row>
    <row r="1947" spans="1:20" ht="48" x14ac:dyDescent="0.2">
      <c r="A1947">
        <v>1945</v>
      </c>
      <c r="B1947" s="3" t="s">
        <v>1944</v>
      </c>
      <c r="C1947" s="3" t="s">
        <v>6053</v>
      </c>
      <c r="D1947">
        <v>100000</v>
      </c>
      <c r="E194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85"/>
        <v>3.4801799999999998</v>
      </c>
      <c r="P1947" s="7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1">
        <f t="shared" si="180"/>
        <v>42157.251828703709</v>
      </c>
      <c r="T1947" s="12">
        <f t="shared" si="181"/>
        <v>42197.251828703709</v>
      </c>
    </row>
    <row r="1948" spans="1:20" ht="48" x14ac:dyDescent="0.2">
      <c r="A1948">
        <v>1946</v>
      </c>
      <c r="B1948" s="3" t="s">
        <v>1945</v>
      </c>
      <c r="C1948" s="3" t="s">
        <v>6054</v>
      </c>
      <c r="D1948">
        <v>7500</v>
      </c>
      <c r="E194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85"/>
        <v>1.4974666666666667</v>
      </c>
      <c r="P1948" s="7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1">
        <f t="shared" si="180"/>
        <v>41689.150011574071</v>
      </c>
      <c r="T1948" s="12">
        <f t="shared" si="181"/>
        <v>41749.108344907407</v>
      </c>
    </row>
    <row r="1949" spans="1:20" ht="48" x14ac:dyDescent="0.2">
      <c r="A1949">
        <v>1947</v>
      </c>
      <c r="B1949" s="3" t="s">
        <v>1946</v>
      </c>
      <c r="C1949" s="3" t="s">
        <v>6055</v>
      </c>
      <c r="D1949">
        <v>800</v>
      </c>
      <c r="E1949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85"/>
        <v>1.0063375000000001</v>
      </c>
      <c r="P1949" s="7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1">
        <f t="shared" si="180"/>
        <v>40102.918055555558</v>
      </c>
      <c r="T1949" s="12">
        <f t="shared" si="181"/>
        <v>40140.249305555553</v>
      </c>
    </row>
    <row r="1950" spans="1:20" ht="32" x14ac:dyDescent="0.2">
      <c r="A1950">
        <v>1948</v>
      </c>
      <c r="B1950" s="3" t="s">
        <v>1947</v>
      </c>
      <c r="C1950" s="3" t="s">
        <v>6056</v>
      </c>
      <c r="D1950">
        <v>100000</v>
      </c>
      <c r="E1950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85"/>
        <v>8.0021100000000001</v>
      </c>
      <c r="P1950" s="7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1">
        <f t="shared" si="180"/>
        <v>42473.604270833333</v>
      </c>
      <c r="T1950" s="12">
        <f t="shared" si="181"/>
        <v>42527.709722222222</v>
      </c>
    </row>
    <row r="1951" spans="1:20" ht="48" x14ac:dyDescent="0.2">
      <c r="A1951">
        <v>1949</v>
      </c>
      <c r="B1951" s="3" t="s">
        <v>1948</v>
      </c>
      <c r="C1951" s="3" t="s">
        <v>6057</v>
      </c>
      <c r="D1951">
        <v>50000</v>
      </c>
      <c r="E1951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85"/>
        <v>1.0600260000000001</v>
      </c>
      <c r="P1951" s="7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1">
        <f t="shared" si="180"/>
        <v>41800.423043981478</v>
      </c>
      <c r="T1951" s="12">
        <f t="shared" si="181"/>
        <v>41830.423043981478</v>
      </c>
    </row>
    <row r="1952" spans="1:20" ht="48" x14ac:dyDescent="0.2">
      <c r="A1952">
        <v>1950</v>
      </c>
      <c r="B1952" s="3" t="s">
        <v>1949</v>
      </c>
      <c r="C1952" s="3" t="s">
        <v>6058</v>
      </c>
      <c r="D1952">
        <v>48000</v>
      </c>
      <c r="E195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85"/>
        <v>2.0051866666666669</v>
      </c>
      <c r="P1952" s="7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1">
        <f t="shared" si="180"/>
        <v>40624.181400462963</v>
      </c>
      <c r="T1952" s="12">
        <f t="shared" si="181"/>
        <v>40655.181400462963</v>
      </c>
    </row>
    <row r="1953" spans="1:20" ht="48" x14ac:dyDescent="0.2">
      <c r="A1953">
        <v>1951</v>
      </c>
      <c r="B1953" s="3" t="s">
        <v>1950</v>
      </c>
      <c r="C1953" s="3" t="s">
        <v>6059</v>
      </c>
      <c r="D1953">
        <v>50000</v>
      </c>
      <c r="E195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85"/>
        <v>2.1244399999999999</v>
      </c>
      <c r="P1953" s="7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1">
        <f t="shared" si="180"/>
        <v>42651.420567129629</v>
      </c>
      <c r="T1953" s="12">
        <f t="shared" si="181"/>
        <v>42681.462233796294</v>
      </c>
    </row>
    <row r="1954" spans="1:20" ht="48" x14ac:dyDescent="0.2">
      <c r="A1954">
        <v>1952</v>
      </c>
      <c r="B1954" s="3" t="s">
        <v>1951</v>
      </c>
      <c r="C1954" s="3" t="s">
        <v>6060</v>
      </c>
      <c r="D1954">
        <v>35000</v>
      </c>
      <c r="E195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85"/>
        <v>1.9847237142857144</v>
      </c>
      <c r="P1954" s="7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1">
        <f t="shared" si="180"/>
        <v>41526.60665509259</v>
      </c>
      <c r="T1954" s="12">
        <f t="shared" si="181"/>
        <v>41563.60665509259</v>
      </c>
    </row>
    <row r="1955" spans="1:20" ht="48" x14ac:dyDescent="0.2">
      <c r="A1955">
        <v>1953</v>
      </c>
      <c r="B1955" s="3" t="s">
        <v>1952</v>
      </c>
      <c r="C1955" s="3" t="s">
        <v>6061</v>
      </c>
      <c r="D1955">
        <v>15000</v>
      </c>
      <c r="E195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85"/>
        <v>2.2594666666666665</v>
      </c>
      <c r="P1955" s="7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1">
        <f t="shared" si="180"/>
        <v>40941.199826388889</v>
      </c>
      <c r="T1955" s="12">
        <f t="shared" si="181"/>
        <v>40970.125</v>
      </c>
    </row>
    <row r="1956" spans="1:20" ht="32" x14ac:dyDescent="0.2">
      <c r="A1956">
        <v>1954</v>
      </c>
      <c r="B1956" s="3" t="s">
        <v>1953</v>
      </c>
      <c r="C1956" s="3" t="s">
        <v>6062</v>
      </c>
      <c r="D1956">
        <v>50000</v>
      </c>
      <c r="E195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85"/>
        <v>6.9894800000000004</v>
      </c>
      <c r="P1956" s="7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1">
        <f t="shared" si="180"/>
        <v>42394.580740740741</v>
      </c>
      <c r="T1956" s="12">
        <f t="shared" si="181"/>
        <v>42441.208333333328</v>
      </c>
    </row>
    <row r="1957" spans="1:20" ht="48" x14ac:dyDescent="0.2">
      <c r="A1957">
        <v>1955</v>
      </c>
      <c r="B1957" s="3" t="s">
        <v>1954</v>
      </c>
      <c r="C1957" s="3" t="s">
        <v>6063</v>
      </c>
      <c r="D1957">
        <v>42000</v>
      </c>
      <c r="E195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85"/>
        <v>3.9859528571428569</v>
      </c>
      <c r="P1957" s="7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1">
        <f t="shared" si="180"/>
        <v>41020.271770833337</v>
      </c>
      <c r="T1957" s="12">
        <f t="shared" si="181"/>
        <v>41052.791666666664</v>
      </c>
    </row>
    <row r="1958" spans="1:20" ht="48" x14ac:dyDescent="0.2">
      <c r="A1958">
        <v>1956</v>
      </c>
      <c r="B1958" s="3" t="s">
        <v>1955</v>
      </c>
      <c r="C1958" s="3" t="s">
        <v>6064</v>
      </c>
      <c r="D1958">
        <v>60000</v>
      </c>
      <c r="E195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85"/>
        <v>2.9403333333333332</v>
      </c>
      <c r="P1958" s="7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1">
        <f t="shared" si="180"/>
        <v>42067.923668981486</v>
      </c>
      <c r="T1958" s="12">
        <f t="shared" si="181"/>
        <v>42112.882002314815</v>
      </c>
    </row>
    <row r="1959" spans="1:20" ht="32" x14ac:dyDescent="0.2">
      <c r="A1959">
        <v>1957</v>
      </c>
      <c r="B1959" s="3" t="s">
        <v>1956</v>
      </c>
      <c r="C1959" s="3" t="s">
        <v>6065</v>
      </c>
      <c r="D1959">
        <v>30000</v>
      </c>
      <c r="E1959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85"/>
        <v>1.6750470000000002</v>
      </c>
      <c r="P1959" s="7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1">
        <f t="shared" si="180"/>
        <v>41179.098530092589</v>
      </c>
      <c r="T1959" s="12">
        <f t="shared" si="181"/>
        <v>41209.098530092589</v>
      </c>
    </row>
    <row r="1960" spans="1:20" ht="48" x14ac:dyDescent="0.2">
      <c r="A1960">
        <v>1958</v>
      </c>
      <c r="B1960" s="3" t="s">
        <v>1957</v>
      </c>
      <c r="C1960" s="3" t="s">
        <v>6066</v>
      </c>
      <c r="D1960">
        <v>7000</v>
      </c>
      <c r="E1960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85"/>
        <v>14.355717142857143</v>
      </c>
      <c r="P1960" s="7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1">
        <f t="shared" si="180"/>
        <v>41326.987974537034</v>
      </c>
      <c r="T1960" s="12">
        <f t="shared" si="181"/>
        <v>41356.94630787037</v>
      </c>
    </row>
    <row r="1961" spans="1:20" ht="48" x14ac:dyDescent="0.2">
      <c r="A1961">
        <v>1959</v>
      </c>
      <c r="B1961" s="3" t="s">
        <v>1958</v>
      </c>
      <c r="C1961" s="3" t="s">
        <v>6067</v>
      </c>
      <c r="D1961">
        <v>10000</v>
      </c>
      <c r="E1961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85"/>
        <v>1.5673440000000001</v>
      </c>
      <c r="P1961" s="7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1">
        <f t="shared" si="180"/>
        <v>41871.845601851855</v>
      </c>
      <c r="T1961" s="12">
        <f t="shared" si="181"/>
        <v>41913</v>
      </c>
    </row>
    <row r="1962" spans="1:20" ht="48" x14ac:dyDescent="0.2">
      <c r="A1962">
        <v>1960</v>
      </c>
      <c r="B1962" s="3" t="s">
        <v>1959</v>
      </c>
      <c r="C1962" s="3" t="s">
        <v>6068</v>
      </c>
      <c r="D1962">
        <v>70000</v>
      </c>
      <c r="E196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85"/>
        <v>1.1790285714285715</v>
      </c>
      <c r="P1962" s="7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1">
        <f t="shared" si="180"/>
        <v>41964.362743055557</v>
      </c>
      <c r="T1962" s="12">
        <f t="shared" si="181"/>
        <v>41994.362743055557</v>
      </c>
    </row>
    <row r="1963" spans="1:20" ht="48" x14ac:dyDescent="0.2">
      <c r="A1963">
        <v>1961</v>
      </c>
      <c r="B1963" s="3" t="s">
        <v>1960</v>
      </c>
      <c r="C1963" s="3" t="s">
        <v>6069</v>
      </c>
      <c r="D1963">
        <v>10000</v>
      </c>
      <c r="E196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85"/>
        <v>11.053811999999999</v>
      </c>
      <c r="P1963" s="7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1">
        <f t="shared" si="180"/>
        <v>41148.194641203707</v>
      </c>
      <c r="T1963" s="12">
        <f t="shared" si="181"/>
        <v>41188.165972222225</v>
      </c>
    </row>
    <row r="1964" spans="1:20" ht="48" x14ac:dyDescent="0.2">
      <c r="A1964">
        <v>1962</v>
      </c>
      <c r="B1964" s="3" t="s">
        <v>1961</v>
      </c>
      <c r="C1964" s="3" t="s">
        <v>6070</v>
      </c>
      <c r="D1964">
        <v>10000</v>
      </c>
      <c r="E196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85"/>
        <v>1.9292499999999999</v>
      </c>
      <c r="P1964" s="7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1">
        <f t="shared" si="180"/>
        <v>41742.780509259261</v>
      </c>
      <c r="T1964" s="12">
        <f t="shared" si="181"/>
        <v>41772.780509259261</v>
      </c>
    </row>
    <row r="1965" spans="1:20" ht="48" x14ac:dyDescent="0.2">
      <c r="A1965">
        <v>1963</v>
      </c>
      <c r="B1965" s="3" t="s">
        <v>1962</v>
      </c>
      <c r="C1965" s="3" t="s">
        <v>6071</v>
      </c>
      <c r="D1965">
        <v>19000</v>
      </c>
      <c r="E196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85"/>
        <v>1.268842105263158</v>
      </c>
      <c r="P1965" s="7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1">
        <f t="shared" si="180"/>
        <v>41863.429791666669</v>
      </c>
      <c r="T1965" s="12">
        <f t="shared" si="181"/>
        <v>41898.429791666669</v>
      </c>
    </row>
    <row r="1966" spans="1:20" ht="48" x14ac:dyDescent="0.2">
      <c r="A1966">
        <v>1964</v>
      </c>
      <c r="B1966" s="3" t="s">
        <v>1963</v>
      </c>
      <c r="C1966" s="3" t="s">
        <v>6072</v>
      </c>
      <c r="D1966">
        <v>89200</v>
      </c>
      <c r="E196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85"/>
        <v>2.5957748878923765</v>
      </c>
      <c r="P1966" s="7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1">
        <f t="shared" si="180"/>
        <v>42452.272824074069</v>
      </c>
      <c r="T1966" s="12">
        <f t="shared" si="181"/>
        <v>42482.272824074069</v>
      </c>
    </row>
    <row r="1967" spans="1:20" ht="48" x14ac:dyDescent="0.2">
      <c r="A1967">
        <v>1965</v>
      </c>
      <c r="B1967" s="3" t="s">
        <v>1964</v>
      </c>
      <c r="C1967" s="3" t="s">
        <v>6073</v>
      </c>
      <c r="D1967">
        <v>5000</v>
      </c>
      <c r="E196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85"/>
        <v>2.6227999999999998</v>
      </c>
      <c r="P1967" s="7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1">
        <f t="shared" si="180"/>
        <v>40898.089236111111</v>
      </c>
      <c r="T1967" s="12">
        <f t="shared" si="181"/>
        <v>40920.041666666664</v>
      </c>
    </row>
    <row r="1968" spans="1:20" ht="48" x14ac:dyDescent="0.2">
      <c r="A1968">
        <v>1966</v>
      </c>
      <c r="B1968" s="3" t="s">
        <v>1965</v>
      </c>
      <c r="C1968" s="3" t="s">
        <v>6074</v>
      </c>
      <c r="D1968">
        <v>100000</v>
      </c>
      <c r="E196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85"/>
        <v>2.0674309000000002</v>
      </c>
      <c r="P1968" s="7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1">
        <f t="shared" si="180"/>
        <v>41835.540486111109</v>
      </c>
      <c r="T1968" s="12">
        <f t="shared" si="181"/>
        <v>41865.540486111109</v>
      </c>
    </row>
    <row r="1969" spans="1:20" ht="48" x14ac:dyDescent="0.2">
      <c r="A1969">
        <v>1967</v>
      </c>
      <c r="B1969" s="3" t="s">
        <v>1966</v>
      </c>
      <c r="C1969" s="3" t="s">
        <v>6075</v>
      </c>
      <c r="D1969">
        <v>20000</v>
      </c>
      <c r="E1969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85"/>
        <v>3.7012999999999998</v>
      </c>
      <c r="P1969" s="7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1">
        <f t="shared" si="180"/>
        <v>41730.663530092592</v>
      </c>
      <c r="T1969" s="12">
        <f t="shared" si="181"/>
        <v>41760.663530092592</v>
      </c>
    </row>
    <row r="1970" spans="1:20" ht="32" x14ac:dyDescent="0.2">
      <c r="A1970">
        <v>1968</v>
      </c>
      <c r="B1970" s="3" t="s">
        <v>1967</v>
      </c>
      <c r="C1970" s="3" t="s">
        <v>6076</v>
      </c>
      <c r="D1970">
        <v>50000</v>
      </c>
      <c r="E1970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85"/>
        <v>2.8496600000000001</v>
      </c>
      <c r="P1970" s="7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1">
        <f t="shared" si="180"/>
        <v>42676.586979166663</v>
      </c>
      <c r="T1970" s="12">
        <f t="shared" si="181"/>
        <v>42707.628645833334</v>
      </c>
    </row>
    <row r="1971" spans="1:20" ht="48" x14ac:dyDescent="0.2">
      <c r="A1971">
        <v>1969</v>
      </c>
      <c r="B1971" s="3" t="s">
        <v>1968</v>
      </c>
      <c r="C1971" s="3" t="s">
        <v>6077</v>
      </c>
      <c r="D1971">
        <v>20000</v>
      </c>
      <c r="E1971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85"/>
        <v>5.7907999999999999</v>
      </c>
      <c r="P1971" s="7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1">
        <f t="shared" si="180"/>
        <v>42557.792453703703</v>
      </c>
      <c r="T1971" s="12">
        <f t="shared" si="181"/>
        <v>42587.792453703703</v>
      </c>
    </row>
    <row r="1972" spans="1:20" ht="48" x14ac:dyDescent="0.2">
      <c r="A1972">
        <v>1970</v>
      </c>
      <c r="B1972" s="3" t="s">
        <v>1969</v>
      </c>
      <c r="C1972" s="3" t="s">
        <v>6078</v>
      </c>
      <c r="D1972">
        <v>5000</v>
      </c>
      <c r="E197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85"/>
        <v>11.318</v>
      </c>
      <c r="P1972" s="7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1">
        <f t="shared" si="180"/>
        <v>41324.193298611113</v>
      </c>
      <c r="T1972" s="12">
        <f t="shared" si="181"/>
        <v>41384.151631944449</v>
      </c>
    </row>
    <row r="1973" spans="1:20" ht="48" x14ac:dyDescent="0.2">
      <c r="A1973">
        <v>1971</v>
      </c>
      <c r="B1973" s="3" t="s">
        <v>1970</v>
      </c>
      <c r="C1973" s="3" t="s">
        <v>6079</v>
      </c>
      <c r="D1973">
        <v>400000</v>
      </c>
      <c r="E197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85"/>
        <v>2.6302771750000002</v>
      </c>
      <c r="P1973" s="7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1">
        <f t="shared" si="180"/>
        <v>41561.500706018516</v>
      </c>
      <c r="T1973" s="12">
        <f t="shared" si="181"/>
        <v>41593.166666666664</v>
      </c>
    </row>
    <row r="1974" spans="1:20" ht="48" x14ac:dyDescent="0.2">
      <c r="A1974">
        <v>1972</v>
      </c>
      <c r="B1974" s="3" t="s">
        <v>1971</v>
      </c>
      <c r="C1974" s="3" t="s">
        <v>6080</v>
      </c>
      <c r="D1974">
        <v>2500</v>
      </c>
      <c r="E197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85"/>
        <v>6.7447999999999997</v>
      </c>
      <c r="P1974" s="7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1">
        <f t="shared" si="180"/>
        <v>41201.012083333335</v>
      </c>
      <c r="T1974" s="12">
        <f t="shared" si="181"/>
        <v>41231.053749999999</v>
      </c>
    </row>
    <row r="1975" spans="1:20" ht="48" x14ac:dyDescent="0.2">
      <c r="A1975">
        <v>1973</v>
      </c>
      <c r="B1975" s="3" t="s">
        <v>1972</v>
      </c>
      <c r="C1975" s="3" t="s">
        <v>6081</v>
      </c>
      <c r="D1975">
        <v>198000</v>
      </c>
      <c r="E197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85"/>
        <v>2.5683081313131315</v>
      </c>
      <c r="P1975" s="7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1">
        <f t="shared" si="180"/>
        <v>42549.722962962958</v>
      </c>
      <c r="T1975" s="12">
        <f t="shared" si="181"/>
        <v>42588.291666666672</v>
      </c>
    </row>
    <row r="1976" spans="1:20" ht="48" x14ac:dyDescent="0.2">
      <c r="A1976">
        <v>1974</v>
      </c>
      <c r="B1976" s="3" t="s">
        <v>1973</v>
      </c>
      <c r="C1976" s="3" t="s">
        <v>6082</v>
      </c>
      <c r="D1976">
        <v>20000</v>
      </c>
      <c r="E197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85"/>
        <v>3.7549600000000001</v>
      </c>
      <c r="P1976" s="7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1">
        <f t="shared" si="180"/>
        <v>41445.334131944444</v>
      </c>
      <c r="T1976" s="12">
        <f t="shared" si="181"/>
        <v>41505.334131944444</v>
      </c>
    </row>
    <row r="1977" spans="1:20" ht="32" x14ac:dyDescent="0.2">
      <c r="A1977">
        <v>1975</v>
      </c>
      <c r="B1977" s="3" t="s">
        <v>1974</v>
      </c>
      <c r="C1977" s="3" t="s">
        <v>6083</v>
      </c>
      <c r="D1977">
        <v>16000</v>
      </c>
      <c r="E197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85"/>
        <v>2.0870837499999997</v>
      </c>
      <c r="P1977" s="7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1">
        <f t="shared" si="180"/>
        <v>41313.755219907405</v>
      </c>
      <c r="T1977" s="12">
        <f t="shared" si="181"/>
        <v>41343.755219907405</v>
      </c>
    </row>
    <row r="1978" spans="1:20" ht="32" x14ac:dyDescent="0.2">
      <c r="A1978">
        <v>1976</v>
      </c>
      <c r="B1978" s="3" t="s">
        <v>1975</v>
      </c>
      <c r="C1978" s="3" t="s">
        <v>6084</v>
      </c>
      <c r="D1978">
        <v>4000</v>
      </c>
      <c r="E197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85"/>
        <v>3.4660000000000002</v>
      </c>
      <c r="P1978" s="7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1">
        <f t="shared" si="180"/>
        <v>41438.899594907409</v>
      </c>
      <c r="T1978" s="12">
        <f t="shared" si="181"/>
        <v>41468.899594907409</v>
      </c>
    </row>
    <row r="1979" spans="1:20" ht="48" x14ac:dyDescent="0.2">
      <c r="A1979">
        <v>1977</v>
      </c>
      <c r="B1979" s="3" t="s">
        <v>1976</v>
      </c>
      <c r="C1979" s="3" t="s">
        <v>6085</v>
      </c>
      <c r="D1979">
        <v>50000</v>
      </c>
      <c r="E1979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85"/>
        <v>4.0232999999999999</v>
      </c>
      <c r="P1979" s="7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1">
        <f t="shared" si="180"/>
        <v>42311.216898148152</v>
      </c>
      <c r="T1979" s="12">
        <f t="shared" si="181"/>
        <v>42357.332638888889</v>
      </c>
    </row>
    <row r="1980" spans="1:20" ht="48" x14ac:dyDescent="0.2">
      <c r="A1980">
        <v>1978</v>
      </c>
      <c r="B1980" s="3" t="s">
        <v>1977</v>
      </c>
      <c r="C1980" s="3" t="s">
        <v>6086</v>
      </c>
      <c r="D1980">
        <v>50000</v>
      </c>
      <c r="E1980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85"/>
        <v>10.2684514</v>
      </c>
      <c r="P1980" s="7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1">
        <f t="shared" si="180"/>
        <v>41039.225601851853</v>
      </c>
      <c r="T1980" s="12">
        <f t="shared" si="181"/>
        <v>41072.291666666664</v>
      </c>
    </row>
    <row r="1981" spans="1:20" ht="32" x14ac:dyDescent="0.2">
      <c r="A1981">
        <v>1979</v>
      </c>
      <c r="B1981" s="3" t="s">
        <v>1978</v>
      </c>
      <c r="C1981" s="3" t="s">
        <v>6087</v>
      </c>
      <c r="D1981">
        <v>200000</v>
      </c>
      <c r="E1981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85"/>
        <v>1.14901155</v>
      </c>
      <c r="P1981" s="7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1">
        <f t="shared" si="180"/>
        <v>42290.460023148145</v>
      </c>
      <c r="T1981" s="12">
        <f t="shared" si="181"/>
        <v>42327.207638888889</v>
      </c>
    </row>
    <row r="1982" spans="1:20" ht="32" x14ac:dyDescent="0.2">
      <c r="A1982">
        <v>1980</v>
      </c>
      <c r="B1982" s="3" t="s">
        <v>1979</v>
      </c>
      <c r="C1982" s="3" t="s">
        <v>6088</v>
      </c>
      <c r="D1982">
        <v>50000</v>
      </c>
      <c r="E198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85"/>
        <v>3.5482402000000004</v>
      </c>
      <c r="P1982" s="7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1">
        <f t="shared" si="180"/>
        <v>42423.542384259257</v>
      </c>
      <c r="T1982" s="12">
        <f t="shared" si="181"/>
        <v>42463.500717592593</v>
      </c>
    </row>
    <row r="1983" spans="1:20" ht="48" x14ac:dyDescent="0.2">
      <c r="A1983">
        <v>1981</v>
      </c>
      <c r="B1983" s="3" t="s">
        <v>1980</v>
      </c>
      <c r="C1983" s="3" t="s">
        <v>6089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85"/>
        <v>5.0799999999999998E-2</v>
      </c>
      <c r="P1983" s="7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1">
        <f t="shared" si="180"/>
        <v>41799.725289351853</v>
      </c>
      <c r="T1983" s="12">
        <f t="shared" si="181"/>
        <v>41829.725289351853</v>
      </c>
    </row>
    <row r="1984" spans="1:20" ht="48" x14ac:dyDescent="0.2">
      <c r="A1984">
        <v>1982</v>
      </c>
      <c r="B1984" s="3" t="s">
        <v>1981</v>
      </c>
      <c r="C1984" s="3" t="s">
        <v>6090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85"/>
        <v>0</v>
      </c>
      <c r="P1984" s="7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1">
        <f t="shared" si="180"/>
        <v>42678.586655092593</v>
      </c>
      <c r="T1984" s="12">
        <f t="shared" si="181"/>
        <v>42708.628321759257</v>
      </c>
    </row>
    <row r="1985" spans="1:20" ht="48" x14ac:dyDescent="0.2">
      <c r="A1985">
        <v>1983</v>
      </c>
      <c r="B1985" s="3" t="s">
        <v>1982</v>
      </c>
      <c r="C1985" s="3" t="s">
        <v>6091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85"/>
        <v>4.2999999999999997E-2</v>
      </c>
      <c r="P1985" s="7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1">
        <f t="shared" si="180"/>
        <v>42593.011782407411</v>
      </c>
      <c r="T1985" s="12">
        <f t="shared" si="181"/>
        <v>42615.291666666672</v>
      </c>
    </row>
    <row r="1986" spans="1:20" ht="64" x14ac:dyDescent="0.2">
      <c r="A1986">
        <v>1984</v>
      </c>
      <c r="B1986" s="3" t="s">
        <v>1983</v>
      </c>
      <c r="C1986" s="3" t="s">
        <v>6092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85"/>
        <v>0.21146666666666666</v>
      </c>
      <c r="P1986" s="7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1">
        <f t="shared" ref="S1986:S2049" si="186">(((J1986/60)/60)/24+DATE(1970,1,1))</f>
        <v>41913.790289351848</v>
      </c>
      <c r="T1986" s="12">
        <f t="shared" ref="T1986:T2049" si="187">(((I1986/60)/60)/24+DATE(1970,1,1))</f>
        <v>41973.831956018519</v>
      </c>
    </row>
    <row r="1987" spans="1:20" ht="48" x14ac:dyDescent="0.2">
      <c r="A1987">
        <v>1985</v>
      </c>
      <c r="B1987" s="3" t="s">
        <v>1984</v>
      </c>
      <c r="C1987" s="3" t="s">
        <v>6093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85"/>
        <v>3.1875000000000001E-2</v>
      </c>
      <c r="P1987" s="7">
        <f t="shared" ref="P1987:P2050" si="188">SUM(E1987/L1987)</f>
        <v>12.75</v>
      </c>
      <c r="Q1987" t="str">
        <f t="shared" ref="Q1987:Q2050" si="189">LEFT(N1987, SEARCH("/",N1987,1)-1)</f>
        <v>photography</v>
      </c>
      <c r="R1987" t="str">
        <f t="shared" ref="R1987:R2050" si="190">RIGHT(N1987,LEN(N1987)-SEARCH("/",N1987,1))</f>
        <v>people</v>
      </c>
      <c r="S1987" s="11">
        <f t="shared" si="186"/>
        <v>42555.698738425926</v>
      </c>
      <c r="T1987" s="12">
        <f t="shared" si="187"/>
        <v>42584.958333333328</v>
      </c>
    </row>
    <row r="1988" spans="1:20" ht="48" x14ac:dyDescent="0.2">
      <c r="A1988">
        <v>1986</v>
      </c>
      <c r="B1988" s="3" t="s">
        <v>1985</v>
      </c>
      <c r="C1988" s="3" t="s">
        <v>6094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85"/>
        <v>5.0000000000000001E-4</v>
      </c>
      <c r="P1988" s="7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1">
        <f t="shared" si="186"/>
        <v>42413.433831018512</v>
      </c>
      <c r="T1988" s="12">
        <f t="shared" si="187"/>
        <v>42443.392164351855</v>
      </c>
    </row>
    <row r="1989" spans="1:20" ht="32" x14ac:dyDescent="0.2">
      <c r="A1989">
        <v>1987</v>
      </c>
      <c r="B1989" s="3" t="s">
        <v>1986</v>
      </c>
      <c r="C1989" s="3" t="s">
        <v>6095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ref="O1989:O2052" si="191">SUM(E1989/D1989)</f>
        <v>0.42472727272727273</v>
      </c>
      <c r="P1989" s="7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1">
        <f t="shared" si="186"/>
        <v>42034.639768518522</v>
      </c>
      <c r="T1989" s="12">
        <f t="shared" si="187"/>
        <v>42064.639768518522</v>
      </c>
    </row>
    <row r="1990" spans="1:20" ht="16" x14ac:dyDescent="0.2">
      <c r="A1990">
        <v>1988</v>
      </c>
      <c r="B1990" s="3" t="s">
        <v>1987</v>
      </c>
      <c r="C1990" s="3" t="s">
        <v>6096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91"/>
        <v>4.1666666666666666E-3</v>
      </c>
      <c r="P1990" s="7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1">
        <f t="shared" si="186"/>
        <v>42206.763217592597</v>
      </c>
      <c r="T1990" s="12">
        <f t="shared" si="187"/>
        <v>42236.763217592597</v>
      </c>
    </row>
    <row r="1991" spans="1:20" ht="48" x14ac:dyDescent="0.2">
      <c r="A1991">
        <v>1989</v>
      </c>
      <c r="B1991" s="3" t="s">
        <v>1988</v>
      </c>
      <c r="C1991" s="3" t="s">
        <v>6097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91"/>
        <v>0.01</v>
      </c>
      <c r="P1991" s="7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1">
        <f t="shared" si="186"/>
        <v>42685.680648148147</v>
      </c>
      <c r="T1991" s="12">
        <f t="shared" si="187"/>
        <v>42715.680648148147</v>
      </c>
    </row>
    <row r="1992" spans="1:20" ht="48" x14ac:dyDescent="0.2">
      <c r="A1992">
        <v>1990</v>
      </c>
      <c r="B1992" s="3" t="s">
        <v>1989</v>
      </c>
      <c r="C1992" s="3" t="s">
        <v>6098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91"/>
        <v>0.16966666666666666</v>
      </c>
      <c r="P1992" s="7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1">
        <f t="shared" si="186"/>
        <v>42398.195972222224</v>
      </c>
      <c r="T1992" s="12">
        <f t="shared" si="187"/>
        <v>42413.195972222224</v>
      </c>
    </row>
    <row r="1993" spans="1:20" ht="32" x14ac:dyDescent="0.2">
      <c r="A1993">
        <v>1991</v>
      </c>
      <c r="B1993" s="3" t="s">
        <v>1990</v>
      </c>
      <c r="C1993" s="3" t="s">
        <v>6099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91"/>
        <v>7.0000000000000007E-2</v>
      </c>
      <c r="P1993" s="7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1">
        <f t="shared" si="186"/>
        <v>42167.89335648148</v>
      </c>
      <c r="T1993" s="12">
        <f t="shared" si="187"/>
        <v>42188.89335648148</v>
      </c>
    </row>
    <row r="1994" spans="1:20" ht="32" x14ac:dyDescent="0.2">
      <c r="A1994">
        <v>1992</v>
      </c>
      <c r="B1994" s="3" t="s">
        <v>1991</v>
      </c>
      <c r="C1994" s="3" t="s">
        <v>6100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91"/>
        <v>1.3333333333333333E-3</v>
      </c>
      <c r="P1994" s="7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1">
        <f t="shared" si="186"/>
        <v>42023.143414351856</v>
      </c>
      <c r="T1994" s="12">
        <f t="shared" si="187"/>
        <v>42053.143414351856</v>
      </c>
    </row>
    <row r="1995" spans="1:20" ht="48" x14ac:dyDescent="0.2">
      <c r="A1995">
        <v>1993</v>
      </c>
      <c r="B1995" s="3" t="s">
        <v>1992</v>
      </c>
      <c r="C1995" s="3" t="s">
        <v>6101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91"/>
        <v>0</v>
      </c>
      <c r="P1995" s="7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1">
        <f t="shared" si="186"/>
        <v>42329.58839120371</v>
      </c>
      <c r="T1995" s="12">
        <f t="shared" si="187"/>
        <v>42359.58839120371</v>
      </c>
    </row>
    <row r="1996" spans="1:20" ht="48" x14ac:dyDescent="0.2">
      <c r="A1996">
        <v>1994</v>
      </c>
      <c r="B1996" s="3" t="s">
        <v>1993</v>
      </c>
      <c r="C1996" s="3" t="s">
        <v>6102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91"/>
        <v>0</v>
      </c>
      <c r="P1996" s="7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1">
        <f t="shared" si="186"/>
        <v>42651.006273148145</v>
      </c>
      <c r="T1996" s="12">
        <f t="shared" si="187"/>
        <v>42711.047939814816</v>
      </c>
    </row>
    <row r="1997" spans="1:20" ht="48" x14ac:dyDescent="0.2">
      <c r="A1997">
        <v>1995</v>
      </c>
      <c r="B1997" s="3" t="s">
        <v>1994</v>
      </c>
      <c r="C1997" s="3" t="s">
        <v>6103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91"/>
        <v>7.8E-2</v>
      </c>
      <c r="P1997" s="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1">
        <f t="shared" si="186"/>
        <v>42181.902037037042</v>
      </c>
      <c r="T1997" s="12">
        <f t="shared" si="187"/>
        <v>42201.902037037042</v>
      </c>
    </row>
    <row r="1998" spans="1:20" ht="48" x14ac:dyDescent="0.2">
      <c r="A1998">
        <v>1996</v>
      </c>
      <c r="B1998" s="3" t="s">
        <v>1995</v>
      </c>
      <c r="C1998" s="3" t="s">
        <v>6104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91"/>
        <v>0</v>
      </c>
      <c r="P1998" s="7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1">
        <f t="shared" si="186"/>
        <v>41800.819571759261</v>
      </c>
      <c r="T1998" s="12">
        <f t="shared" si="187"/>
        <v>41830.819571759261</v>
      </c>
    </row>
    <row r="1999" spans="1:20" ht="48" x14ac:dyDescent="0.2">
      <c r="A1999">
        <v>1997</v>
      </c>
      <c r="B1999" s="3" t="s">
        <v>1996</v>
      </c>
      <c r="C1999" s="3" t="s">
        <v>6105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91"/>
        <v>0</v>
      </c>
      <c r="P1999" s="7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1">
        <f t="shared" si="186"/>
        <v>41847.930694444447</v>
      </c>
      <c r="T1999" s="12">
        <f t="shared" si="187"/>
        <v>41877.930694444447</v>
      </c>
    </row>
    <row r="2000" spans="1:20" ht="48" x14ac:dyDescent="0.2">
      <c r="A2000">
        <v>1998</v>
      </c>
      <c r="B2000" s="3" t="s">
        <v>1997</v>
      </c>
      <c r="C2000" s="3" t="s">
        <v>6106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91"/>
        <v>0.26200000000000001</v>
      </c>
      <c r="P2000" s="7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1">
        <f t="shared" si="186"/>
        <v>41807.118495370371</v>
      </c>
      <c r="T2000" s="12">
        <f t="shared" si="187"/>
        <v>41852.118495370371</v>
      </c>
    </row>
    <row r="2001" spans="1:20" ht="48" x14ac:dyDescent="0.2">
      <c r="A2001">
        <v>1999</v>
      </c>
      <c r="B2001" s="3" t="s">
        <v>1998</v>
      </c>
      <c r="C2001" s="3" t="s">
        <v>6107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91"/>
        <v>7.6129032258064515E-3</v>
      </c>
      <c r="P2001" s="7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1">
        <f t="shared" si="186"/>
        <v>41926.482731481483</v>
      </c>
      <c r="T2001" s="12">
        <f t="shared" si="187"/>
        <v>41956.524398148147</v>
      </c>
    </row>
    <row r="2002" spans="1:20" ht="48" x14ac:dyDescent="0.2">
      <c r="A2002">
        <v>2000</v>
      </c>
      <c r="B2002" s="3" t="s">
        <v>1999</v>
      </c>
      <c r="C2002" s="3" t="s">
        <v>6108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91"/>
        <v>0.125</v>
      </c>
      <c r="P2002" s="7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1">
        <f t="shared" si="186"/>
        <v>42345.951539351852</v>
      </c>
      <c r="T2002" s="12">
        <f t="shared" si="187"/>
        <v>42375.951539351852</v>
      </c>
    </row>
    <row r="2003" spans="1:20" ht="32" x14ac:dyDescent="0.2">
      <c r="A2003">
        <v>2001</v>
      </c>
      <c r="B2003" s="3" t="s">
        <v>2000</v>
      </c>
      <c r="C2003" s="3" t="s">
        <v>6109</v>
      </c>
      <c r="D2003">
        <v>55000</v>
      </c>
      <c r="E200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91"/>
        <v>3.8212909090909091</v>
      </c>
      <c r="P2003" s="7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1">
        <f t="shared" si="186"/>
        <v>42136.209675925929</v>
      </c>
      <c r="T2003" s="12">
        <f t="shared" si="187"/>
        <v>42167.833333333328</v>
      </c>
    </row>
    <row r="2004" spans="1:20" ht="48" x14ac:dyDescent="0.2">
      <c r="A2004">
        <v>2002</v>
      </c>
      <c r="B2004" s="3" t="s">
        <v>2001</v>
      </c>
      <c r="C2004" s="3" t="s">
        <v>6110</v>
      </c>
      <c r="D2004">
        <v>50000</v>
      </c>
      <c r="E200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91"/>
        <v>2.1679422000000002</v>
      </c>
      <c r="P2004" s="7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1">
        <f t="shared" si="186"/>
        <v>42728.71230324074</v>
      </c>
      <c r="T2004" s="12">
        <f t="shared" si="187"/>
        <v>42758.71230324074</v>
      </c>
    </row>
    <row r="2005" spans="1:20" ht="64" x14ac:dyDescent="0.2">
      <c r="A2005">
        <v>2003</v>
      </c>
      <c r="B2005" s="3" t="s">
        <v>2002</v>
      </c>
      <c r="C2005" s="3" t="s">
        <v>6111</v>
      </c>
      <c r="D2005">
        <v>500</v>
      </c>
      <c r="E200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91"/>
        <v>3.12</v>
      </c>
      <c r="P2005" s="7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1">
        <f t="shared" si="186"/>
        <v>40347.125601851854</v>
      </c>
      <c r="T2005" s="12">
        <f t="shared" si="187"/>
        <v>40361.958333333336</v>
      </c>
    </row>
    <row r="2006" spans="1:20" ht="48" x14ac:dyDescent="0.2">
      <c r="A2006">
        <v>2004</v>
      </c>
      <c r="B2006" s="3" t="s">
        <v>2003</v>
      </c>
      <c r="C2006" s="3" t="s">
        <v>6112</v>
      </c>
      <c r="D2006">
        <v>50000</v>
      </c>
      <c r="E200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91"/>
        <v>2.3442048</v>
      </c>
      <c r="P2006" s="7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1">
        <f t="shared" si="186"/>
        <v>41800.604895833334</v>
      </c>
      <c r="T2006" s="12">
        <f t="shared" si="187"/>
        <v>41830.604895833334</v>
      </c>
    </row>
    <row r="2007" spans="1:20" ht="48" x14ac:dyDescent="0.2">
      <c r="A2007">
        <v>2005</v>
      </c>
      <c r="B2007" s="3" t="s">
        <v>2004</v>
      </c>
      <c r="C2007" s="3" t="s">
        <v>6113</v>
      </c>
      <c r="D2007">
        <v>30000</v>
      </c>
      <c r="E200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91"/>
        <v>1.236801</v>
      </c>
      <c r="P2007" s="7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1">
        <f t="shared" si="186"/>
        <v>41535.812708333331</v>
      </c>
      <c r="T2007" s="12">
        <f t="shared" si="187"/>
        <v>41563.165972222225</v>
      </c>
    </row>
    <row r="2008" spans="1:20" ht="48" x14ac:dyDescent="0.2">
      <c r="A2008">
        <v>2006</v>
      </c>
      <c r="B2008" s="3" t="s">
        <v>2005</v>
      </c>
      <c r="C2008" s="3" t="s">
        <v>6114</v>
      </c>
      <c r="D2008">
        <v>50000</v>
      </c>
      <c r="E200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91"/>
        <v>2.4784000000000002</v>
      </c>
      <c r="P2008" s="7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1">
        <f t="shared" si="186"/>
        <v>41941.500520833331</v>
      </c>
      <c r="T2008" s="12">
        <f t="shared" si="187"/>
        <v>41976.542187500003</v>
      </c>
    </row>
    <row r="2009" spans="1:20" ht="48" x14ac:dyDescent="0.2">
      <c r="A2009">
        <v>2007</v>
      </c>
      <c r="B2009" s="3" t="s">
        <v>2006</v>
      </c>
      <c r="C2009" s="3" t="s">
        <v>6115</v>
      </c>
      <c r="D2009">
        <v>10000</v>
      </c>
      <c r="E2009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91"/>
        <v>1.157092</v>
      </c>
      <c r="P2009" s="7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1">
        <f t="shared" si="186"/>
        <v>40347.837800925925</v>
      </c>
      <c r="T2009" s="12">
        <f t="shared" si="187"/>
        <v>40414.166666666664</v>
      </c>
    </row>
    <row r="2010" spans="1:20" ht="48" x14ac:dyDescent="0.2">
      <c r="A2010">
        <v>2008</v>
      </c>
      <c r="B2010" s="3" t="s">
        <v>2007</v>
      </c>
      <c r="C2010" s="3" t="s">
        <v>6116</v>
      </c>
      <c r="D2010">
        <v>1570.79</v>
      </c>
      <c r="E2010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91"/>
        <v>1.1707484768810599</v>
      </c>
      <c r="P2010" s="7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1">
        <f t="shared" si="186"/>
        <v>40761.604421296295</v>
      </c>
      <c r="T2010" s="12">
        <f t="shared" si="187"/>
        <v>40805.604421296295</v>
      </c>
    </row>
    <row r="2011" spans="1:20" ht="48" x14ac:dyDescent="0.2">
      <c r="A2011">
        <v>2009</v>
      </c>
      <c r="B2011" s="3" t="s">
        <v>2008</v>
      </c>
      <c r="C2011" s="3" t="s">
        <v>6117</v>
      </c>
      <c r="D2011">
        <v>50000</v>
      </c>
      <c r="E2011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91"/>
        <v>3.05158</v>
      </c>
      <c r="P2011" s="7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1">
        <f t="shared" si="186"/>
        <v>42661.323414351849</v>
      </c>
      <c r="T2011" s="12">
        <f t="shared" si="187"/>
        <v>42697.365081018521</v>
      </c>
    </row>
    <row r="2012" spans="1:20" ht="32" x14ac:dyDescent="0.2">
      <c r="A2012">
        <v>2010</v>
      </c>
      <c r="B2012" s="3" t="s">
        <v>2009</v>
      </c>
      <c r="C2012" s="3" t="s">
        <v>6118</v>
      </c>
      <c r="D2012">
        <v>30000</v>
      </c>
      <c r="E201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91"/>
        <v>3.2005299999999997</v>
      </c>
      <c r="P2012" s="7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1">
        <f t="shared" si="186"/>
        <v>42570.996423611112</v>
      </c>
      <c r="T2012" s="12">
        <f t="shared" si="187"/>
        <v>42600.996423611112</v>
      </c>
    </row>
    <row r="2013" spans="1:20" ht="48" x14ac:dyDescent="0.2">
      <c r="A2013">
        <v>2011</v>
      </c>
      <c r="B2013" s="3" t="s">
        <v>2010</v>
      </c>
      <c r="C2013" s="3" t="s">
        <v>6119</v>
      </c>
      <c r="D2013">
        <v>50000</v>
      </c>
      <c r="E201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91"/>
        <v>8.1956399999999991</v>
      </c>
      <c r="P2013" s="7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1">
        <f t="shared" si="186"/>
        <v>42347.358483796299</v>
      </c>
      <c r="T2013" s="12">
        <f t="shared" si="187"/>
        <v>42380.958333333328</v>
      </c>
    </row>
    <row r="2014" spans="1:20" ht="48" x14ac:dyDescent="0.2">
      <c r="A2014">
        <v>2012</v>
      </c>
      <c r="B2014" s="3" t="s">
        <v>2011</v>
      </c>
      <c r="C2014" s="3" t="s">
        <v>6120</v>
      </c>
      <c r="D2014">
        <v>5000</v>
      </c>
      <c r="E20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91"/>
        <v>2.3490000000000002</v>
      </c>
      <c r="P2014" s="7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1">
        <f t="shared" si="186"/>
        <v>42010.822233796294</v>
      </c>
      <c r="T2014" s="12">
        <f t="shared" si="187"/>
        <v>42040.822233796294</v>
      </c>
    </row>
    <row r="2015" spans="1:20" ht="48" x14ac:dyDescent="0.2">
      <c r="A2015">
        <v>2013</v>
      </c>
      <c r="B2015" s="3" t="s">
        <v>2012</v>
      </c>
      <c r="C2015" s="3" t="s">
        <v>6121</v>
      </c>
      <c r="D2015">
        <v>160000</v>
      </c>
      <c r="E201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91"/>
        <v>4.9491375</v>
      </c>
      <c r="P2015" s="7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1">
        <f t="shared" si="186"/>
        <v>42499.960810185185</v>
      </c>
      <c r="T2015" s="12">
        <f t="shared" si="187"/>
        <v>42559.960810185185</v>
      </c>
    </row>
    <row r="2016" spans="1:20" ht="48" x14ac:dyDescent="0.2">
      <c r="A2016">
        <v>2014</v>
      </c>
      <c r="B2016" s="3" t="s">
        <v>2013</v>
      </c>
      <c r="C2016" s="3" t="s">
        <v>6122</v>
      </c>
      <c r="D2016">
        <v>30000</v>
      </c>
      <c r="E201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91"/>
        <v>78.137822333333332</v>
      </c>
      <c r="P2016" s="7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1">
        <f t="shared" si="186"/>
        <v>41324.214571759258</v>
      </c>
      <c r="T2016" s="12">
        <f t="shared" si="187"/>
        <v>41358.172905092593</v>
      </c>
    </row>
    <row r="2017" spans="1:20" ht="48" x14ac:dyDescent="0.2">
      <c r="A2017">
        <v>2015</v>
      </c>
      <c r="B2017" s="3" t="s">
        <v>2014</v>
      </c>
      <c r="C2017" s="3" t="s">
        <v>6123</v>
      </c>
      <c r="D2017">
        <v>7200</v>
      </c>
      <c r="E201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91"/>
        <v>1.1300013888888889</v>
      </c>
      <c r="P2017" s="7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1">
        <f t="shared" si="186"/>
        <v>40765.876886574071</v>
      </c>
      <c r="T2017" s="12">
        <f t="shared" si="187"/>
        <v>40795.876886574071</v>
      </c>
    </row>
    <row r="2018" spans="1:20" ht="32" x14ac:dyDescent="0.2">
      <c r="A2018">
        <v>2016</v>
      </c>
      <c r="B2018" s="3" t="s">
        <v>2015</v>
      </c>
      <c r="C2018" s="3" t="s">
        <v>6124</v>
      </c>
      <c r="D2018">
        <v>10000</v>
      </c>
      <c r="E201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91"/>
        <v>9.2154220000000002</v>
      </c>
      <c r="P2018" s="7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1">
        <f t="shared" si="186"/>
        <v>41312.88077546296</v>
      </c>
      <c r="T2018" s="12">
        <f t="shared" si="187"/>
        <v>41342.88077546296</v>
      </c>
    </row>
    <row r="2019" spans="1:20" ht="48" x14ac:dyDescent="0.2">
      <c r="A2019">
        <v>2017</v>
      </c>
      <c r="B2019" s="3" t="s">
        <v>2016</v>
      </c>
      <c r="C2019" s="3" t="s">
        <v>6125</v>
      </c>
      <c r="D2019">
        <v>25000</v>
      </c>
      <c r="E2019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91"/>
        <v>1.2510239999999999</v>
      </c>
      <c r="P2019" s="7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1">
        <f t="shared" si="186"/>
        <v>40961.057349537034</v>
      </c>
      <c r="T2019" s="12">
        <f t="shared" si="187"/>
        <v>40992.166666666664</v>
      </c>
    </row>
    <row r="2020" spans="1:20" ht="48" x14ac:dyDescent="0.2">
      <c r="A2020">
        <v>2018</v>
      </c>
      <c r="B2020" s="3" t="s">
        <v>2017</v>
      </c>
      <c r="C2020" s="3" t="s">
        <v>6126</v>
      </c>
      <c r="D2020">
        <v>65000</v>
      </c>
      <c r="E2020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91"/>
        <v>1.0224343076923077</v>
      </c>
      <c r="P2020" s="7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1">
        <f t="shared" si="186"/>
        <v>42199.365844907406</v>
      </c>
      <c r="T2020" s="12">
        <f t="shared" si="187"/>
        <v>42229.365844907406</v>
      </c>
    </row>
    <row r="2021" spans="1:20" ht="48" x14ac:dyDescent="0.2">
      <c r="A2021">
        <v>2019</v>
      </c>
      <c r="B2021" s="3" t="s">
        <v>2018</v>
      </c>
      <c r="C2021" s="3" t="s">
        <v>6127</v>
      </c>
      <c r="D2021">
        <v>40000</v>
      </c>
      <c r="E2021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91"/>
        <v>4.8490975000000001</v>
      </c>
      <c r="P2021" s="7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1">
        <f t="shared" si="186"/>
        <v>42605.70857638889</v>
      </c>
      <c r="T2021" s="12">
        <f t="shared" si="187"/>
        <v>42635.70857638889</v>
      </c>
    </row>
    <row r="2022" spans="1:20" ht="48" x14ac:dyDescent="0.2">
      <c r="A2022">
        <v>2020</v>
      </c>
      <c r="B2022" s="3" t="s">
        <v>2019</v>
      </c>
      <c r="C2022" s="3" t="s">
        <v>6128</v>
      </c>
      <c r="D2022">
        <v>1500</v>
      </c>
      <c r="E20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91"/>
        <v>1.9233333333333333</v>
      </c>
      <c r="P2022" s="7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1">
        <f t="shared" si="186"/>
        <v>41737.097499999996</v>
      </c>
      <c r="T2022" s="12">
        <f t="shared" si="187"/>
        <v>41773.961111111108</v>
      </c>
    </row>
    <row r="2023" spans="1:20" ht="48" x14ac:dyDescent="0.2">
      <c r="A2023">
        <v>2021</v>
      </c>
      <c r="B2023" s="3" t="s">
        <v>2020</v>
      </c>
      <c r="C2023" s="3" t="s">
        <v>6129</v>
      </c>
      <c r="D2023">
        <v>5000</v>
      </c>
      <c r="E202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91"/>
        <v>2.8109999999999999</v>
      </c>
      <c r="P2023" s="7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1">
        <f t="shared" si="186"/>
        <v>41861.070567129631</v>
      </c>
      <c r="T2023" s="12">
        <f t="shared" si="187"/>
        <v>41906.070567129631</v>
      </c>
    </row>
    <row r="2024" spans="1:20" ht="48" x14ac:dyDescent="0.2">
      <c r="A2024">
        <v>2022</v>
      </c>
      <c r="B2024" s="3" t="s">
        <v>2021</v>
      </c>
      <c r="C2024" s="3" t="s">
        <v>6130</v>
      </c>
      <c r="D2024">
        <v>100000</v>
      </c>
      <c r="E202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91"/>
        <v>1.2513700000000001</v>
      </c>
      <c r="P2024" s="7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1">
        <f t="shared" si="186"/>
        <v>42502.569120370375</v>
      </c>
      <c r="T2024" s="12">
        <f t="shared" si="187"/>
        <v>42532.569120370375</v>
      </c>
    </row>
    <row r="2025" spans="1:20" ht="48" x14ac:dyDescent="0.2">
      <c r="A2025">
        <v>2023</v>
      </c>
      <c r="B2025" s="3" t="s">
        <v>2022</v>
      </c>
      <c r="C2025" s="3" t="s">
        <v>6131</v>
      </c>
      <c r="D2025">
        <v>100000</v>
      </c>
      <c r="E202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91"/>
        <v>1.61459</v>
      </c>
      <c r="P2025" s="7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1">
        <f t="shared" si="186"/>
        <v>42136.420752314814</v>
      </c>
      <c r="T2025" s="12">
        <f t="shared" si="187"/>
        <v>42166.420752314814</v>
      </c>
    </row>
    <row r="2026" spans="1:20" ht="48" x14ac:dyDescent="0.2">
      <c r="A2026">
        <v>2024</v>
      </c>
      <c r="B2026" s="3" t="s">
        <v>2023</v>
      </c>
      <c r="C2026" s="3" t="s">
        <v>6132</v>
      </c>
      <c r="D2026">
        <v>4000</v>
      </c>
      <c r="E202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91"/>
        <v>5.8535000000000004</v>
      </c>
      <c r="P2026" s="7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1">
        <f t="shared" si="186"/>
        <v>41099.966944444444</v>
      </c>
      <c r="T2026" s="12">
        <f t="shared" si="187"/>
        <v>41134.125</v>
      </c>
    </row>
    <row r="2027" spans="1:20" ht="48" x14ac:dyDescent="0.2">
      <c r="A2027">
        <v>2025</v>
      </c>
      <c r="B2027" s="3" t="s">
        <v>2024</v>
      </c>
      <c r="C2027" s="3" t="s">
        <v>6133</v>
      </c>
      <c r="D2027">
        <v>80000</v>
      </c>
      <c r="E202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91"/>
        <v>2.0114999999999998</v>
      </c>
      <c r="P2027" s="7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1">
        <f t="shared" si="186"/>
        <v>42136.184560185182</v>
      </c>
      <c r="T2027" s="12">
        <f t="shared" si="187"/>
        <v>42166.184560185182</v>
      </c>
    </row>
    <row r="2028" spans="1:20" ht="32" x14ac:dyDescent="0.2">
      <c r="A2028">
        <v>2026</v>
      </c>
      <c r="B2028" s="3" t="s">
        <v>2025</v>
      </c>
      <c r="C2028" s="3" t="s">
        <v>6134</v>
      </c>
      <c r="D2028">
        <v>25000</v>
      </c>
      <c r="E202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91"/>
        <v>1.3348307999999998</v>
      </c>
      <c r="P2028" s="7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1">
        <f t="shared" si="186"/>
        <v>41704.735937500001</v>
      </c>
      <c r="T2028" s="12">
        <f t="shared" si="187"/>
        <v>41750.165972222225</v>
      </c>
    </row>
    <row r="2029" spans="1:20" ht="48" x14ac:dyDescent="0.2">
      <c r="A2029">
        <v>2027</v>
      </c>
      <c r="B2029" s="3" t="s">
        <v>2026</v>
      </c>
      <c r="C2029" s="3" t="s">
        <v>6135</v>
      </c>
      <c r="D2029">
        <v>100000</v>
      </c>
      <c r="E2029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91"/>
        <v>1.2024900000000001</v>
      </c>
      <c r="P2029" s="7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1">
        <f t="shared" si="186"/>
        <v>42048.813877314817</v>
      </c>
      <c r="T2029" s="12">
        <f t="shared" si="187"/>
        <v>42093.772210648152</v>
      </c>
    </row>
    <row r="2030" spans="1:20" ht="32" x14ac:dyDescent="0.2">
      <c r="A2030">
        <v>2028</v>
      </c>
      <c r="B2030" s="3" t="s">
        <v>2027</v>
      </c>
      <c r="C2030" s="3" t="s">
        <v>6136</v>
      </c>
      <c r="D2030">
        <v>3000</v>
      </c>
      <c r="E2030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91"/>
        <v>1.2616666666666667</v>
      </c>
      <c r="P2030" s="7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1">
        <f t="shared" si="186"/>
        <v>40215.919050925928</v>
      </c>
      <c r="T2030" s="12">
        <f t="shared" si="187"/>
        <v>40252.913194444445</v>
      </c>
    </row>
    <row r="2031" spans="1:20" ht="32" x14ac:dyDescent="0.2">
      <c r="A2031">
        <v>2029</v>
      </c>
      <c r="B2031" s="3" t="s">
        <v>2028</v>
      </c>
      <c r="C2031" s="3" t="s">
        <v>6137</v>
      </c>
      <c r="D2031">
        <v>2500</v>
      </c>
      <c r="E2031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91"/>
        <v>3.6120000000000001</v>
      </c>
      <c r="P2031" s="7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1">
        <f t="shared" si="186"/>
        <v>41848.021770833337</v>
      </c>
      <c r="T2031" s="12">
        <f t="shared" si="187"/>
        <v>41878.021770833337</v>
      </c>
    </row>
    <row r="2032" spans="1:20" ht="48" x14ac:dyDescent="0.2">
      <c r="A2032">
        <v>2030</v>
      </c>
      <c r="B2032" s="3" t="s">
        <v>2029</v>
      </c>
      <c r="C2032" s="3" t="s">
        <v>6138</v>
      </c>
      <c r="D2032">
        <v>32768</v>
      </c>
      <c r="E203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91"/>
        <v>2.26239013671875</v>
      </c>
      <c r="P2032" s="7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1">
        <f t="shared" si="186"/>
        <v>41212.996481481481</v>
      </c>
      <c r="T2032" s="12">
        <f t="shared" si="187"/>
        <v>41242.996481481481</v>
      </c>
    </row>
    <row r="2033" spans="1:20" ht="32" x14ac:dyDescent="0.2">
      <c r="A2033">
        <v>2031</v>
      </c>
      <c r="B2033" s="3" t="s">
        <v>2030</v>
      </c>
      <c r="C2033" s="3" t="s">
        <v>6139</v>
      </c>
      <c r="D2033">
        <v>50000</v>
      </c>
      <c r="E203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91"/>
        <v>1.2035</v>
      </c>
      <c r="P2033" s="7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1">
        <f t="shared" si="186"/>
        <v>41975.329317129625</v>
      </c>
      <c r="T2033" s="12">
        <f t="shared" si="187"/>
        <v>42013.041666666672</v>
      </c>
    </row>
    <row r="2034" spans="1:20" ht="48" x14ac:dyDescent="0.2">
      <c r="A2034">
        <v>2032</v>
      </c>
      <c r="B2034" s="3" t="s">
        <v>2031</v>
      </c>
      <c r="C2034" s="3" t="s">
        <v>6140</v>
      </c>
      <c r="D2034">
        <v>25000</v>
      </c>
      <c r="E203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91"/>
        <v>3.0418799999999999</v>
      </c>
      <c r="P2034" s="7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1">
        <f t="shared" si="186"/>
        <v>42689.565671296295</v>
      </c>
      <c r="T2034" s="12">
        <f t="shared" si="187"/>
        <v>42719.208333333328</v>
      </c>
    </row>
    <row r="2035" spans="1:20" ht="48" x14ac:dyDescent="0.2">
      <c r="A2035">
        <v>2033</v>
      </c>
      <c r="B2035" s="3" t="s">
        <v>2032</v>
      </c>
      <c r="C2035" s="3" t="s">
        <v>6141</v>
      </c>
      <c r="D2035">
        <v>25000</v>
      </c>
      <c r="E203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91"/>
        <v>1.7867599999999999</v>
      </c>
      <c r="P2035" s="7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1">
        <f t="shared" si="186"/>
        <v>41725.082384259258</v>
      </c>
      <c r="T2035" s="12">
        <f t="shared" si="187"/>
        <v>41755.082384259258</v>
      </c>
    </row>
    <row r="2036" spans="1:20" ht="48" x14ac:dyDescent="0.2">
      <c r="A2036">
        <v>2034</v>
      </c>
      <c r="B2036" s="3" t="s">
        <v>2033</v>
      </c>
      <c r="C2036" s="3" t="s">
        <v>6142</v>
      </c>
      <c r="D2036">
        <v>78000</v>
      </c>
      <c r="E203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91"/>
        <v>3.868199871794872</v>
      </c>
      <c r="P2036" s="7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1">
        <f t="shared" si="186"/>
        <v>42076.130011574074</v>
      </c>
      <c r="T2036" s="12">
        <f t="shared" si="187"/>
        <v>42131.290277777778</v>
      </c>
    </row>
    <row r="2037" spans="1:20" ht="48" x14ac:dyDescent="0.2">
      <c r="A2037">
        <v>2035</v>
      </c>
      <c r="B2037" s="3" t="s">
        <v>2034</v>
      </c>
      <c r="C2037" s="3" t="s">
        <v>6143</v>
      </c>
      <c r="D2037">
        <v>80000</v>
      </c>
      <c r="E203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91"/>
        <v>2.1103642500000004</v>
      </c>
      <c r="P2037" s="7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1">
        <f t="shared" si="186"/>
        <v>42311.625081018516</v>
      </c>
      <c r="T2037" s="12">
        <f t="shared" si="187"/>
        <v>42357.041666666672</v>
      </c>
    </row>
    <row r="2038" spans="1:20" ht="48" x14ac:dyDescent="0.2">
      <c r="A2038">
        <v>2036</v>
      </c>
      <c r="B2038" s="3" t="s">
        <v>2035</v>
      </c>
      <c r="C2038" s="3" t="s">
        <v>6144</v>
      </c>
      <c r="D2038">
        <v>30000</v>
      </c>
      <c r="E203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91"/>
        <v>1.3166833333333334</v>
      </c>
      <c r="P2038" s="7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1">
        <f t="shared" si="186"/>
        <v>41738.864803240744</v>
      </c>
      <c r="T2038" s="12">
        <f t="shared" si="187"/>
        <v>41768.864803240744</v>
      </c>
    </row>
    <row r="2039" spans="1:20" ht="48" x14ac:dyDescent="0.2">
      <c r="A2039">
        <v>2037</v>
      </c>
      <c r="B2039" s="3" t="s">
        <v>2036</v>
      </c>
      <c r="C2039" s="3" t="s">
        <v>6145</v>
      </c>
      <c r="D2039">
        <v>10000</v>
      </c>
      <c r="E2039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91"/>
        <v>3.0047639999999998</v>
      </c>
      <c r="P2039" s="7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1">
        <f t="shared" si="186"/>
        <v>41578.210104166668</v>
      </c>
      <c r="T2039" s="12">
        <f t="shared" si="187"/>
        <v>41638.251770833333</v>
      </c>
    </row>
    <row r="2040" spans="1:20" ht="48" x14ac:dyDescent="0.2">
      <c r="A2040">
        <v>2038</v>
      </c>
      <c r="B2040" s="3" t="s">
        <v>2037</v>
      </c>
      <c r="C2040" s="3" t="s">
        <v>6146</v>
      </c>
      <c r="D2040">
        <v>8000</v>
      </c>
      <c r="E2040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91"/>
        <v>4.2051249999999998</v>
      </c>
      <c r="P2040" s="7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1">
        <f t="shared" si="186"/>
        <v>41424.27107638889</v>
      </c>
      <c r="T2040" s="12">
        <f t="shared" si="187"/>
        <v>41456.75</v>
      </c>
    </row>
    <row r="2041" spans="1:20" ht="32" x14ac:dyDescent="0.2">
      <c r="A2041">
        <v>2039</v>
      </c>
      <c r="B2041" s="3" t="s">
        <v>2038</v>
      </c>
      <c r="C2041" s="3" t="s">
        <v>6147</v>
      </c>
      <c r="D2041">
        <v>125000</v>
      </c>
      <c r="E2041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91"/>
        <v>1.362168</v>
      </c>
      <c r="P2041" s="7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1">
        <f t="shared" si="186"/>
        <v>42675.438946759255</v>
      </c>
      <c r="T2041" s="12">
        <f t="shared" si="187"/>
        <v>42705.207638888889</v>
      </c>
    </row>
    <row r="2042" spans="1:20" ht="32" x14ac:dyDescent="0.2">
      <c r="A2042">
        <v>2040</v>
      </c>
      <c r="B2042" s="3" t="s">
        <v>2039</v>
      </c>
      <c r="C2042" s="3" t="s">
        <v>6148</v>
      </c>
      <c r="D2042">
        <v>3000</v>
      </c>
      <c r="E204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91"/>
        <v>2.4817133333333334</v>
      </c>
      <c r="P2042" s="7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1">
        <f t="shared" si="186"/>
        <v>41578.927118055559</v>
      </c>
      <c r="T2042" s="12">
        <f t="shared" si="187"/>
        <v>41593.968784722223</v>
      </c>
    </row>
    <row r="2043" spans="1:20" ht="48" x14ac:dyDescent="0.2">
      <c r="A2043">
        <v>2041</v>
      </c>
      <c r="B2043" s="3" t="s">
        <v>2040</v>
      </c>
      <c r="C2043" s="3" t="s">
        <v>6149</v>
      </c>
      <c r="D2043">
        <v>9500</v>
      </c>
      <c r="E204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91"/>
        <v>1.8186315789473684</v>
      </c>
      <c r="P2043" s="7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1">
        <f t="shared" si="186"/>
        <v>42654.525775462964</v>
      </c>
      <c r="T2043" s="12">
        <f t="shared" si="187"/>
        <v>42684.567442129628</v>
      </c>
    </row>
    <row r="2044" spans="1:20" ht="48" x14ac:dyDescent="0.2">
      <c r="A2044">
        <v>2042</v>
      </c>
      <c r="B2044" s="3" t="s">
        <v>2041</v>
      </c>
      <c r="C2044" s="3" t="s">
        <v>6150</v>
      </c>
      <c r="D2044">
        <v>10000</v>
      </c>
      <c r="E204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91"/>
        <v>1.2353000000000001</v>
      </c>
      <c r="P2044" s="7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1">
        <f t="shared" si="186"/>
        <v>42331.708032407405</v>
      </c>
      <c r="T2044" s="12">
        <f t="shared" si="187"/>
        <v>42391.708032407405</v>
      </c>
    </row>
    <row r="2045" spans="1:20" ht="48" x14ac:dyDescent="0.2">
      <c r="A2045">
        <v>2043</v>
      </c>
      <c r="B2045" s="3" t="s">
        <v>2042</v>
      </c>
      <c r="C2045" s="3" t="s">
        <v>6151</v>
      </c>
      <c r="D2045">
        <v>1385</v>
      </c>
      <c r="E204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91"/>
        <v>5.0620938628158845</v>
      </c>
      <c r="P2045" s="7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1">
        <f t="shared" si="186"/>
        <v>42661.176817129628</v>
      </c>
      <c r="T2045" s="12">
        <f t="shared" si="187"/>
        <v>42715.207638888889</v>
      </c>
    </row>
    <row r="2046" spans="1:20" ht="48" x14ac:dyDescent="0.2">
      <c r="A2046">
        <v>2044</v>
      </c>
      <c r="B2046" s="3" t="s">
        <v>2043</v>
      </c>
      <c r="C2046" s="3" t="s">
        <v>6152</v>
      </c>
      <c r="D2046">
        <v>15000</v>
      </c>
      <c r="E204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91"/>
        <v>1.0821333333333334</v>
      </c>
      <c r="P2046" s="7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1">
        <f t="shared" si="186"/>
        <v>42138.684189814812</v>
      </c>
      <c r="T2046" s="12">
        <f t="shared" si="187"/>
        <v>42168.684189814812</v>
      </c>
    </row>
    <row r="2047" spans="1:20" ht="48" x14ac:dyDescent="0.2">
      <c r="A2047">
        <v>2045</v>
      </c>
      <c r="B2047" s="3" t="s">
        <v>2044</v>
      </c>
      <c r="C2047" s="3" t="s">
        <v>6153</v>
      </c>
      <c r="D2047">
        <v>4900</v>
      </c>
      <c r="E204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91"/>
        <v>8.1918387755102042</v>
      </c>
      <c r="P2047" s="7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1">
        <f t="shared" si="186"/>
        <v>41069.088506944441</v>
      </c>
      <c r="T2047" s="12">
        <f t="shared" si="187"/>
        <v>41099.088506944441</v>
      </c>
    </row>
    <row r="2048" spans="1:20" ht="48" x14ac:dyDescent="0.2">
      <c r="A2048">
        <v>2046</v>
      </c>
      <c r="B2048" s="3" t="s">
        <v>2045</v>
      </c>
      <c r="C2048" s="3" t="s">
        <v>6154</v>
      </c>
      <c r="D2048">
        <v>10000</v>
      </c>
      <c r="E204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91"/>
        <v>1.2110000000000001</v>
      </c>
      <c r="P2048" s="7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1">
        <f t="shared" si="186"/>
        <v>41387.171805555554</v>
      </c>
      <c r="T2048" s="12">
        <f t="shared" si="187"/>
        <v>41417.171805555554</v>
      </c>
    </row>
    <row r="2049" spans="1:20" ht="48" x14ac:dyDescent="0.2">
      <c r="A2049">
        <v>2047</v>
      </c>
      <c r="B2049" s="3" t="s">
        <v>2046</v>
      </c>
      <c r="C2049" s="3" t="s">
        <v>6155</v>
      </c>
      <c r="D2049">
        <v>98000</v>
      </c>
      <c r="E2049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91"/>
        <v>1.0299897959183673</v>
      </c>
      <c r="P2049" s="7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1">
        <f t="shared" si="186"/>
        <v>42081.903587962966</v>
      </c>
      <c r="T2049" s="12">
        <f t="shared" si="187"/>
        <v>42111</v>
      </c>
    </row>
    <row r="2050" spans="1:20" ht="48" x14ac:dyDescent="0.2">
      <c r="A2050">
        <v>2048</v>
      </c>
      <c r="B2050" s="3" t="s">
        <v>2047</v>
      </c>
      <c r="C2050" s="3" t="s">
        <v>6156</v>
      </c>
      <c r="D2050">
        <v>85000</v>
      </c>
      <c r="E2050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91"/>
        <v>1.4833229411764706</v>
      </c>
      <c r="P2050" s="7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1">
        <f t="shared" ref="S2050:S2113" si="192">(((J2050/60)/60)/24+DATE(1970,1,1))</f>
        <v>41387.651516203703</v>
      </c>
      <c r="T2050" s="12">
        <f t="shared" ref="T2050:T2113" si="193">(((I2050/60)/60)/24+DATE(1970,1,1))</f>
        <v>41417.651516203703</v>
      </c>
    </row>
    <row r="2051" spans="1:20" ht="16" x14ac:dyDescent="0.2">
      <c r="A2051">
        <v>2049</v>
      </c>
      <c r="B2051" s="3" t="s">
        <v>2048</v>
      </c>
      <c r="C2051" s="3" t="s">
        <v>6157</v>
      </c>
      <c r="D2051">
        <v>50000</v>
      </c>
      <c r="E2051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91"/>
        <v>1.2019070000000001</v>
      </c>
      <c r="P2051" s="7">
        <f t="shared" ref="P2051:P2114" si="194">SUM(E2051/L2051)</f>
        <v>80.991037735849048</v>
      </c>
      <c r="Q2051" t="str">
        <f t="shared" ref="Q2051:Q2114" si="195">LEFT(N2051, SEARCH("/",N2051,1)-1)</f>
        <v>technology</v>
      </c>
      <c r="R2051" t="str">
        <f t="shared" ref="R2051:R2114" si="196">RIGHT(N2051,LEN(N2051)-SEARCH("/",N2051,1))</f>
        <v>hardware</v>
      </c>
      <c r="S2051" s="11">
        <f t="shared" si="192"/>
        <v>41575.527349537035</v>
      </c>
      <c r="T2051" s="12">
        <f t="shared" si="193"/>
        <v>41610.957638888889</v>
      </c>
    </row>
    <row r="2052" spans="1:20" ht="48" x14ac:dyDescent="0.2">
      <c r="A2052">
        <v>2050</v>
      </c>
      <c r="B2052" s="3" t="s">
        <v>2049</v>
      </c>
      <c r="C2052" s="3" t="s">
        <v>6158</v>
      </c>
      <c r="D2052">
        <v>10000</v>
      </c>
      <c r="E205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91"/>
        <v>4.7327000000000004</v>
      </c>
      <c r="P2052" s="7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1">
        <f t="shared" si="192"/>
        <v>42115.071504629625</v>
      </c>
      <c r="T2052" s="12">
        <f t="shared" si="193"/>
        <v>42155.071504629625</v>
      </c>
    </row>
    <row r="2053" spans="1:20" ht="48" x14ac:dyDescent="0.2">
      <c r="A2053">
        <v>2051</v>
      </c>
      <c r="B2053" s="3" t="s">
        <v>2050</v>
      </c>
      <c r="C2053" s="3" t="s">
        <v>6159</v>
      </c>
      <c r="D2053">
        <v>8000</v>
      </c>
      <c r="E205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ref="O2053:O2116" si="197">SUM(E2053/D2053)</f>
        <v>1.303625</v>
      </c>
      <c r="P2053" s="7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1">
        <f t="shared" si="192"/>
        <v>41604.022418981483</v>
      </c>
      <c r="T2053" s="12">
        <f t="shared" si="193"/>
        <v>41634.022418981483</v>
      </c>
    </row>
    <row r="2054" spans="1:20" ht="48" x14ac:dyDescent="0.2">
      <c r="A2054">
        <v>2052</v>
      </c>
      <c r="B2054" s="3" t="s">
        <v>2051</v>
      </c>
      <c r="C2054" s="3" t="s">
        <v>6160</v>
      </c>
      <c r="D2054">
        <v>50000</v>
      </c>
      <c r="E205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97"/>
        <v>3.5304799999999998</v>
      </c>
      <c r="P2054" s="7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1">
        <f t="shared" si="192"/>
        <v>42375.08394675926</v>
      </c>
      <c r="T2054" s="12">
        <f t="shared" si="193"/>
        <v>42420.08394675926</v>
      </c>
    </row>
    <row r="2055" spans="1:20" ht="48" x14ac:dyDescent="0.2">
      <c r="A2055">
        <v>2053</v>
      </c>
      <c r="B2055" s="3" t="s">
        <v>2052</v>
      </c>
      <c r="C2055" s="3" t="s">
        <v>6161</v>
      </c>
      <c r="D2055">
        <v>5000</v>
      </c>
      <c r="E205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97"/>
        <v>1.0102</v>
      </c>
      <c r="P2055" s="7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1">
        <f t="shared" si="192"/>
        <v>42303.617488425924</v>
      </c>
      <c r="T2055" s="12">
        <f t="shared" si="193"/>
        <v>42333.659155092595</v>
      </c>
    </row>
    <row r="2056" spans="1:20" ht="48" x14ac:dyDescent="0.2">
      <c r="A2056">
        <v>2054</v>
      </c>
      <c r="B2056" s="3" t="s">
        <v>2053</v>
      </c>
      <c r="C2056" s="3" t="s">
        <v>6162</v>
      </c>
      <c r="D2056">
        <v>35000</v>
      </c>
      <c r="E205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97"/>
        <v>1.1359142857142857</v>
      </c>
      <c r="P2056" s="7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1">
        <f t="shared" si="192"/>
        <v>41731.520949074074</v>
      </c>
      <c r="T2056" s="12">
        <f t="shared" si="193"/>
        <v>41761.520949074074</v>
      </c>
    </row>
    <row r="2057" spans="1:20" ht="48" x14ac:dyDescent="0.2">
      <c r="A2057">
        <v>2055</v>
      </c>
      <c r="B2057" s="3" t="s">
        <v>2054</v>
      </c>
      <c r="C2057" s="3" t="s">
        <v>6163</v>
      </c>
      <c r="D2057">
        <v>6000</v>
      </c>
      <c r="E205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97"/>
        <v>1.6741666666666666</v>
      </c>
      <c r="P2057" s="7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1">
        <f t="shared" si="192"/>
        <v>41946.674108796295</v>
      </c>
      <c r="T2057" s="12">
        <f t="shared" si="193"/>
        <v>41976.166666666672</v>
      </c>
    </row>
    <row r="2058" spans="1:20" ht="48" x14ac:dyDescent="0.2">
      <c r="A2058">
        <v>2056</v>
      </c>
      <c r="B2058" s="3" t="s">
        <v>2055</v>
      </c>
      <c r="C2058" s="3" t="s">
        <v>6164</v>
      </c>
      <c r="D2058">
        <v>50000</v>
      </c>
      <c r="E205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97"/>
        <v>1.5345200000000001</v>
      </c>
      <c r="P2058" s="7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1">
        <f t="shared" si="192"/>
        <v>41351.76090277778</v>
      </c>
      <c r="T2058" s="12">
        <f t="shared" si="193"/>
        <v>41381.76090277778</v>
      </c>
    </row>
    <row r="2059" spans="1:20" ht="48" x14ac:dyDescent="0.2">
      <c r="A2059">
        <v>2057</v>
      </c>
      <c r="B2059" s="3" t="s">
        <v>2056</v>
      </c>
      <c r="C2059" s="3" t="s">
        <v>6165</v>
      </c>
      <c r="D2059">
        <v>15000</v>
      </c>
      <c r="E2059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97"/>
        <v>2.022322</v>
      </c>
      <c r="P2059" s="7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1">
        <f t="shared" si="192"/>
        <v>42396.494583333333</v>
      </c>
      <c r="T2059" s="12">
        <f t="shared" si="193"/>
        <v>42426.494583333333</v>
      </c>
    </row>
    <row r="2060" spans="1:20" ht="32" x14ac:dyDescent="0.2">
      <c r="A2060">
        <v>2058</v>
      </c>
      <c r="B2060" s="3" t="s">
        <v>2057</v>
      </c>
      <c r="C2060" s="3" t="s">
        <v>6166</v>
      </c>
      <c r="D2060">
        <v>2560</v>
      </c>
      <c r="E2060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97"/>
        <v>1.6828125</v>
      </c>
      <c r="P2060" s="7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1">
        <f t="shared" si="192"/>
        <v>42026.370717592596</v>
      </c>
      <c r="T2060" s="12">
        <f t="shared" si="193"/>
        <v>42065.833333333328</v>
      </c>
    </row>
    <row r="2061" spans="1:20" ht="48" x14ac:dyDescent="0.2">
      <c r="A2061">
        <v>2059</v>
      </c>
      <c r="B2061" s="3" t="s">
        <v>2058</v>
      </c>
      <c r="C2061" s="3" t="s">
        <v>6167</v>
      </c>
      <c r="D2061">
        <v>30000</v>
      </c>
      <c r="E2061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97"/>
        <v>1.4345666666666668</v>
      </c>
      <c r="P2061" s="7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1">
        <f t="shared" si="192"/>
        <v>42361.602476851855</v>
      </c>
      <c r="T2061" s="12">
        <f t="shared" si="193"/>
        <v>42400.915972222225</v>
      </c>
    </row>
    <row r="2062" spans="1:20" ht="48" x14ac:dyDescent="0.2">
      <c r="A2062">
        <v>2060</v>
      </c>
      <c r="B2062" s="3" t="s">
        <v>2059</v>
      </c>
      <c r="C2062" s="3" t="s">
        <v>6168</v>
      </c>
      <c r="D2062">
        <v>25000</v>
      </c>
      <c r="E206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97"/>
        <v>1.964</v>
      </c>
      <c r="P2062" s="7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1">
        <f t="shared" si="192"/>
        <v>41783.642939814818</v>
      </c>
      <c r="T2062" s="12">
        <f t="shared" si="193"/>
        <v>41843.642939814818</v>
      </c>
    </row>
    <row r="2063" spans="1:20" ht="48" x14ac:dyDescent="0.2">
      <c r="A2063">
        <v>2061</v>
      </c>
      <c r="B2063" s="3" t="s">
        <v>2060</v>
      </c>
      <c r="C2063" s="3" t="s">
        <v>6169</v>
      </c>
      <c r="D2063">
        <v>5000</v>
      </c>
      <c r="E206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97"/>
        <v>1.0791999999999999</v>
      </c>
      <c r="P2063" s="7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1">
        <f t="shared" si="192"/>
        <v>42705.764513888891</v>
      </c>
      <c r="T2063" s="12">
        <f t="shared" si="193"/>
        <v>42735.764513888891</v>
      </c>
    </row>
    <row r="2064" spans="1:20" ht="48" x14ac:dyDescent="0.2">
      <c r="A2064">
        <v>2062</v>
      </c>
      <c r="B2064" s="3" t="s">
        <v>2061</v>
      </c>
      <c r="C2064" s="3" t="s">
        <v>6170</v>
      </c>
      <c r="D2064">
        <v>100000</v>
      </c>
      <c r="E206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97"/>
        <v>1.14977</v>
      </c>
      <c r="P2064" s="7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1">
        <f t="shared" si="192"/>
        <v>42423.3830787037</v>
      </c>
      <c r="T2064" s="12">
        <f t="shared" si="193"/>
        <v>42453.341412037036</v>
      </c>
    </row>
    <row r="2065" spans="1:20" ht="32" x14ac:dyDescent="0.2">
      <c r="A2065">
        <v>2063</v>
      </c>
      <c r="B2065" s="3" t="s">
        <v>2062</v>
      </c>
      <c r="C2065" s="3" t="s">
        <v>6171</v>
      </c>
      <c r="D2065">
        <v>4000</v>
      </c>
      <c r="E206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97"/>
        <v>1.4804999999999999</v>
      </c>
      <c r="P2065" s="7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1">
        <f t="shared" si="192"/>
        <v>42472.73265046296</v>
      </c>
      <c r="T2065" s="12">
        <f t="shared" si="193"/>
        <v>42505.73265046296</v>
      </c>
    </row>
    <row r="2066" spans="1:20" ht="48" x14ac:dyDescent="0.2">
      <c r="A2066">
        <v>2064</v>
      </c>
      <c r="B2066" s="3" t="s">
        <v>2063</v>
      </c>
      <c r="C2066" s="3" t="s">
        <v>6172</v>
      </c>
      <c r="D2066">
        <v>261962</v>
      </c>
      <c r="E206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97"/>
        <v>1.9116676082790633</v>
      </c>
      <c r="P2066" s="7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1">
        <f t="shared" si="192"/>
        <v>41389.364849537036</v>
      </c>
      <c r="T2066" s="12">
        <f t="shared" si="193"/>
        <v>41425.5</v>
      </c>
    </row>
    <row r="2067" spans="1:20" ht="48" x14ac:dyDescent="0.2">
      <c r="A2067">
        <v>2065</v>
      </c>
      <c r="B2067" s="3" t="s">
        <v>2064</v>
      </c>
      <c r="C2067" s="3" t="s">
        <v>6173</v>
      </c>
      <c r="D2067">
        <v>40000</v>
      </c>
      <c r="E206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97"/>
        <v>1.99215125</v>
      </c>
      <c r="P2067" s="7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1">
        <f t="shared" si="192"/>
        <v>41603.333668981482</v>
      </c>
      <c r="T2067" s="12">
        <f t="shared" si="193"/>
        <v>41633.333668981482</v>
      </c>
    </row>
    <row r="2068" spans="1:20" ht="48" x14ac:dyDescent="0.2">
      <c r="A2068">
        <v>2066</v>
      </c>
      <c r="B2068" s="3" t="s">
        <v>2065</v>
      </c>
      <c r="C2068" s="3" t="s">
        <v>6174</v>
      </c>
      <c r="D2068">
        <v>2000</v>
      </c>
      <c r="E206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97"/>
        <v>2.1859999999999999</v>
      </c>
      <c r="P2068" s="7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1">
        <f t="shared" si="192"/>
        <v>41844.771793981483</v>
      </c>
      <c r="T2068" s="12">
        <f t="shared" si="193"/>
        <v>41874.771793981483</v>
      </c>
    </row>
    <row r="2069" spans="1:20" ht="48" x14ac:dyDescent="0.2">
      <c r="A2069">
        <v>2067</v>
      </c>
      <c r="B2069" s="3" t="s">
        <v>2066</v>
      </c>
      <c r="C2069" s="3" t="s">
        <v>6175</v>
      </c>
      <c r="D2069">
        <v>495</v>
      </c>
      <c r="E2069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97"/>
        <v>1.2686868686868686</v>
      </c>
      <c r="P2069" s="7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1">
        <f t="shared" si="192"/>
        <v>42115.853888888887</v>
      </c>
      <c r="T2069" s="12">
        <f t="shared" si="193"/>
        <v>42148.853888888887</v>
      </c>
    </row>
    <row r="2070" spans="1:20" ht="48" x14ac:dyDescent="0.2">
      <c r="A2070">
        <v>2068</v>
      </c>
      <c r="B2070" s="3" t="s">
        <v>2067</v>
      </c>
      <c r="C2070" s="3" t="s">
        <v>6176</v>
      </c>
      <c r="D2070">
        <v>25000</v>
      </c>
      <c r="E2070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97"/>
        <v>1.0522388</v>
      </c>
      <c r="P2070" s="7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1">
        <f t="shared" si="192"/>
        <v>42633.841608796298</v>
      </c>
      <c r="T2070" s="12">
        <f t="shared" si="193"/>
        <v>42663.841608796298</v>
      </c>
    </row>
    <row r="2071" spans="1:20" ht="48" x14ac:dyDescent="0.2">
      <c r="A2071">
        <v>2069</v>
      </c>
      <c r="B2071" s="3" t="s">
        <v>2068</v>
      </c>
      <c r="C2071" s="3" t="s">
        <v>6177</v>
      </c>
      <c r="D2071">
        <v>50000</v>
      </c>
      <c r="E2071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97"/>
        <v>1.2840666000000001</v>
      </c>
      <c r="P2071" s="7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1">
        <f t="shared" si="192"/>
        <v>42340.972118055557</v>
      </c>
      <c r="T2071" s="12">
        <f t="shared" si="193"/>
        <v>42371.972118055557</v>
      </c>
    </row>
    <row r="2072" spans="1:20" ht="48" x14ac:dyDescent="0.2">
      <c r="A2072">
        <v>2070</v>
      </c>
      <c r="B2072" s="3" t="s">
        <v>2069</v>
      </c>
      <c r="C2072" s="3" t="s">
        <v>6178</v>
      </c>
      <c r="D2072">
        <v>125000</v>
      </c>
      <c r="E207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97"/>
        <v>3.1732719999999999</v>
      </c>
      <c r="P2072" s="7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1">
        <f t="shared" si="192"/>
        <v>42519.6565162037</v>
      </c>
      <c r="T2072" s="12">
        <f t="shared" si="193"/>
        <v>42549.6565162037</v>
      </c>
    </row>
    <row r="2073" spans="1:20" ht="48" x14ac:dyDescent="0.2">
      <c r="A2073">
        <v>2071</v>
      </c>
      <c r="B2073" s="3" t="s">
        <v>2070</v>
      </c>
      <c r="C2073" s="3" t="s">
        <v>6179</v>
      </c>
      <c r="D2073">
        <v>20000</v>
      </c>
      <c r="E207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97"/>
        <v>2.8073000000000001</v>
      </c>
      <c r="P2073" s="7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1">
        <f t="shared" si="192"/>
        <v>42600.278749999998</v>
      </c>
      <c r="T2073" s="12">
        <f t="shared" si="193"/>
        <v>42645.278749999998</v>
      </c>
    </row>
    <row r="2074" spans="1:20" ht="48" x14ac:dyDescent="0.2">
      <c r="A2074">
        <v>2072</v>
      </c>
      <c r="B2074" s="3" t="s">
        <v>2071</v>
      </c>
      <c r="C2074" s="3" t="s">
        <v>6180</v>
      </c>
      <c r="D2074">
        <v>71500</v>
      </c>
      <c r="E207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97"/>
        <v>1.1073146853146854</v>
      </c>
      <c r="P2074" s="7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1">
        <f t="shared" si="192"/>
        <v>42467.581388888888</v>
      </c>
      <c r="T2074" s="12">
        <f t="shared" si="193"/>
        <v>42497.581388888888</v>
      </c>
    </row>
    <row r="2075" spans="1:20" ht="48" x14ac:dyDescent="0.2">
      <c r="A2075">
        <v>2073</v>
      </c>
      <c r="B2075" s="3" t="s">
        <v>2072</v>
      </c>
      <c r="C2075" s="3" t="s">
        <v>6181</v>
      </c>
      <c r="D2075">
        <v>100000</v>
      </c>
      <c r="E207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97"/>
        <v>1.5260429999999998</v>
      </c>
      <c r="P2075" s="7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1">
        <f t="shared" si="192"/>
        <v>42087.668032407411</v>
      </c>
      <c r="T2075" s="12">
        <f t="shared" si="193"/>
        <v>42132.668032407411</v>
      </c>
    </row>
    <row r="2076" spans="1:20" ht="32" x14ac:dyDescent="0.2">
      <c r="A2076">
        <v>2074</v>
      </c>
      <c r="B2076" s="3" t="s">
        <v>2073</v>
      </c>
      <c r="C2076" s="3" t="s">
        <v>6182</v>
      </c>
      <c r="D2076">
        <v>600</v>
      </c>
      <c r="E207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97"/>
        <v>1.0249999999999999</v>
      </c>
      <c r="P2076" s="7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1">
        <f t="shared" si="192"/>
        <v>42466.826180555552</v>
      </c>
      <c r="T2076" s="12">
        <f t="shared" si="193"/>
        <v>42496.826180555552</v>
      </c>
    </row>
    <row r="2077" spans="1:20" ht="48" x14ac:dyDescent="0.2">
      <c r="A2077">
        <v>2075</v>
      </c>
      <c r="B2077" s="3" t="s">
        <v>2074</v>
      </c>
      <c r="C2077" s="3" t="s">
        <v>6183</v>
      </c>
      <c r="D2077">
        <v>9999</v>
      </c>
      <c r="E207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97"/>
        <v>16.783738373837384</v>
      </c>
      <c r="P2077" s="7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1">
        <f t="shared" si="192"/>
        <v>41450.681574074071</v>
      </c>
      <c r="T2077" s="12">
        <f t="shared" si="193"/>
        <v>41480.681574074071</v>
      </c>
    </row>
    <row r="2078" spans="1:20" ht="32" x14ac:dyDescent="0.2">
      <c r="A2078">
        <v>2076</v>
      </c>
      <c r="B2078" s="3" t="s">
        <v>2075</v>
      </c>
      <c r="C2078" s="3" t="s">
        <v>6184</v>
      </c>
      <c r="D2078">
        <v>179000</v>
      </c>
      <c r="E207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97"/>
        <v>5.4334915642458101</v>
      </c>
      <c r="P2078" s="7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1">
        <f t="shared" si="192"/>
        <v>41803.880659722221</v>
      </c>
      <c r="T2078" s="12">
        <f t="shared" si="193"/>
        <v>41843.880659722221</v>
      </c>
    </row>
    <row r="2079" spans="1:20" ht="48" x14ac:dyDescent="0.2">
      <c r="A2079">
        <v>2077</v>
      </c>
      <c r="B2079" s="3" t="s">
        <v>2076</v>
      </c>
      <c r="C2079" s="3" t="s">
        <v>6185</v>
      </c>
      <c r="D2079">
        <v>50000</v>
      </c>
      <c r="E2079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97"/>
        <v>1.1550800000000001</v>
      </c>
      <c r="P2079" s="7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1">
        <f t="shared" si="192"/>
        <v>42103.042546296296</v>
      </c>
      <c r="T2079" s="12">
        <f t="shared" si="193"/>
        <v>42160.875</v>
      </c>
    </row>
    <row r="2080" spans="1:20" ht="48" x14ac:dyDescent="0.2">
      <c r="A2080">
        <v>2078</v>
      </c>
      <c r="B2080" s="3" t="s">
        <v>2077</v>
      </c>
      <c r="C2080" s="3" t="s">
        <v>6186</v>
      </c>
      <c r="D2080">
        <v>20000</v>
      </c>
      <c r="E2080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97"/>
        <v>1.3120499999999999</v>
      </c>
      <c r="P2080" s="7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1">
        <f t="shared" si="192"/>
        <v>42692.771493055552</v>
      </c>
      <c r="T2080" s="12">
        <f t="shared" si="193"/>
        <v>42722.771493055552</v>
      </c>
    </row>
    <row r="2081" spans="1:20" ht="48" x14ac:dyDescent="0.2">
      <c r="A2081">
        <v>2079</v>
      </c>
      <c r="B2081" s="3" t="s">
        <v>2078</v>
      </c>
      <c r="C2081" s="3" t="s">
        <v>6187</v>
      </c>
      <c r="D2081">
        <v>10000</v>
      </c>
      <c r="E2081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97"/>
        <v>2.8816999999999999</v>
      </c>
      <c r="P2081" s="7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1">
        <f t="shared" si="192"/>
        <v>42150.71056712963</v>
      </c>
      <c r="T2081" s="12">
        <f t="shared" si="193"/>
        <v>42180.791666666672</v>
      </c>
    </row>
    <row r="2082" spans="1:20" ht="48" x14ac:dyDescent="0.2">
      <c r="A2082">
        <v>2080</v>
      </c>
      <c r="B2082" s="3" t="s">
        <v>2079</v>
      </c>
      <c r="C2082" s="3" t="s">
        <v>6188</v>
      </c>
      <c r="D2082">
        <v>1000</v>
      </c>
      <c r="E208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97"/>
        <v>5.0780000000000003</v>
      </c>
      <c r="P2082" s="7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1">
        <f t="shared" si="192"/>
        <v>42289.957175925927</v>
      </c>
      <c r="T2082" s="12">
        <f t="shared" si="193"/>
        <v>42319.998842592591</v>
      </c>
    </row>
    <row r="2083" spans="1:20" ht="48" x14ac:dyDescent="0.2">
      <c r="A2083">
        <v>2081</v>
      </c>
      <c r="B2083" s="3" t="s">
        <v>2080</v>
      </c>
      <c r="C2083" s="3" t="s">
        <v>6189</v>
      </c>
      <c r="D2083">
        <v>3500</v>
      </c>
      <c r="E208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97"/>
        <v>1.1457142857142857</v>
      </c>
      <c r="P2083" s="7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1">
        <f t="shared" si="192"/>
        <v>41004.156886574077</v>
      </c>
      <c r="T2083" s="12">
        <f t="shared" si="193"/>
        <v>41045.207638888889</v>
      </c>
    </row>
    <row r="2084" spans="1:20" ht="48" x14ac:dyDescent="0.2">
      <c r="A2084">
        <v>2082</v>
      </c>
      <c r="B2084" s="3" t="s">
        <v>2081</v>
      </c>
      <c r="C2084" s="3" t="s">
        <v>6190</v>
      </c>
      <c r="D2084">
        <v>1500</v>
      </c>
      <c r="E208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97"/>
        <v>1.1073333333333333</v>
      </c>
      <c r="P2084" s="7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1">
        <f t="shared" si="192"/>
        <v>40811.120324074072</v>
      </c>
      <c r="T2084" s="12">
        <f t="shared" si="193"/>
        <v>40871.161990740737</v>
      </c>
    </row>
    <row r="2085" spans="1:20" ht="48" x14ac:dyDescent="0.2">
      <c r="A2085">
        <v>2083</v>
      </c>
      <c r="B2085" s="3" t="s">
        <v>2082</v>
      </c>
      <c r="C2085" s="3" t="s">
        <v>6191</v>
      </c>
      <c r="D2085">
        <v>750</v>
      </c>
      <c r="E208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97"/>
        <v>1.1333333333333333</v>
      </c>
      <c r="P2085" s="7">
        <f t="shared" si="194"/>
        <v>34</v>
      </c>
      <c r="Q2085" t="str">
        <f t="shared" si="195"/>
        <v>music</v>
      </c>
      <c r="R2085" t="str">
        <f t="shared" si="196"/>
        <v>indie rock</v>
      </c>
      <c r="S2085" s="11">
        <f t="shared" si="192"/>
        <v>41034.72216435185</v>
      </c>
      <c r="T2085" s="12">
        <f t="shared" si="193"/>
        <v>41064.72216435185</v>
      </c>
    </row>
    <row r="2086" spans="1:20" ht="48" x14ac:dyDescent="0.2">
      <c r="A2086">
        <v>2084</v>
      </c>
      <c r="B2086" s="3" t="s">
        <v>2083</v>
      </c>
      <c r="C2086" s="3" t="s">
        <v>6192</v>
      </c>
      <c r="D2086">
        <v>3000</v>
      </c>
      <c r="E208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97"/>
        <v>1.0833333333333333</v>
      </c>
      <c r="P2086" s="7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1">
        <f t="shared" si="192"/>
        <v>41731.833124999997</v>
      </c>
      <c r="T2086" s="12">
        <f t="shared" si="193"/>
        <v>41763.290972222225</v>
      </c>
    </row>
    <row r="2087" spans="1:20" ht="48" x14ac:dyDescent="0.2">
      <c r="A2087">
        <v>2085</v>
      </c>
      <c r="B2087" s="3" t="s">
        <v>2084</v>
      </c>
      <c r="C2087" s="3" t="s">
        <v>6193</v>
      </c>
      <c r="D2087">
        <v>6000</v>
      </c>
      <c r="E208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97"/>
        <v>1.2353333333333334</v>
      </c>
      <c r="P2087" s="7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1">
        <f t="shared" si="192"/>
        <v>41075.835497685184</v>
      </c>
      <c r="T2087" s="12">
        <f t="shared" si="193"/>
        <v>41105.835497685184</v>
      </c>
    </row>
    <row r="2088" spans="1:20" ht="48" x14ac:dyDescent="0.2">
      <c r="A2088">
        <v>2086</v>
      </c>
      <c r="B2088" s="3" t="s">
        <v>2085</v>
      </c>
      <c r="C2088" s="3" t="s">
        <v>6194</v>
      </c>
      <c r="D2088">
        <v>4000</v>
      </c>
      <c r="E208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97"/>
        <v>1.0069999999999999</v>
      </c>
      <c r="P2088" s="7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1">
        <f t="shared" si="192"/>
        <v>40860.67050925926</v>
      </c>
      <c r="T2088" s="12">
        <f t="shared" si="193"/>
        <v>40891.207638888889</v>
      </c>
    </row>
    <row r="2089" spans="1:20" ht="48" x14ac:dyDescent="0.2">
      <c r="A2089">
        <v>2087</v>
      </c>
      <c r="B2089" s="3" t="s">
        <v>2086</v>
      </c>
      <c r="C2089" s="3" t="s">
        <v>6195</v>
      </c>
      <c r="D2089">
        <v>1500</v>
      </c>
      <c r="E2089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97"/>
        <v>1.0353333333333334</v>
      </c>
      <c r="P2089" s="7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1">
        <f t="shared" si="192"/>
        <v>40764.204375000001</v>
      </c>
      <c r="T2089" s="12">
        <f t="shared" si="193"/>
        <v>40794.204375000001</v>
      </c>
    </row>
    <row r="2090" spans="1:20" ht="48" x14ac:dyDescent="0.2">
      <c r="A2090">
        <v>2088</v>
      </c>
      <c r="B2090" s="3" t="s">
        <v>2087</v>
      </c>
      <c r="C2090" s="3" t="s">
        <v>6196</v>
      </c>
      <c r="D2090">
        <v>3000</v>
      </c>
      <c r="E2090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97"/>
        <v>1.1551066666666667</v>
      </c>
      <c r="P2090" s="7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1">
        <f t="shared" si="192"/>
        <v>40395.714722222219</v>
      </c>
      <c r="T2090" s="12">
        <f t="shared" si="193"/>
        <v>40432.165972222225</v>
      </c>
    </row>
    <row r="2091" spans="1:20" ht="32" x14ac:dyDescent="0.2">
      <c r="A2091">
        <v>2089</v>
      </c>
      <c r="B2091" s="3" t="s">
        <v>2088</v>
      </c>
      <c r="C2091" s="3" t="s">
        <v>6197</v>
      </c>
      <c r="D2091">
        <v>2500</v>
      </c>
      <c r="E2091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97"/>
        <v>1.2040040000000001</v>
      </c>
      <c r="P2091" s="7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1">
        <f t="shared" si="192"/>
        <v>41453.076319444444</v>
      </c>
      <c r="T2091" s="12">
        <f t="shared" si="193"/>
        <v>41488.076319444444</v>
      </c>
    </row>
    <row r="2092" spans="1:20" ht="48" x14ac:dyDescent="0.2">
      <c r="A2092">
        <v>2090</v>
      </c>
      <c r="B2092" s="3" t="s">
        <v>2089</v>
      </c>
      <c r="C2092" s="3" t="s">
        <v>6198</v>
      </c>
      <c r="D2092">
        <v>8000</v>
      </c>
      <c r="E209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97"/>
        <v>1.1504037499999999</v>
      </c>
      <c r="P2092" s="7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1">
        <f t="shared" si="192"/>
        <v>41299.381423611114</v>
      </c>
      <c r="T2092" s="12">
        <f t="shared" si="193"/>
        <v>41329.381423611114</v>
      </c>
    </row>
    <row r="2093" spans="1:20" ht="48" x14ac:dyDescent="0.2">
      <c r="A2093">
        <v>2091</v>
      </c>
      <c r="B2093" s="3" t="s">
        <v>2090</v>
      </c>
      <c r="C2093" s="3" t="s">
        <v>6199</v>
      </c>
      <c r="D2093">
        <v>18000</v>
      </c>
      <c r="E209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97"/>
        <v>1.2046777777777777</v>
      </c>
      <c r="P2093" s="7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1">
        <f t="shared" si="192"/>
        <v>40555.322662037033</v>
      </c>
      <c r="T2093" s="12">
        <f t="shared" si="193"/>
        <v>40603.833333333336</v>
      </c>
    </row>
    <row r="2094" spans="1:20" ht="48" x14ac:dyDescent="0.2">
      <c r="A2094">
        <v>2092</v>
      </c>
      <c r="B2094" s="3" t="s">
        <v>2091</v>
      </c>
      <c r="C2094" s="3" t="s">
        <v>6200</v>
      </c>
      <c r="D2094">
        <v>6000</v>
      </c>
      <c r="E209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97"/>
        <v>1.0128333333333333</v>
      </c>
      <c r="P2094" s="7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1">
        <f t="shared" si="192"/>
        <v>40763.707546296297</v>
      </c>
      <c r="T2094" s="12">
        <f t="shared" si="193"/>
        <v>40823.707546296297</v>
      </c>
    </row>
    <row r="2095" spans="1:20" ht="48" x14ac:dyDescent="0.2">
      <c r="A2095">
        <v>2093</v>
      </c>
      <c r="B2095" s="3" t="s">
        <v>2092</v>
      </c>
      <c r="C2095" s="3" t="s">
        <v>6201</v>
      </c>
      <c r="D2095">
        <v>1500</v>
      </c>
      <c r="E209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97"/>
        <v>1.0246666666666666</v>
      </c>
      <c r="P2095" s="7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1">
        <f t="shared" si="192"/>
        <v>41205.854537037041</v>
      </c>
      <c r="T2095" s="12">
        <f t="shared" si="193"/>
        <v>41265.896203703705</v>
      </c>
    </row>
    <row r="2096" spans="1:20" ht="48" x14ac:dyDescent="0.2">
      <c r="A2096">
        <v>2094</v>
      </c>
      <c r="B2096" s="3" t="s">
        <v>2093</v>
      </c>
      <c r="C2096" s="3" t="s">
        <v>6202</v>
      </c>
      <c r="D2096">
        <v>3500</v>
      </c>
      <c r="E209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97"/>
        <v>1.2054285714285715</v>
      </c>
      <c r="P2096" s="7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1">
        <f t="shared" si="192"/>
        <v>40939.02002314815</v>
      </c>
      <c r="T2096" s="12">
        <f t="shared" si="193"/>
        <v>40973.125</v>
      </c>
    </row>
    <row r="2097" spans="1:20" ht="48" x14ac:dyDescent="0.2">
      <c r="A2097">
        <v>2095</v>
      </c>
      <c r="B2097" s="3" t="s">
        <v>2094</v>
      </c>
      <c r="C2097" s="3" t="s">
        <v>6203</v>
      </c>
      <c r="D2097">
        <v>2500</v>
      </c>
      <c r="E209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97"/>
        <v>1</v>
      </c>
      <c r="P2097" s="7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1">
        <f t="shared" si="192"/>
        <v>40758.733483796292</v>
      </c>
      <c r="T2097" s="12">
        <f t="shared" si="193"/>
        <v>40818.733483796292</v>
      </c>
    </row>
    <row r="2098" spans="1:20" ht="48" x14ac:dyDescent="0.2">
      <c r="A2098">
        <v>2096</v>
      </c>
      <c r="B2098" s="3" t="s">
        <v>2095</v>
      </c>
      <c r="C2098" s="3" t="s">
        <v>6204</v>
      </c>
      <c r="D2098">
        <v>600</v>
      </c>
      <c r="E209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97"/>
        <v>1.0166666666666666</v>
      </c>
      <c r="P2098" s="7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1">
        <f t="shared" si="192"/>
        <v>41192.758506944447</v>
      </c>
      <c r="T2098" s="12">
        <f t="shared" si="193"/>
        <v>41208.165972222225</v>
      </c>
    </row>
    <row r="2099" spans="1:20" ht="48" x14ac:dyDescent="0.2">
      <c r="A2099">
        <v>2097</v>
      </c>
      <c r="B2099" s="3" t="s">
        <v>2096</v>
      </c>
      <c r="C2099" s="3" t="s">
        <v>6205</v>
      </c>
      <c r="D2099">
        <v>3000</v>
      </c>
      <c r="E2099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97"/>
        <v>1</v>
      </c>
      <c r="P2099" s="7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1">
        <f t="shared" si="192"/>
        <v>40818.58489583333</v>
      </c>
      <c r="T2099" s="12">
        <f t="shared" si="193"/>
        <v>40878.626562500001</v>
      </c>
    </row>
    <row r="2100" spans="1:20" ht="48" x14ac:dyDescent="0.2">
      <c r="A2100">
        <v>2098</v>
      </c>
      <c r="B2100" s="3" t="s">
        <v>2097</v>
      </c>
      <c r="C2100" s="3" t="s">
        <v>6206</v>
      </c>
      <c r="D2100">
        <v>6000</v>
      </c>
      <c r="E2100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97"/>
        <v>1.0033333333333334</v>
      </c>
      <c r="P2100" s="7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1">
        <f t="shared" si="192"/>
        <v>40946.11383101852</v>
      </c>
      <c r="T2100" s="12">
        <f t="shared" si="193"/>
        <v>40976.11383101852</v>
      </c>
    </row>
    <row r="2101" spans="1:20" ht="16" x14ac:dyDescent="0.2">
      <c r="A2101">
        <v>2099</v>
      </c>
      <c r="B2101" s="3" t="s">
        <v>2098</v>
      </c>
      <c r="C2101" s="3" t="s">
        <v>6207</v>
      </c>
      <c r="D2101">
        <v>3000</v>
      </c>
      <c r="E2101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97"/>
        <v>1.3236666666666668</v>
      </c>
      <c r="P2101" s="7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1">
        <f t="shared" si="192"/>
        <v>42173.746342592596</v>
      </c>
      <c r="T2101" s="12">
        <f t="shared" si="193"/>
        <v>42187.152777777781</v>
      </c>
    </row>
    <row r="2102" spans="1:20" ht="48" x14ac:dyDescent="0.2">
      <c r="A2102">
        <v>2100</v>
      </c>
      <c r="B2102" s="3" t="s">
        <v>2099</v>
      </c>
      <c r="C2102" s="3" t="s">
        <v>6208</v>
      </c>
      <c r="D2102">
        <v>600</v>
      </c>
      <c r="E210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97"/>
        <v>1.3666666666666667</v>
      </c>
      <c r="P2102" s="7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1">
        <f t="shared" si="192"/>
        <v>41074.834965277776</v>
      </c>
      <c r="T2102" s="12">
        <f t="shared" si="193"/>
        <v>41090.165972222225</v>
      </c>
    </row>
    <row r="2103" spans="1:20" ht="48" x14ac:dyDescent="0.2">
      <c r="A2103">
        <v>2101</v>
      </c>
      <c r="B2103" s="3" t="s">
        <v>2100</v>
      </c>
      <c r="C2103" s="3" t="s">
        <v>6209</v>
      </c>
      <c r="D2103">
        <v>2000</v>
      </c>
      <c r="E210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97"/>
        <v>1.1325000000000001</v>
      </c>
      <c r="P2103" s="7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1">
        <f t="shared" si="192"/>
        <v>40892.149467592593</v>
      </c>
      <c r="T2103" s="12">
        <f t="shared" si="193"/>
        <v>40952.149467592593</v>
      </c>
    </row>
    <row r="2104" spans="1:20" ht="48" x14ac:dyDescent="0.2">
      <c r="A2104">
        <v>2102</v>
      </c>
      <c r="B2104" s="3" t="s">
        <v>2101</v>
      </c>
      <c r="C2104" s="3" t="s">
        <v>6210</v>
      </c>
      <c r="D2104">
        <v>1000</v>
      </c>
      <c r="E210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97"/>
        <v>1.36</v>
      </c>
      <c r="P2104" s="7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1">
        <f t="shared" si="192"/>
        <v>40638.868611111109</v>
      </c>
      <c r="T2104" s="12">
        <f t="shared" si="193"/>
        <v>40668.868611111109</v>
      </c>
    </row>
    <row r="2105" spans="1:20" ht="32" x14ac:dyDescent="0.2">
      <c r="A2105">
        <v>2103</v>
      </c>
      <c r="B2105" s="3" t="s">
        <v>2102</v>
      </c>
      <c r="C2105" s="3" t="s">
        <v>6211</v>
      </c>
      <c r="D2105">
        <v>7777</v>
      </c>
      <c r="E210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97"/>
        <v>1.4612318374694613</v>
      </c>
      <c r="P2105" s="7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1">
        <f t="shared" si="192"/>
        <v>41192.754942129628</v>
      </c>
      <c r="T2105" s="12">
        <f t="shared" si="193"/>
        <v>41222.7966087963</v>
      </c>
    </row>
    <row r="2106" spans="1:20" ht="48" x14ac:dyDescent="0.2">
      <c r="A2106">
        <v>2104</v>
      </c>
      <c r="B2106" s="3" t="s">
        <v>2103</v>
      </c>
      <c r="C2106" s="3" t="s">
        <v>6212</v>
      </c>
      <c r="D2106">
        <v>800</v>
      </c>
      <c r="E210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97"/>
        <v>1.2949999999999999</v>
      </c>
      <c r="P2106" s="7">
        <f t="shared" si="194"/>
        <v>28</v>
      </c>
      <c r="Q2106" t="str">
        <f t="shared" si="195"/>
        <v>music</v>
      </c>
      <c r="R2106" t="str">
        <f t="shared" si="196"/>
        <v>indie rock</v>
      </c>
      <c r="S2106" s="11">
        <f t="shared" si="192"/>
        <v>41394.074467592596</v>
      </c>
      <c r="T2106" s="12">
        <f t="shared" si="193"/>
        <v>41425</v>
      </c>
    </row>
    <row r="2107" spans="1:20" ht="32" x14ac:dyDescent="0.2">
      <c r="A2107">
        <v>2105</v>
      </c>
      <c r="B2107" s="3" t="s">
        <v>2104</v>
      </c>
      <c r="C2107" s="3" t="s">
        <v>6213</v>
      </c>
      <c r="D2107">
        <v>2000</v>
      </c>
      <c r="E210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97"/>
        <v>2.54</v>
      </c>
      <c r="P2107" s="7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1">
        <f t="shared" si="192"/>
        <v>41951.788807870369</v>
      </c>
      <c r="T2107" s="12">
        <f t="shared" si="193"/>
        <v>41964.166666666672</v>
      </c>
    </row>
    <row r="2108" spans="1:20" ht="48" x14ac:dyDescent="0.2">
      <c r="A2108">
        <v>2106</v>
      </c>
      <c r="B2108" s="3" t="s">
        <v>2105</v>
      </c>
      <c r="C2108" s="3" t="s">
        <v>6214</v>
      </c>
      <c r="D2108">
        <v>2200</v>
      </c>
      <c r="E210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97"/>
        <v>1.0704545454545455</v>
      </c>
      <c r="P2108" s="7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1">
        <f t="shared" si="192"/>
        <v>41270.21497685185</v>
      </c>
      <c r="T2108" s="12">
        <f t="shared" si="193"/>
        <v>41300.21497685185</v>
      </c>
    </row>
    <row r="2109" spans="1:20" ht="48" x14ac:dyDescent="0.2">
      <c r="A2109">
        <v>2107</v>
      </c>
      <c r="B2109" s="3" t="s">
        <v>2106</v>
      </c>
      <c r="C2109" s="3" t="s">
        <v>6215</v>
      </c>
      <c r="D2109">
        <v>2000</v>
      </c>
      <c r="E2109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97"/>
        <v>1.0773299999999999</v>
      </c>
      <c r="P2109" s="7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1">
        <f t="shared" si="192"/>
        <v>41934.71056712963</v>
      </c>
      <c r="T2109" s="12">
        <f t="shared" si="193"/>
        <v>41955.752233796295</v>
      </c>
    </row>
    <row r="2110" spans="1:20" ht="48" x14ac:dyDescent="0.2">
      <c r="A2110">
        <v>2108</v>
      </c>
      <c r="B2110" s="3" t="s">
        <v>2107</v>
      </c>
      <c r="C2110" s="3" t="s">
        <v>6216</v>
      </c>
      <c r="D2110">
        <v>16000</v>
      </c>
      <c r="E2110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97"/>
        <v>1.0731250000000001</v>
      </c>
      <c r="P2110" s="7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1">
        <f t="shared" si="192"/>
        <v>41135.175694444442</v>
      </c>
      <c r="T2110" s="12">
        <f t="shared" si="193"/>
        <v>41162.163194444445</v>
      </c>
    </row>
    <row r="2111" spans="1:20" ht="32" x14ac:dyDescent="0.2">
      <c r="A2111">
        <v>2109</v>
      </c>
      <c r="B2111" s="3" t="s">
        <v>2108</v>
      </c>
      <c r="C2111" s="3" t="s">
        <v>6217</v>
      </c>
      <c r="D2111">
        <v>4000</v>
      </c>
      <c r="E2111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97"/>
        <v>1.06525</v>
      </c>
      <c r="P2111" s="7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1">
        <f t="shared" si="192"/>
        <v>42160.708530092597</v>
      </c>
      <c r="T2111" s="12">
        <f t="shared" si="193"/>
        <v>42190.708530092597</v>
      </c>
    </row>
    <row r="2112" spans="1:20" ht="32" x14ac:dyDescent="0.2">
      <c r="A2112">
        <v>2110</v>
      </c>
      <c r="B2112" s="3" t="s">
        <v>2109</v>
      </c>
      <c r="C2112" s="3" t="s">
        <v>6218</v>
      </c>
      <c r="D2112">
        <v>2000</v>
      </c>
      <c r="E211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97"/>
        <v>1.0035000000000001</v>
      </c>
      <c r="P2112" s="7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1">
        <f t="shared" si="192"/>
        <v>41759.670937499999</v>
      </c>
      <c r="T2112" s="12">
        <f t="shared" si="193"/>
        <v>41787.207638888889</v>
      </c>
    </row>
    <row r="2113" spans="1:20" ht="48" x14ac:dyDescent="0.2">
      <c r="A2113">
        <v>2111</v>
      </c>
      <c r="B2113" s="3" t="s">
        <v>2110</v>
      </c>
      <c r="C2113" s="3" t="s">
        <v>6219</v>
      </c>
      <c r="D2113">
        <v>2000</v>
      </c>
      <c r="E211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97"/>
        <v>1.0649999999999999</v>
      </c>
      <c r="P2113" s="7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1">
        <f t="shared" si="192"/>
        <v>40703.197048611109</v>
      </c>
      <c r="T2113" s="12">
        <f t="shared" si="193"/>
        <v>40770.041666666664</v>
      </c>
    </row>
    <row r="2114" spans="1:20" ht="48" x14ac:dyDescent="0.2">
      <c r="A2114">
        <v>2112</v>
      </c>
      <c r="B2114" s="3" t="s">
        <v>2111</v>
      </c>
      <c r="C2114" s="3" t="s">
        <v>6220</v>
      </c>
      <c r="D2114">
        <v>300</v>
      </c>
      <c r="E21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97"/>
        <v>1</v>
      </c>
      <c r="P2114" s="7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1">
        <f t="shared" ref="S2114:S2177" si="198">(((J2114/60)/60)/24+DATE(1970,1,1))</f>
        <v>41365.928159722222</v>
      </c>
      <c r="T2114" s="12">
        <f t="shared" ref="T2114:T2177" si="199">(((I2114/60)/60)/24+DATE(1970,1,1))</f>
        <v>41379.928159722222</v>
      </c>
    </row>
    <row r="2115" spans="1:20" ht="32" x14ac:dyDescent="0.2">
      <c r="A2115">
        <v>2113</v>
      </c>
      <c r="B2115" s="3" t="s">
        <v>2112</v>
      </c>
      <c r="C2115" s="3" t="s">
        <v>6221</v>
      </c>
      <c r="D2115">
        <v>7000</v>
      </c>
      <c r="E211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97"/>
        <v>1.0485714285714285</v>
      </c>
      <c r="P2115" s="7">
        <f t="shared" ref="P2115:P2178" si="200">SUM(E2115/L2115)</f>
        <v>68.598130841121488</v>
      </c>
      <c r="Q2115" t="str">
        <f t="shared" ref="Q2115:Q2178" si="201">LEFT(N2115, SEARCH("/",N2115,1)-1)</f>
        <v>music</v>
      </c>
      <c r="R2115" t="str">
        <f t="shared" ref="R2115:R2178" si="202">RIGHT(N2115,LEN(N2115)-SEARCH("/",N2115,1))</f>
        <v>indie rock</v>
      </c>
      <c r="S2115" s="11">
        <f t="shared" si="198"/>
        <v>41870.86546296296</v>
      </c>
      <c r="T2115" s="12">
        <f t="shared" si="199"/>
        <v>41905.86546296296</v>
      </c>
    </row>
    <row r="2116" spans="1:20" ht="48" x14ac:dyDescent="0.2">
      <c r="A2116">
        <v>2114</v>
      </c>
      <c r="B2116" s="3" t="s">
        <v>2113</v>
      </c>
      <c r="C2116" s="3" t="s">
        <v>6222</v>
      </c>
      <c r="D2116">
        <v>5000</v>
      </c>
      <c r="E211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97"/>
        <v>1.0469999999999999</v>
      </c>
      <c r="P2116" s="7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1">
        <f t="shared" si="198"/>
        <v>40458.815625000003</v>
      </c>
      <c r="T2116" s="12">
        <f t="shared" si="199"/>
        <v>40521.207638888889</v>
      </c>
    </row>
    <row r="2117" spans="1:20" ht="48" x14ac:dyDescent="0.2">
      <c r="A2117">
        <v>2115</v>
      </c>
      <c r="B2117" s="3" t="s">
        <v>2114</v>
      </c>
      <c r="C2117" s="3" t="s">
        <v>6223</v>
      </c>
      <c r="D2117">
        <v>1500</v>
      </c>
      <c r="E211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ref="O2117:O2180" si="203">SUM(E2117/D2117)</f>
        <v>2.2566666666666668</v>
      </c>
      <c r="P2117" s="7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1">
        <f t="shared" si="198"/>
        <v>40564.081030092595</v>
      </c>
      <c r="T2117" s="12">
        <f t="shared" si="199"/>
        <v>40594.081030092595</v>
      </c>
    </row>
    <row r="2118" spans="1:20" ht="48" x14ac:dyDescent="0.2">
      <c r="A2118">
        <v>2116</v>
      </c>
      <c r="B2118" s="3" t="s">
        <v>2115</v>
      </c>
      <c r="C2118" s="3" t="s">
        <v>6224</v>
      </c>
      <c r="D2118">
        <v>48000</v>
      </c>
      <c r="E211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203"/>
        <v>1.0090416666666666</v>
      </c>
      <c r="P2118" s="7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1">
        <f t="shared" si="198"/>
        <v>41136.777812500004</v>
      </c>
      <c r="T2118" s="12">
        <f t="shared" si="199"/>
        <v>41184.777812500004</v>
      </c>
    </row>
    <row r="2119" spans="1:20" ht="48" x14ac:dyDescent="0.2">
      <c r="A2119">
        <v>2117</v>
      </c>
      <c r="B2119" s="3" t="s">
        <v>2116</v>
      </c>
      <c r="C2119" s="3" t="s">
        <v>6225</v>
      </c>
      <c r="D2119">
        <v>1200</v>
      </c>
      <c r="E2119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203"/>
        <v>1.4775</v>
      </c>
      <c r="P2119" s="7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1">
        <f t="shared" si="198"/>
        <v>42290.059594907405</v>
      </c>
      <c r="T2119" s="12">
        <f t="shared" si="199"/>
        <v>42304.207638888889</v>
      </c>
    </row>
    <row r="2120" spans="1:20" ht="32" x14ac:dyDescent="0.2">
      <c r="A2120">
        <v>2118</v>
      </c>
      <c r="B2120" s="3" t="s">
        <v>2117</v>
      </c>
      <c r="C2120" s="3" t="s">
        <v>6226</v>
      </c>
      <c r="D2120">
        <v>1000</v>
      </c>
      <c r="E2120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203"/>
        <v>1.3461099999999999</v>
      </c>
      <c r="P2120" s="7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1">
        <f t="shared" si="198"/>
        <v>40718.839537037034</v>
      </c>
      <c r="T2120" s="12">
        <f t="shared" si="199"/>
        <v>40748.839537037034</v>
      </c>
    </row>
    <row r="2121" spans="1:20" ht="48" x14ac:dyDescent="0.2">
      <c r="A2121">
        <v>2119</v>
      </c>
      <c r="B2121" s="3" t="s">
        <v>2118</v>
      </c>
      <c r="C2121" s="3" t="s">
        <v>6227</v>
      </c>
      <c r="D2121">
        <v>2000</v>
      </c>
      <c r="E2121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203"/>
        <v>1.0075000000000001</v>
      </c>
      <c r="P2121" s="7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1">
        <f t="shared" si="198"/>
        <v>41107.130150462966</v>
      </c>
      <c r="T2121" s="12">
        <f t="shared" si="199"/>
        <v>41137.130150462966</v>
      </c>
    </row>
    <row r="2122" spans="1:20" ht="48" x14ac:dyDescent="0.2">
      <c r="A2122">
        <v>2120</v>
      </c>
      <c r="B2122" s="3" t="s">
        <v>2119</v>
      </c>
      <c r="C2122" s="3" t="s">
        <v>6228</v>
      </c>
      <c r="D2122">
        <v>8000</v>
      </c>
      <c r="E21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203"/>
        <v>1.00880375</v>
      </c>
      <c r="P2122" s="7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1">
        <f t="shared" si="198"/>
        <v>41591.964537037034</v>
      </c>
      <c r="T2122" s="12">
        <f t="shared" si="199"/>
        <v>41640.964537037034</v>
      </c>
    </row>
    <row r="2123" spans="1:20" ht="32" x14ac:dyDescent="0.2">
      <c r="A2123">
        <v>2121</v>
      </c>
      <c r="B2123" s="3" t="s">
        <v>2120</v>
      </c>
      <c r="C2123" s="3" t="s">
        <v>6229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203"/>
        <v>5.6800000000000002E-3</v>
      </c>
      <c r="P2123" s="7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1">
        <f t="shared" si="198"/>
        <v>42716.7424537037</v>
      </c>
      <c r="T2123" s="12">
        <f t="shared" si="199"/>
        <v>42746.7424537037</v>
      </c>
    </row>
    <row r="2124" spans="1:20" ht="32" x14ac:dyDescent="0.2">
      <c r="A2124">
        <v>2122</v>
      </c>
      <c r="B2124" s="3" t="s">
        <v>2121</v>
      </c>
      <c r="C2124" s="3" t="s">
        <v>6230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203"/>
        <v>3.875E-3</v>
      </c>
      <c r="P2124" s="7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1">
        <f t="shared" si="198"/>
        <v>42712.300567129627</v>
      </c>
      <c r="T2124" s="12">
        <f t="shared" si="199"/>
        <v>42742.300567129627</v>
      </c>
    </row>
    <row r="2125" spans="1:20" ht="64" x14ac:dyDescent="0.2">
      <c r="A2125">
        <v>2123</v>
      </c>
      <c r="B2125" s="3" t="s">
        <v>2122</v>
      </c>
      <c r="C2125" s="3" t="s">
        <v>6231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203"/>
        <v>0.1</v>
      </c>
      <c r="P2125" s="7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1">
        <f t="shared" si="198"/>
        <v>40198.424849537041</v>
      </c>
      <c r="T2125" s="12">
        <f t="shared" si="199"/>
        <v>40252.290972222225</v>
      </c>
    </row>
    <row r="2126" spans="1:20" ht="48" x14ac:dyDescent="0.2">
      <c r="A2126">
        <v>2124</v>
      </c>
      <c r="B2126" s="3" t="s">
        <v>2123</v>
      </c>
      <c r="C2126" s="3" t="s">
        <v>6232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203"/>
        <v>0.10454545454545454</v>
      </c>
      <c r="P2126" s="7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1">
        <f t="shared" si="198"/>
        <v>40464.028182870366</v>
      </c>
      <c r="T2126" s="12">
        <f t="shared" si="199"/>
        <v>40512.208333333336</v>
      </c>
    </row>
    <row r="2127" spans="1:20" ht="48" x14ac:dyDescent="0.2">
      <c r="A2127">
        <v>2125</v>
      </c>
      <c r="B2127" s="3" t="s">
        <v>2124</v>
      </c>
      <c r="C2127" s="3" t="s">
        <v>6233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203"/>
        <v>1.4200000000000001E-2</v>
      </c>
      <c r="P2127" s="7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1">
        <f t="shared" si="198"/>
        <v>42191.023530092592</v>
      </c>
      <c r="T2127" s="12">
        <f t="shared" si="199"/>
        <v>42221.023530092592</v>
      </c>
    </row>
    <row r="2128" spans="1:20" ht="48" x14ac:dyDescent="0.2">
      <c r="A2128">
        <v>2126</v>
      </c>
      <c r="B2128" s="3" t="s">
        <v>2125</v>
      </c>
      <c r="C2128" s="3" t="s">
        <v>6234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203"/>
        <v>5.0000000000000001E-4</v>
      </c>
      <c r="P2128" s="7">
        <f t="shared" si="200"/>
        <v>5</v>
      </c>
      <c r="Q2128" t="str">
        <f t="shared" si="201"/>
        <v>games</v>
      </c>
      <c r="R2128" t="str">
        <f t="shared" si="202"/>
        <v>video games</v>
      </c>
      <c r="S2128" s="11">
        <f t="shared" si="198"/>
        <v>41951.973229166666</v>
      </c>
      <c r="T2128" s="12">
        <f t="shared" si="199"/>
        <v>41981.973229166666</v>
      </c>
    </row>
    <row r="2129" spans="1:20" ht="16" x14ac:dyDescent="0.2">
      <c r="A2129">
        <v>2127</v>
      </c>
      <c r="B2129" s="3" t="s">
        <v>2126</v>
      </c>
      <c r="C2129" s="3" t="s">
        <v>6235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203"/>
        <v>0.28842857142857142</v>
      </c>
      <c r="P2129" s="7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1">
        <f t="shared" si="198"/>
        <v>42045.50535879629</v>
      </c>
      <c r="T2129" s="12">
        <f t="shared" si="199"/>
        <v>42075.463692129633</v>
      </c>
    </row>
    <row r="2130" spans="1:20" ht="48" x14ac:dyDescent="0.2">
      <c r="A2130">
        <v>2128</v>
      </c>
      <c r="B2130" s="3" t="s">
        <v>2127</v>
      </c>
      <c r="C2130" s="3" t="s">
        <v>6236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203"/>
        <v>1.6666666666666668E-3</v>
      </c>
      <c r="P2130" s="7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1">
        <f t="shared" si="198"/>
        <v>41843.772789351853</v>
      </c>
      <c r="T2130" s="12">
        <f t="shared" si="199"/>
        <v>41903.772789351853</v>
      </c>
    </row>
    <row r="2131" spans="1:20" ht="48" x14ac:dyDescent="0.2">
      <c r="A2131">
        <v>2129</v>
      </c>
      <c r="B2131" s="3" t="s">
        <v>2128</v>
      </c>
      <c r="C2131" s="3" t="s">
        <v>6237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203"/>
        <v>0.11799999999999999</v>
      </c>
      <c r="P2131" s="7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1">
        <f t="shared" si="198"/>
        <v>42409.024305555555</v>
      </c>
      <c r="T2131" s="12">
        <f t="shared" si="199"/>
        <v>42439.024305555555</v>
      </c>
    </row>
    <row r="2132" spans="1:20" ht="32" x14ac:dyDescent="0.2">
      <c r="A2132">
        <v>2130</v>
      </c>
      <c r="B2132" s="3" t="s">
        <v>2129</v>
      </c>
      <c r="C2132" s="3" t="s">
        <v>6238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203"/>
        <v>2.0238095238095236E-3</v>
      </c>
      <c r="P2132" s="7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1">
        <f t="shared" si="198"/>
        <v>41832.086377314816</v>
      </c>
      <c r="T2132" s="12">
        <f t="shared" si="199"/>
        <v>41867.086377314816</v>
      </c>
    </row>
    <row r="2133" spans="1:20" ht="48" x14ac:dyDescent="0.2">
      <c r="A2133">
        <v>2131</v>
      </c>
      <c r="B2133" s="3" t="s">
        <v>2130</v>
      </c>
      <c r="C2133" s="3" t="s">
        <v>6239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203"/>
        <v>0.05</v>
      </c>
      <c r="P2133" s="7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1">
        <f t="shared" si="198"/>
        <v>42167.207071759258</v>
      </c>
      <c r="T2133" s="12">
        <f t="shared" si="199"/>
        <v>42197.207071759258</v>
      </c>
    </row>
    <row r="2134" spans="1:20" ht="48" x14ac:dyDescent="0.2">
      <c r="A2134">
        <v>2132</v>
      </c>
      <c r="B2134" s="3" t="s">
        <v>2131</v>
      </c>
      <c r="C2134" s="3" t="s">
        <v>6240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203"/>
        <v>2.1129899999999997E-2</v>
      </c>
      <c r="P2134" s="7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1">
        <f t="shared" si="198"/>
        <v>41643.487175925926</v>
      </c>
      <c r="T2134" s="12">
        <f t="shared" si="199"/>
        <v>41673.487175925926</v>
      </c>
    </row>
    <row r="2135" spans="1:20" ht="48" x14ac:dyDescent="0.2">
      <c r="A2135">
        <v>2133</v>
      </c>
      <c r="B2135" s="3" t="s">
        <v>2132</v>
      </c>
      <c r="C2135" s="3" t="s">
        <v>6241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203"/>
        <v>1.6E-2</v>
      </c>
      <c r="P2135" s="7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1">
        <f t="shared" si="198"/>
        <v>40619.097210648149</v>
      </c>
      <c r="T2135" s="12">
        <f t="shared" si="199"/>
        <v>40657.290972222225</v>
      </c>
    </row>
    <row r="2136" spans="1:20" ht="48" x14ac:dyDescent="0.2">
      <c r="A2136">
        <v>2134</v>
      </c>
      <c r="B2136" s="3" t="s">
        <v>2133</v>
      </c>
      <c r="C2136" s="3" t="s">
        <v>6242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203"/>
        <v>1.7333333333333333E-2</v>
      </c>
      <c r="P2136" s="7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1">
        <f t="shared" si="198"/>
        <v>41361.886469907404</v>
      </c>
      <c r="T2136" s="12">
        <f t="shared" si="199"/>
        <v>41391.886469907404</v>
      </c>
    </row>
    <row r="2137" spans="1:20" ht="48" x14ac:dyDescent="0.2">
      <c r="A2137">
        <v>2135</v>
      </c>
      <c r="B2137" s="3" t="s">
        <v>2134</v>
      </c>
      <c r="C2137" s="3" t="s">
        <v>6243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203"/>
        <v>9.5600000000000004E-2</v>
      </c>
      <c r="P2137" s="7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1">
        <f t="shared" si="198"/>
        <v>41156.963344907403</v>
      </c>
      <c r="T2137" s="12">
        <f t="shared" si="199"/>
        <v>41186.963344907403</v>
      </c>
    </row>
    <row r="2138" spans="1:20" ht="48" x14ac:dyDescent="0.2">
      <c r="A2138">
        <v>2136</v>
      </c>
      <c r="B2138" s="3" t="s">
        <v>2135</v>
      </c>
      <c r="C2138" s="3" t="s">
        <v>6244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203"/>
        <v>5.9612499999999998E-4</v>
      </c>
      <c r="P2138" s="7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1">
        <f t="shared" si="198"/>
        <v>41536.509097222224</v>
      </c>
      <c r="T2138" s="12">
        <f t="shared" si="199"/>
        <v>41566.509097222224</v>
      </c>
    </row>
    <row r="2139" spans="1:20" ht="48" x14ac:dyDescent="0.2">
      <c r="A2139">
        <v>2137</v>
      </c>
      <c r="B2139" s="3" t="s">
        <v>2136</v>
      </c>
      <c r="C2139" s="3" t="s">
        <v>6245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203"/>
        <v>0.28405999999999998</v>
      </c>
      <c r="P2139" s="7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1">
        <f t="shared" si="198"/>
        <v>41948.771168981482</v>
      </c>
      <c r="T2139" s="12">
        <f t="shared" si="199"/>
        <v>41978.771168981482</v>
      </c>
    </row>
    <row r="2140" spans="1:20" ht="32" x14ac:dyDescent="0.2">
      <c r="A2140">
        <v>2138</v>
      </c>
      <c r="B2140" s="3" t="s">
        <v>2137</v>
      </c>
      <c r="C2140" s="3" t="s">
        <v>6246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203"/>
        <v>0.128</v>
      </c>
      <c r="P2140" s="7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1">
        <f t="shared" si="198"/>
        <v>41557.013182870374</v>
      </c>
      <c r="T2140" s="12">
        <f t="shared" si="199"/>
        <v>41587.054849537039</v>
      </c>
    </row>
    <row r="2141" spans="1:20" ht="48" x14ac:dyDescent="0.2">
      <c r="A2141">
        <v>2139</v>
      </c>
      <c r="B2141" s="3" t="s">
        <v>2138</v>
      </c>
      <c r="C2141" s="3" t="s">
        <v>6247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203"/>
        <v>5.4199999999999998E-2</v>
      </c>
      <c r="P2141" s="7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1">
        <f t="shared" si="198"/>
        <v>42647.750092592592</v>
      </c>
      <c r="T2141" s="12">
        <f t="shared" si="199"/>
        <v>42677.750092592592</v>
      </c>
    </row>
    <row r="2142" spans="1:20" ht="48" x14ac:dyDescent="0.2">
      <c r="A2142">
        <v>2140</v>
      </c>
      <c r="B2142" s="3" t="s">
        <v>2139</v>
      </c>
      <c r="C2142" s="3" t="s">
        <v>6248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203"/>
        <v>1.1199999999999999E-3</v>
      </c>
      <c r="P2142" s="7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1">
        <f t="shared" si="198"/>
        <v>41255.833611111113</v>
      </c>
      <c r="T2142" s="12">
        <f t="shared" si="199"/>
        <v>41285.833611111113</v>
      </c>
    </row>
    <row r="2143" spans="1:20" ht="48" x14ac:dyDescent="0.2">
      <c r="A2143">
        <v>2141</v>
      </c>
      <c r="B2143" s="3" t="s">
        <v>2140</v>
      </c>
      <c r="C2143" s="3" t="s">
        <v>6249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203"/>
        <v>0</v>
      </c>
      <c r="P2143" s="7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1">
        <f t="shared" si="198"/>
        <v>41927.235636574071</v>
      </c>
      <c r="T2143" s="12">
        <f t="shared" si="199"/>
        <v>41957.277303240742</v>
      </c>
    </row>
    <row r="2144" spans="1:20" ht="48" x14ac:dyDescent="0.2">
      <c r="A2144">
        <v>2142</v>
      </c>
      <c r="B2144" s="3" t="s">
        <v>2141</v>
      </c>
      <c r="C2144" s="3" t="s">
        <v>6250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203"/>
        <v>5.7238095238095241E-2</v>
      </c>
      <c r="P2144" s="7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1">
        <f t="shared" si="198"/>
        <v>42340.701504629629</v>
      </c>
      <c r="T2144" s="12">
        <f t="shared" si="199"/>
        <v>42368.701504629629</v>
      </c>
    </row>
    <row r="2145" spans="1:20" ht="48" x14ac:dyDescent="0.2">
      <c r="A2145">
        <v>2143</v>
      </c>
      <c r="B2145" s="3" t="s">
        <v>2142</v>
      </c>
      <c r="C2145" s="3" t="s">
        <v>6251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203"/>
        <v>0.1125</v>
      </c>
      <c r="P2145" s="7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1">
        <f t="shared" si="198"/>
        <v>40332.886712962965</v>
      </c>
      <c r="T2145" s="12">
        <f t="shared" si="199"/>
        <v>40380.791666666664</v>
      </c>
    </row>
    <row r="2146" spans="1:20" ht="32" x14ac:dyDescent="0.2">
      <c r="A2146">
        <v>2144</v>
      </c>
      <c r="B2146" s="3" t="s">
        <v>2143</v>
      </c>
      <c r="C2146" s="3" t="s">
        <v>6252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203"/>
        <v>1.7098591549295775E-2</v>
      </c>
      <c r="P2146" s="7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1">
        <f t="shared" si="198"/>
        <v>41499.546759259261</v>
      </c>
      <c r="T2146" s="12">
        <f t="shared" si="199"/>
        <v>41531.546759259261</v>
      </c>
    </row>
    <row r="2147" spans="1:20" ht="48" x14ac:dyDescent="0.2">
      <c r="A2147">
        <v>2145</v>
      </c>
      <c r="B2147" s="3" t="s">
        <v>2144</v>
      </c>
      <c r="C2147" s="3" t="s">
        <v>6253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203"/>
        <v>0.30433333333333334</v>
      </c>
      <c r="P2147" s="7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1">
        <f t="shared" si="198"/>
        <v>41575.237430555557</v>
      </c>
      <c r="T2147" s="12">
        <f t="shared" si="199"/>
        <v>41605.279097222221</v>
      </c>
    </row>
    <row r="2148" spans="1:20" ht="48" x14ac:dyDescent="0.2">
      <c r="A2148">
        <v>2146</v>
      </c>
      <c r="B2148" s="3" t="s">
        <v>2145</v>
      </c>
      <c r="C2148" s="3" t="s">
        <v>6254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203"/>
        <v>2.0000000000000001E-4</v>
      </c>
      <c r="P2148" s="7">
        <f t="shared" si="200"/>
        <v>1</v>
      </c>
      <c r="Q2148" t="str">
        <f t="shared" si="201"/>
        <v>games</v>
      </c>
      <c r="R2148" t="str">
        <f t="shared" si="202"/>
        <v>video games</v>
      </c>
      <c r="S2148" s="11">
        <f t="shared" si="198"/>
        <v>42397.679513888885</v>
      </c>
      <c r="T2148" s="12">
        <f t="shared" si="199"/>
        <v>42411.679513888885</v>
      </c>
    </row>
    <row r="2149" spans="1:20" ht="16" x14ac:dyDescent="0.2">
      <c r="A2149">
        <v>2147</v>
      </c>
      <c r="B2149" s="3" t="s">
        <v>2146</v>
      </c>
      <c r="C2149" s="3" t="s">
        <v>6255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203"/>
        <v>6.9641025641025639E-3</v>
      </c>
      <c r="P2149" s="7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1">
        <f t="shared" si="198"/>
        <v>41927.295694444445</v>
      </c>
      <c r="T2149" s="12">
        <f t="shared" si="199"/>
        <v>41959.337361111116</v>
      </c>
    </row>
    <row r="2150" spans="1:20" ht="48" x14ac:dyDescent="0.2">
      <c r="A2150">
        <v>2148</v>
      </c>
      <c r="B2150" s="3" t="s">
        <v>2147</v>
      </c>
      <c r="C2150" s="3" t="s">
        <v>6256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203"/>
        <v>0.02</v>
      </c>
      <c r="P2150" s="7">
        <f t="shared" si="200"/>
        <v>1</v>
      </c>
      <c r="Q2150" t="str">
        <f t="shared" si="201"/>
        <v>games</v>
      </c>
      <c r="R2150" t="str">
        <f t="shared" si="202"/>
        <v>video games</v>
      </c>
      <c r="S2150" s="11">
        <f t="shared" si="198"/>
        <v>42066.733587962968</v>
      </c>
      <c r="T2150" s="12">
        <f t="shared" si="199"/>
        <v>42096.691921296297</v>
      </c>
    </row>
    <row r="2151" spans="1:20" ht="48" x14ac:dyDescent="0.2">
      <c r="A2151">
        <v>2149</v>
      </c>
      <c r="B2151" s="3" t="s">
        <v>2148</v>
      </c>
      <c r="C2151" s="3" t="s">
        <v>6257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203"/>
        <v>0</v>
      </c>
      <c r="P2151" s="7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1">
        <f t="shared" si="198"/>
        <v>40355.024953703702</v>
      </c>
      <c r="T2151" s="12">
        <f t="shared" si="199"/>
        <v>40390</v>
      </c>
    </row>
    <row r="2152" spans="1:20" ht="16" x14ac:dyDescent="0.2">
      <c r="A2152">
        <v>2150</v>
      </c>
      <c r="B2152" s="3" t="s">
        <v>2149</v>
      </c>
      <c r="C2152" s="3" t="s">
        <v>6258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203"/>
        <v>8.0999999999999996E-3</v>
      </c>
      <c r="P2152" s="7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1">
        <f t="shared" si="198"/>
        <v>42534.284710648149</v>
      </c>
      <c r="T2152" s="12">
        <f t="shared" si="199"/>
        <v>42564.284710648149</v>
      </c>
    </row>
    <row r="2153" spans="1:20" ht="48" x14ac:dyDescent="0.2">
      <c r="A2153">
        <v>2151</v>
      </c>
      <c r="B2153" s="3" t="s">
        <v>2150</v>
      </c>
      <c r="C2153" s="3" t="s">
        <v>6259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203"/>
        <v>2.6222222222222224E-3</v>
      </c>
      <c r="P2153" s="7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1">
        <f t="shared" si="198"/>
        <v>42520.847384259265</v>
      </c>
      <c r="T2153" s="12">
        <f t="shared" si="199"/>
        <v>42550.847384259265</v>
      </c>
    </row>
    <row r="2154" spans="1:20" ht="48" x14ac:dyDescent="0.2">
      <c r="A2154">
        <v>2152</v>
      </c>
      <c r="B2154" s="3" t="s">
        <v>2151</v>
      </c>
      <c r="C2154" s="3" t="s">
        <v>6260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203"/>
        <v>1.6666666666666668E-3</v>
      </c>
      <c r="P2154" s="7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1">
        <f t="shared" si="198"/>
        <v>41683.832280092596</v>
      </c>
      <c r="T2154" s="12">
        <f t="shared" si="199"/>
        <v>41713.790613425925</v>
      </c>
    </row>
    <row r="2155" spans="1:20" ht="48" x14ac:dyDescent="0.2">
      <c r="A2155">
        <v>2153</v>
      </c>
      <c r="B2155" s="3" t="s">
        <v>2152</v>
      </c>
      <c r="C2155" s="3" t="s">
        <v>6261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203"/>
        <v>9.1244548809124457E-5</v>
      </c>
      <c r="P2155" s="7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1">
        <f t="shared" si="198"/>
        <v>41974.911087962959</v>
      </c>
      <c r="T2155" s="12">
        <f t="shared" si="199"/>
        <v>42014.332638888889</v>
      </c>
    </row>
    <row r="2156" spans="1:20" ht="32" x14ac:dyDescent="0.2">
      <c r="A2156">
        <v>2154</v>
      </c>
      <c r="B2156" s="3" t="s">
        <v>2153</v>
      </c>
      <c r="C2156" s="3" t="s">
        <v>6262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203"/>
        <v>8.0000000000000002E-3</v>
      </c>
      <c r="P2156" s="7">
        <f t="shared" si="200"/>
        <v>1</v>
      </c>
      <c r="Q2156" t="str">
        <f t="shared" si="201"/>
        <v>games</v>
      </c>
      <c r="R2156" t="str">
        <f t="shared" si="202"/>
        <v>video games</v>
      </c>
      <c r="S2156" s="11">
        <f t="shared" si="198"/>
        <v>41647.632256944446</v>
      </c>
      <c r="T2156" s="12">
        <f t="shared" si="199"/>
        <v>41667.632256944446</v>
      </c>
    </row>
    <row r="2157" spans="1:20" ht="48" x14ac:dyDescent="0.2">
      <c r="A2157">
        <v>2155</v>
      </c>
      <c r="B2157" s="3" t="s">
        <v>2154</v>
      </c>
      <c r="C2157" s="3" t="s">
        <v>6263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203"/>
        <v>2.3E-2</v>
      </c>
      <c r="P2157" s="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1">
        <f t="shared" si="198"/>
        <v>42430.747511574074</v>
      </c>
      <c r="T2157" s="12">
        <f t="shared" si="199"/>
        <v>42460.70584490741</v>
      </c>
    </row>
    <row r="2158" spans="1:20" ht="32" x14ac:dyDescent="0.2">
      <c r="A2158">
        <v>2156</v>
      </c>
      <c r="B2158" s="3" t="s">
        <v>2155</v>
      </c>
      <c r="C2158" s="3" t="s">
        <v>6264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203"/>
        <v>2.6660714285714284E-2</v>
      </c>
      <c r="P2158" s="7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1">
        <f t="shared" si="198"/>
        <v>41488.85423611111</v>
      </c>
      <c r="T2158" s="12">
        <f t="shared" si="199"/>
        <v>41533.85423611111</v>
      </c>
    </row>
    <row r="2159" spans="1:20" ht="32" x14ac:dyDescent="0.2">
      <c r="A2159">
        <v>2157</v>
      </c>
      <c r="B2159" s="3" t="s">
        <v>2156</v>
      </c>
      <c r="C2159" s="3" t="s">
        <v>6265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203"/>
        <v>0.28192</v>
      </c>
      <c r="P2159" s="7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1">
        <f t="shared" si="198"/>
        <v>42694.98128472222</v>
      </c>
      <c r="T2159" s="12">
        <f t="shared" si="199"/>
        <v>42727.332638888889</v>
      </c>
    </row>
    <row r="2160" spans="1:20" ht="48" x14ac:dyDescent="0.2">
      <c r="A2160">
        <v>2158</v>
      </c>
      <c r="B2160" s="3" t="s">
        <v>2157</v>
      </c>
      <c r="C2160" s="3" t="s">
        <v>6266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203"/>
        <v>6.5900366666666668E-2</v>
      </c>
      <c r="P2160" s="7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1">
        <f t="shared" si="198"/>
        <v>41264.853865740741</v>
      </c>
      <c r="T2160" s="12">
        <f t="shared" si="199"/>
        <v>41309.853865740741</v>
      </c>
    </row>
    <row r="2161" spans="1:20" ht="64" x14ac:dyDescent="0.2">
      <c r="A2161">
        <v>2159</v>
      </c>
      <c r="B2161" s="3" t="s">
        <v>2158</v>
      </c>
      <c r="C2161" s="3" t="s">
        <v>6267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203"/>
        <v>7.2222222222222219E-3</v>
      </c>
      <c r="P2161" s="7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1">
        <f t="shared" si="198"/>
        <v>40710.731180555551</v>
      </c>
      <c r="T2161" s="12">
        <f t="shared" si="199"/>
        <v>40740.731180555551</v>
      </c>
    </row>
    <row r="2162" spans="1:20" ht="48" x14ac:dyDescent="0.2">
      <c r="A2162">
        <v>2160</v>
      </c>
      <c r="B2162" s="3" t="s">
        <v>2159</v>
      </c>
      <c r="C2162" s="3" t="s">
        <v>6268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203"/>
        <v>8.5000000000000006E-3</v>
      </c>
      <c r="P2162" s="7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1">
        <f t="shared" si="198"/>
        <v>41018.711863425924</v>
      </c>
      <c r="T2162" s="12">
        <f t="shared" si="199"/>
        <v>41048.711863425924</v>
      </c>
    </row>
    <row r="2163" spans="1:20" ht="32" x14ac:dyDescent="0.2">
      <c r="A2163">
        <v>2161</v>
      </c>
      <c r="B2163" s="3" t="s">
        <v>2160</v>
      </c>
      <c r="C2163" s="3" t="s">
        <v>6269</v>
      </c>
      <c r="D2163">
        <v>400</v>
      </c>
      <c r="E216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203"/>
        <v>1.1575</v>
      </c>
      <c r="P2163" s="7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1">
        <f t="shared" si="198"/>
        <v>42240.852534722217</v>
      </c>
      <c r="T2163" s="12">
        <f t="shared" si="199"/>
        <v>42270.852534722217</v>
      </c>
    </row>
    <row r="2164" spans="1:20" ht="48" x14ac:dyDescent="0.2">
      <c r="A2164">
        <v>2162</v>
      </c>
      <c r="B2164" s="3" t="s">
        <v>2161</v>
      </c>
      <c r="C2164" s="3" t="s">
        <v>6270</v>
      </c>
      <c r="D2164">
        <v>4500</v>
      </c>
      <c r="E216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203"/>
        <v>1.1226666666666667</v>
      </c>
      <c r="P2164" s="7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1">
        <f t="shared" si="198"/>
        <v>41813.766099537039</v>
      </c>
      <c r="T2164" s="12">
        <f t="shared" si="199"/>
        <v>41844.766099537039</v>
      </c>
    </row>
    <row r="2165" spans="1:20" ht="48" x14ac:dyDescent="0.2">
      <c r="A2165">
        <v>2163</v>
      </c>
      <c r="B2165" s="3" t="s">
        <v>2162</v>
      </c>
      <c r="C2165" s="3" t="s">
        <v>6271</v>
      </c>
      <c r="D2165">
        <v>2500</v>
      </c>
      <c r="E216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203"/>
        <v>1.3220000000000001</v>
      </c>
      <c r="P2165" s="7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1">
        <f t="shared" si="198"/>
        <v>42111.899537037039</v>
      </c>
      <c r="T2165" s="12">
        <f t="shared" si="199"/>
        <v>42163.159722222219</v>
      </c>
    </row>
    <row r="2166" spans="1:20" ht="32" x14ac:dyDescent="0.2">
      <c r="A2166">
        <v>2164</v>
      </c>
      <c r="B2166" s="3" t="s">
        <v>2163</v>
      </c>
      <c r="C2166" s="3" t="s">
        <v>6272</v>
      </c>
      <c r="D2166">
        <v>5500</v>
      </c>
      <c r="E216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203"/>
        <v>1.0263636363636364</v>
      </c>
      <c r="P2166" s="7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1">
        <f t="shared" si="198"/>
        <v>42515.71775462963</v>
      </c>
      <c r="T2166" s="12">
        <f t="shared" si="199"/>
        <v>42546.165972222225</v>
      </c>
    </row>
    <row r="2167" spans="1:20" ht="48" x14ac:dyDescent="0.2">
      <c r="A2167">
        <v>2165</v>
      </c>
      <c r="B2167" s="3" t="s">
        <v>2164</v>
      </c>
      <c r="C2167" s="3" t="s">
        <v>6273</v>
      </c>
      <c r="D2167">
        <v>2500</v>
      </c>
      <c r="E216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203"/>
        <v>1.3864000000000001</v>
      </c>
      <c r="P2167" s="7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1">
        <f t="shared" si="198"/>
        <v>42438.667071759264</v>
      </c>
      <c r="T2167" s="12">
        <f t="shared" si="199"/>
        <v>42468.625405092593</v>
      </c>
    </row>
    <row r="2168" spans="1:20" ht="48" x14ac:dyDescent="0.2">
      <c r="A2168">
        <v>2166</v>
      </c>
      <c r="B2168" s="3" t="s">
        <v>2165</v>
      </c>
      <c r="C2168" s="3" t="s">
        <v>6274</v>
      </c>
      <c r="D2168">
        <v>2000</v>
      </c>
      <c r="E216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203"/>
        <v>1.466</v>
      </c>
      <c r="P2168" s="7">
        <f t="shared" si="200"/>
        <v>91.625</v>
      </c>
      <c r="Q2168" t="str">
        <f t="shared" si="201"/>
        <v>music</v>
      </c>
      <c r="R2168" t="str">
        <f t="shared" si="202"/>
        <v>rock</v>
      </c>
      <c r="S2168" s="11">
        <f t="shared" si="198"/>
        <v>41933.838171296295</v>
      </c>
      <c r="T2168" s="12">
        <f t="shared" si="199"/>
        <v>41978.879837962959</v>
      </c>
    </row>
    <row r="2169" spans="1:20" ht="32" x14ac:dyDescent="0.2">
      <c r="A2169">
        <v>2167</v>
      </c>
      <c r="B2169" s="3" t="s">
        <v>2166</v>
      </c>
      <c r="C2169" s="3" t="s">
        <v>6275</v>
      </c>
      <c r="D2169">
        <v>150</v>
      </c>
      <c r="E2169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203"/>
        <v>1.2</v>
      </c>
      <c r="P2169" s="7">
        <f t="shared" si="200"/>
        <v>22.5</v>
      </c>
      <c r="Q2169" t="str">
        <f t="shared" si="201"/>
        <v>music</v>
      </c>
      <c r="R2169" t="str">
        <f t="shared" si="202"/>
        <v>rock</v>
      </c>
      <c r="S2169" s="11">
        <f t="shared" si="198"/>
        <v>41153.066400462965</v>
      </c>
      <c r="T2169" s="12">
        <f t="shared" si="199"/>
        <v>41167.066400462965</v>
      </c>
    </row>
    <row r="2170" spans="1:20" ht="32" x14ac:dyDescent="0.2">
      <c r="A2170">
        <v>2168</v>
      </c>
      <c r="B2170" s="3" t="s">
        <v>2167</v>
      </c>
      <c r="C2170" s="3" t="s">
        <v>6276</v>
      </c>
      <c r="D2170">
        <v>18000</v>
      </c>
      <c r="E2170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203"/>
        <v>1.215816111111111</v>
      </c>
      <c r="P2170" s="7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1">
        <f t="shared" si="198"/>
        <v>42745.600243055553</v>
      </c>
      <c r="T2170" s="12">
        <f t="shared" si="199"/>
        <v>42776.208333333328</v>
      </c>
    </row>
    <row r="2171" spans="1:20" ht="48" x14ac:dyDescent="0.2">
      <c r="A2171">
        <v>2169</v>
      </c>
      <c r="B2171" s="3" t="s">
        <v>2168</v>
      </c>
      <c r="C2171" s="3" t="s">
        <v>6277</v>
      </c>
      <c r="D2171">
        <v>153</v>
      </c>
      <c r="E2171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203"/>
        <v>1</v>
      </c>
      <c r="P2171" s="7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1">
        <f t="shared" si="198"/>
        <v>42793.700821759259</v>
      </c>
      <c r="T2171" s="12">
        <f t="shared" si="199"/>
        <v>42796.700821759259</v>
      </c>
    </row>
    <row r="2172" spans="1:20" ht="48" x14ac:dyDescent="0.2">
      <c r="A2172">
        <v>2170</v>
      </c>
      <c r="B2172" s="3" t="s">
        <v>2169</v>
      </c>
      <c r="C2172" s="3" t="s">
        <v>6278</v>
      </c>
      <c r="D2172">
        <v>350</v>
      </c>
      <c r="E217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203"/>
        <v>1.8085714285714285</v>
      </c>
      <c r="P2172" s="7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1">
        <f t="shared" si="198"/>
        <v>42198.750254629631</v>
      </c>
      <c r="T2172" s="12">
        <f t="shared" si="199"/>
        <v>42238.750254629631</v>
      </c>
    </row>
    <row r="2173" spans="1:20" ht="48" x14ac:dyDescent="0.2">
      <c r="A2173">
        <v>2171</v>
      </c>
      <c r="B2173" s="3" t="s">
        <v>2170</v>
      </c>
      <c r="C2173" s="3" t="s">
        <v>6279</v>
      </c>
      <c r="D2173">
        <v>4000</v>
      </c>
      <c r="E217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203"/>
        <v>1.0607500000000001</v>
      </c>
      <c r="P2173" s="7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1">
        <f t="shared" si="198"/>
        <v>42141.95711805555</v>
      </c>
      <c r="T2173" s="12">
        <f t="shared" si="199"/>
        <v>42177.208333333328</v>
      </c>
    </row>
    <row r="2174" spans="1:20" ht="48" x14ac:dyDescent="0.2">
      <c r="A2174">
        <v>2172</v>
      </c>
      <c r="B2174" s="3" t="s">
        <v>2171</v>
      </c>
      <c r="C2174" s="3" t="s">
        <v>6280</v>
      </c>
      <c r="D2174">
        <v>1000</v>
      </c>
      <c r="E217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203"/>
        <v>1</v>
      </c>
      <c r="P2174" s="7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1">
        <f t="shared" si="198"/>
        <v>42082.580092592587</v>
      </c>
      <c r="T2174" s="12">
        <f t="shared" si="199"/>
        <v>42112.580092592587</v>
      </c>
    </row>
    <row r="2175" spans="1:20" ht="48" x14ac:dyDescent="0.2">
      <c r="A2175">
        <v>2173</v>
      </c>
      <c r="B2175" s="3" t="s">
        <v>2172</v>
      </c>
      <c r="C2175" s="3" t="s">
        <v>6281</v>
      </c>
      <c r="D2175">
        <v>4200</v>
      </c>
      <c r="E217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203"/>
        <v>1.2692857142857144</v>
      </c>
      <c r="P2175" s="7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1">
        <f t="shared" si="198"/>
        <v>41495.692627314813</v>
      </c>
      <c r="T2175" s="12">
        <f t="shared" si="199"/>
        <v>41527.165972222225</v>
      </c>
    </row>
    <row r="2176" spans="1:20" ht="48" x14ac:dyDescent="0.2">
      <c r="A2176">
        <v>2174</v>
      </c>
      <c r="B2176" s="3" t="s">
        <v>2173</v>
      </c>
      <c r="C2176" s="3" t="s">
        <v>6282</v>
      </c>
      <c r="D2176">
        <v>4000</v>
      </c>
      <c r="E217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203"/>
        <v>1.0297499999999999</v>
      </c>
      <c r="P2176" s="7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1">
        <f t="shared" si="198"/>
        <v>42465.542905092589</v>
      </c>
      <c r="T2176" s="12">
        <f t="shared" si="199"/>
        <v>42495.542905092589</v>
      </c>
    </row>
    <row r="2177" spans="1:20" ht="48" x14ac:dyDescent="0.2">
      <c r="A2177">
        <v>2175</v>
      </c>
      <c r="B2177" s="3" t="s">
        <v>2174</v>
      </c>
      <c r="C2177" s="3" t="s">
        <v>6283</v>
      </c>
      <c r="D2177">
        <v>700</v>
      </c>
      <c r="E217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203"/>
        <v>2.5</v>
      </c>
      <c r="P2177" s="7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1">
        <f t="shared" si="198"/>
        <v>42565.009097222224</v>
      </c>
      <c r="T2177" s="12">
        <f t="shared" si="199"/>
        <v>42572.009097222224</v>
      </c>
    </row>
    <row r="2178" spans="1:20" ht="48" x14ac:dyDescent="0.2">
      <c r="A2178">
        <v>2176</v>
      </c>
      <c r="B2178" s="3" t="s">
        <v>2175</v>
      </c>
      <c r="C2178" s="3" t="s">
        <v>6284</v>
      </c>
      <c r="D2178">
        <v>5000</v>
      </c>
      <c r="E217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203"/>
        <v>1.2602</v>
      </c>
      <c r="P2178" s="7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1">
        <f t="shared" ref="S2178:S2241" si="204">(((J2178/60)/60)/24+DATE(1970,1,1))</f>
        <v>42096.633206018523</v>
      </c>
      <c r="T2178" s="12">
        <f t="shared" ref="T2178:T2241" si="205">(((I2178/60)/60)/24+DATE(1970,1,1))</f>
        <v>42126.633206018523</v>
      </c>
    </row>
    <row r="2179" spans="1:20" ht="64" x14ac:dyDescent="0.2">
      <c r="A2179">
        <v>2177</v>
      </c>
      <c r="B2179" s="3" t="s">
        <v>2176</v>
      </c>
      <c r="C2179" s="3" t="s">
        <v>6285</v>
      </c>
      <c r="D2179">
        <v>2500</v>
      </c>
      <c r="E2179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03"/>
        <v>1.0012000000000001</v>
      </c>
      <c r="P2179" s="7">
        <f t="shared" ref="P2179:P2242" si="206">SUM(E2179/L2179)</f>
        <v>65.868421052631575</v>
      </c>
      <c r="Q2179" t="str">
        <f t="shared" ref="Q2179:Q2242" si="207">LEFT(N2179, SEARCH("/",N2179,1)-1)</f>
        <v>music</v>
      </c>
      <c r="R2179" t="str">
        <f t="shared" ref="R2179:R2242" si="208">RIGHT(N2179,LEN(N2179)-SEARCH("/",N2179,1))</f>
        <v>rock</v>
      </c>
      <c r="S2179" s="11">
        <f t="shared" si="204"/>
        <v>42502.250775462962</v>
      </c>
      <c r="T2179" s="12">
        <f t="shared" si="205"/>
        <v>42527.250775462962</v>
      </c>
    </row>
    <row r="2180" spans="1:20" ht="48" x14ac:dyDescent="0.2">
      <c r="A2180">
        <v>2178</v>
      </c>
      <c r="B2180" s="3" t="s">
        <v>2177</v>
      </c>
      <c r="C2180" s="3" t="s">
        <v>6286</v>
      </c>
      <c r="D2180">
        <v>25000</v>
      </c>
      <c r="E2180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03"/>
        <v>1.3864000000000001</v>
      </c>
      <c r="P2180" s="7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1">
        <f t="shared" si="204"/>
        <v>42723.63653935185</v>
      </c>
      <c r="T2180" s="12">
        <f t="shared" si="205"/>
        <v>42753.63653935185</v>
      </c>
    </row>
    <row r="2181" spans="1:20" ht="32" x14ac:dyDescent="0.2">
      <c r="A2181">
        <v>2179</v>
      </c>
      <c r="B2181" s="3" t="s">
        <v>2178</v>
      </c>
      <c r="C2181" s="3" t="s">
        <v>6287</v>
      </c>
      <c r="D2181">
        <v>1000</v>
      </c>
      <c r="E2181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ref="O2181:O2244" si="209">SUM(E2181/D2181)</f>
        <v>1.6140000000000001</v>
      </c>
      <c r="P2181" s="7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1">
        <f t="shared" si="204"/>
        <v>42075.171203703707</v>
      </c>
      <c r="T2181" s="12">
        <f t="shared" si="205"/>
        <v>42105.171203703707</v>
      </c>
    </row>
    <row r="2182" spans="1:20" ht="32" x14ac:dyDescent="0.2">
      <c r="A2182">
        <v>2180</v>
      </c>
      <c r="B2182" s="3" t="s">
        <v>2179</v>
      </c>
      <c r="C2182" s="3" t="s">
        <v>6288</v>
      </c>
      <c r="D2182">
        <v>5000</v>
      </c>
      <c r="E218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09"/>
        <v>1.071842</v>
      </c>
      <c r="P2182" s="7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1">
        <f t="shared" si="204"/>
        <v>42279.669768518521</v>
      </c>
      <c r="T2182" s="12">
        <f t="shared" si="205"/>
        <v>42321.711435185185</v>
      </c>
    </row>
    <row r="2183" spans="1:20" ht="48" x14ac:dyDescent="0.2">
      <c r="A2183">
        <v>2181</v>
      </c>
      <c r="B2183" s="3" t="s">
        <v>2180</v>
      </c>
      <c r="C2183" s="3" t="s">
        <v>6289</v>
      </c>
      <c r="D2183">
        <v>2000</v>
      </c>
      <c r="E218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09"/>
        <v>1.5309999999999999</v>
      </c>
      <c r="P2183" s="7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1">
        <f t="shared" si="204"/>
        <v>42773.005243055552</v>
      </c>
      <c r="T2183" s="12">
        <f t="shared" si="205"/>
        <v>42787.005243055552</v>
      </c>
    </row>
    <row r="2184" spans="1:20" ht="32" x14ac:dyDescent="0.2">
      <c r="A2184">
        <v>2182</v>
      </c>
      <c r="B2184" s="3" t="s">
        <v>2181</v>
      </c>
      <c r="C2184" s="3" t="s">
        <v>6290</v>
      </c>
      <c r="D2184">
        <v>3000</v>
      </c>
      <c r="E218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09"/>
        <v>5.2416666666666663</v>
      </c>
      <c r="P2184" s="7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1">
        <f t="shared" si="204"/>
        <v>41879.900752314818</v>
      </c>
      <c r="T2184" s="12">
        <f t="shared" si="205"/>
        <v>41914.900752314818</v>
      </c>
    </row>
    <row r="2185" spans="1:20" ht="48" x14ac:dyDescent="0.2">
      <c r="A2185">
        <v>2183</v>
      </c>
      <c r="B2185" s="3" t="s">
        <v>2182</v>
      </c>
      <c r="C2185" s="3" t="s">
        <v>6291</v>
      </c>
      <c r="D2185">
        <v>1800</v>
      </c>
      <c r="E218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09"/>
        <v>4.8927777777777779</v>
      </c>
      <c r="P2185" s="7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1">
        <f t="shared" si="204"/>
        <v>42745.365474537044</v>
      </c>
      <c r="T2185" s="12">
        <f t="shared" si="205"/>
        <v>42775.208333333328</v>
      </c>
    </row>
    <row r="2186" spans="1:20" ht="48" x14ac:dyDescent="0.2">
      <c r="A2186">
        <v>2184</v>
      </c>
      <c r="B2186" s="3" t="s">
        <v>2183</v>
      </c>
      <c r="C2186" s="3" t="s">
        <v>6292</v>
      </c>
      <c r="D2186">
        <v>10000</v>
      </c>
      <c r="E218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09"/>
        <v>2.8473999999999999</v>
      </c>
      <c r="P2186" s="7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1">
        <f t="shared" si="204"/>
        <v>42380.690289351856</v>
      </c>
      <c r="T2186" s="12">
        <f t="shared" si="205"/>
        <v>42394.666666666672</v>
      </c>
    </row>
    <row r="2187" spans="1:20" ht="48" x14ac:dyDescent="0.2">
      <c r="A2187">
        <v>2185</v>
      </c>
      <c r="B2187" s="3" t="s">
        <v>2184</v>
      </c>
      <c r="C2187" s="3" t="s">
        <v>6293</v>
      </c>
      <c r="D2187">
        <v>5000</v>
      </c>
      <c r="E218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09"/>
        <v>18.569700000000001</v>
      </c>
      <c r="P2187" s="7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1">
        <f t="shared" si="204"/>
        <v>41319.349988425929</v>
      </c>
      <c r="T2187" s="12">
        <f t="shared" si="205"/>
        <v>41359.349988425929</v>
      </c>
    </row>
    <row r="2188" spans="1:20" ht="32" x14ac:dyDescent="0.2">
      <c r="A2188">
        <v>2186</v>
      </c>
      <c r="B2188" s="3" t="s">
        <v>2185</v>
      </c>
      <c r="C2188" s="3" t="s">
        <v>6294</v>
      </c>
      <c r="D2188">
        <v>20000</v>
      </c>
      <c r="E218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09"/>
        <v>1.0967499999999999</v>
      </c>
      <c r="P2188" s="7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1">
        <f t="shared" si="204"/>
        <v>42583.615081018521</v>
      </c>
      <c r="T2188" s="12">
        <f t="shared" si="205"/>
        <v>42620.083333333328</v>
      </c>
    </row>
    <row r="2189" spans="1:20" ht="48" x14ac:dyDescent="0.2">
      <c r="A2189">
        <v>2187</v>
      </c>
      <c r="B2189" s="3" t="s">
        <v>2186</v>
      </c>
      <c r="C2189" s="3" t="s">
        <v>6295</v>
      </c>
      <c r="D2189">
        <v>20000</v>
      </c>
      <c r="E2189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09"/>
        <v>10.146425000000001</v>
      </c>
      <c r="P2189" s="7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1">
        <f t="shared" si="204"/>
        <v>42068.209097222221</v>
      </c>
      <c r="T2189" s="12">
        <f t="shared" si="205"/>
        <v>42097.165972222225</v>
      </c>
    </row>
    <row r="2190" spans="1:20" ht="48" x14ac:dyDescent="0.2">
      <c r="A2190">
        <v>2188</v>
      </c>
      <c r="B2190" s="3" t="s">
        <v>2187</v>
      </c>
      <c r="C2190" s="3" t="s">
        <v>6296</v>
      </c>
      <c r="D2190">
        <v>5494</v>
      </c>
      <c r="E2190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09"/>
        <v>4.1217692027666546</v>
      </c>
      <c r="P2190" s="7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1">
        <f t="shared" si="204"/>
        <v>42633.586122685185</v>
      </c>
      <c r="T2190" s="12">
        <f t="shared" si="205"/>
        <v>42668.708333333328</v>
      </c>
    </row>
    <row r="2191" spans="1:20" ht="48" x14ac:dyDescent="0.2">
      <c r="A2191">
        <v>2189</v>
      </c>
      <c r="B2191" s="3" t="s">
        <v>2188</v>
      </c>
      <c r="C2191" s="3" t="s">
        <v>6297</v>
      </c>
      <c r="D2191">
        <v>1200</v>
      </c>
      <c r="E2191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09"/>
        <v>5.0324999999999998</v>
      </c>
      <c r="P2191" s="7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1">
        <f t="shared" si="204"/>
        <v>42467.788194444445</v>
      </c>
      <c r="T2191" s="12">
        <f t="shared" si="205"/>
        <v>42481.916666666672</v>
      </c>
    </row>
    <row r="2192" spans="1:20" ht="48" x14ac:dyDescent="0.2">
      <c r="A2192">
        <v>2190</v>
      </c>
      <c r="B2192" s="3" t="s">
        <v>2189</v>
      </c>
      <c r="C2192" s="3" t="s">
        <v>6298</v>
      </c>
      <c r="D2192">
        <v>19000</v>
      </c>
      <c r="E219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09"/>
        <v>1.8461052631578947</v>
      </c>
      <c r="P2192" s="7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1">
        <f t="shared" si="204"/>
        <v>42417.625046296293</v>
      </c>
      <c r="T2192" s="12">
        <f t="shared" si="205"/>
        <v>42452.290972222225</v>
      </c>
    </row>
    <row r="2193" spans="1:20" ht="48" x14ac:dyDescent="0.2">
      <c r="A2193">
        <v>2191</v>
      </c>
      <c r="B2193" s="3" t="s">
        <v>2190</v>
      </c>
      <c r="C2193" s="3" t="s">
        <v>6299</v>
      </c>
      <c r="D2193">
        <v>750</v>
      </c>
      <c r="E219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09"/>
        <v>1.1973333333333334</v>
      </c>
      <c r="P2193" s="7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1">
        <f t="shared" si="204"/>
        <v>42768.833645833336</v>
      </c>
      <c r="T2193" s="12">
        <f t="shared" si="205"/>
        <v>42780.833645833336</v>
      </c>
    </row>
    <row r="2194" spans="1:20" ht="48" x14ac:dyDescent="0.2">
      <c r="A2194">
        <v>2192</v>
      </c>
      <c r="B2194" s="3" t="s">
        <v>2191</v>
      </c>
      <c r="C2194" s="3" t="s">
        <v>6300</v>
      </c>
      <c r="D2194">
        <v>12000</v>
      </c>
      <c r="E219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09"/>
        <v>10.812401666666668</v>
      </c>
      <c r="P2194" s="7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1">
        <f t="shared" si="204"/>
        <v>42691.8512037037</v>
      </c>
      <c r="T2194" s="12">
        <f t="shared" si="205"/>
        <v>42719.958333333328</v>
      </c>
    </row>
    <row r="2195" spans="1:20" ht="48" x14ac:dyDescent="0.2">
      <c r="A2195">
        <v>2193</v>
      </c>
      <c r="B2195" s="3" t="s">
        <v>2192</v>
      </c>
      <c r="C2195" s="3" t="s">
        <v>6301</v>
      </c>
      <c r="D2195">
        <v>15000</v>
      </c>
      <c r="E219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09"/>
        <v>4.5237333333333334</v>
      </c>
      <c r="P2195" s="7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1">
        <f t="shared" si="204"/>
        <v>42664.405925925923</v>
      </c>
      <c r="T2195" s="12">
        <f t="shared" si="205"/>
        <v>42695.207638888889</v>
      </c>
    </row>
    <row r="2196" spans="1:20" ht="48" x14ac:dyDescent="0.2">
      <c r="A2196">
        <v>2194</v>
      </c>
      <c r="B2196" s="3" t="s">
        <v>2193</v>
      </c>
      <c r="C2196" s="3" t="s">
        <v>6302</v>
      </c>
      <c r="D2196">
        <v>10000</v>
      </c>
      <c r="E219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09"/>
        <v>5.3737000000000004</v>
      </c>
      <c r="P2196" s="7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1">
        <f t="shared" si="204"/>
        <v>42425.757986111115</v>
      </c>
      <c r="T2196" s="12">
        <f t="shared" si="205"/>
        <v>42455.716319444444</v>
      </c>
    </row>
    <row r="2197" spans="1:20" ht="32" x14ac:dyDescent="0.2">
      <c r="A2197">
        <v>2195</v>
      </c>
      <c r="B2197" s="3" t="s">
        <v>2194</v>
      </c>
      <c r="C2197" s="3" t="s">
        <v>6303</v>
      </c>
      <c r="D2197">
        <v>4600</v>
      </c>
      <c r="E219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09"/>
        <v>1.2032608695652174</v>
      </c>
      <c r="P2197" s="7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1">
        <f t="shared" si="204"/>
        <v>42197.771990740745</v>
      </c>
      <c r="T2197" s="12">
        <f t="shared" si="205"/>
        <v>42227.771990740745</v>
      </c>
    </row>
    <row r="2198" spans="1:20" ht="32" x14ac:dyDescent="0.2">
      <c r="A2198">
        <v>2196</v>
      </c>
      <c r="B2198" s="3" t="s">
        <v>2195</v>
      </c>
      <c r="C2198" s="3" t="s">
        <v>6304</v>
      </c>
      <c r="D2198">
        <v>14000</v>
      </c>
      <c r="E219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09"/>
        <v>1.1383571428571428</v>
      </c>
      <c r="P2198" s="7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1">
        <f t="shared" si="204"/>
        <v>42675.487291666665</v>
      </c>
      <c r="T2198" s="12">
        <f t="shared" si="205"/>
        <v>42706.291666666672</v>
      </c>
    </row>
    <row r="2199" spans="1:20" ht="48" x14ac:dyDescent="0.2">
      <c r="A2199">
        <v>2197</v>
      </c>
      <c r="B2199" s="3" t="s">
        <v>2196</v>
      </c>
      <c r="C2199" s="3" t="s">
        <v>6305</v>
      </c>
      <c r="D2199">
        <v>30000</v>
      </c>
      <c r="E2199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09"/>
        <v>9.5103109999999997</v>
      </c>
      <c r="P2199" s="7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1">
        <f t="shared" si="204"/>
        <v>42033.584016203706</v>
      </c>
      <c r="T2199" s="12">
        <f t="shared" si="205"/>
        <v>42063.584016203706</v>
      </c>
    </row>
    <row r="2200" spans="1:20" ht="48" x14ac:dyDescent="0.2">
      <c r="A2200">
        <v>2198</v>
      </c>
      <c r="B2200" s="3" t="s">
        <v>2197</v>
      </c>
      <c r="C2200" s="3" t="s">
        <v>6306</v>
      </c>
      <c r="D2200">
        <v>40000</v>
      </c>
      <c r="E2200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09"/>
        <v>1.3289249999999999</v>
      </c>
      <c r="P2200" s="7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1">
        <f t="shared" si="204"/>
        <v>42292.513888888891</v>
      </c>
      <c r="T2200" s="12">
        <f t="shared" si="205"/>
        <v>42322.555555555555</v>
      </c>
    </row>
    <row r="2201" spans="1:20" ht="32" x14ac:dyDescent="0.2">
      <c r="A2201">
        <v>2199</v>
      </c>
      <c r="B2201" s="3" t="s">
        <v>2198</v>
      </c>
      <c r="C2201" s="3" t="s">
        <v>6307</v>
      </c>
      <c r="D2201">
        <v>9000</v>
      </c>
      <c r="E2201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09"/>
        <v>1.4697777777777778</v>
      </c>
      <c r="P2201" s="7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1">
        <f t="shared" si="204"/>
        <v>42262.416643518518</v>
      </c>
      <c r="T2201" s="12">
        <f t="shared" si="205"/>
        <v>42292.416643518518</v>
      </c>
    </row>
    <row r="2202" spans="1:20" ht="48" x14ac:dyDescent="0.2">
      <c r="A2202">
        <v>2200</v>
      </c>
      <c r="B2202" s="3" t="s">
        <v>2199</v>
      </c>
      <c r="C2202" s="3" t="s">
        <v>6308</v>
      </c>
      <c r="D2202">
        <v>2000</v>
      </c>
      <c r="E220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09"/>
        <v>5.4215</v>
      </c>
      <c r="P2202" s="7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1">
        <f t="shared" si="204"/>
        <v>42163.625787037032</v>
      </c>
      <c r="T2202" s="12">
        <f t="shared" si="205"/>
        <v>42191.125</v>
      </c>
    </row>
    <row r="2203" spans="1:20" ht="48" x14ac:dyDescent="0.2">
      <c r="A2203">
        <v>2201</v>
      </c>
      <c r="B2203" s="3" t="s">
        <v>2200</v>
      </c>
      <c r="C2203" s="3" t="s">
        <v>6309</v>
      </c>
      <c r="D2203">
        <v>110</v>
      </c>
      <c r="E220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09"/>
        <v>3.8271818181818182</v>
      </c>
      <c r="P2203" s="7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1">
        <f t="shared" si="204"/>
        <v>41276.846817129634</v>
      </c>
      <c r="T2203" s="12">
        <f t="shared" si="205"/>
        <v>41290.846817129634</v>
      </c>
    </row>
    <row r="2204" spans="1:20" ht="32" x14ac:dyDescent="0.2">
      <c r="A2204">
        <v>2202</v>
      </c>
      <c r="B2204" s="3" t="s">
        <v>2201</v>
      </c>
      <c r="C2204" s="3" t="s">
        <v>6310</v>
      </c>
      <c r="D2204">
        <v>4000</v>
      </c>
      <c r="E220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09"/>
        <v>7.0418124999999998</v>
      </c>
      <c r="P2204" s="7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1">
        <f t="shared" si="204"/>
        <v>41184.849166666667</v>
      </c>
      <c r="T2204" s="12">
        <f t="shared" si="205"/>
        <v>41214.849166666667</v>
      </c>
    </row>
    <row r="2205" spans="1:20" ht="48" x14ac:dyDescent="0.2">
      <c r="A2205">
        <v>2203</v>
      </c>
      <c r="B2205" s="3" t="s">
        <v>2202</v>
      </c>
      <c r="C2205" s="3" t="s">
        <v>6311</v>
      </c>
      <c r="D2205">
        <v>2000</v>
      </c>
      <c r="E220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09"/>
        <v>1.0954999999999999</v>
      </c>
      <c r="P2205" s="7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1">
        <f t="shared" si="204"/>
        <v>42241.85974537037</v>
      </c>
      <c r="T2205" s="12">
        <f t="shared" si="205"/>
        <v>42271.85974537037</v>
      </c>
    </row>
    <row r="2206" spans="1:20" ht="48" x14ac:dyDescent="0.2">
      <c r="A2206">
        <v>2204</v>
      </c>
      <c r="B2206" s="3" t="s">
        <v>2203</v>
      </c>
      <c r="C2206" s="3" t="s">
        <v>6312</v>
      </c>
      <c r="D2206">
        <v>1500</v>
      </c>
      <c r="E220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09"/>
        <v>1.3286666666666667</v>
      </c>
      <c r="P2206" s="7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1">
        <f t="shared" si="204"/>
        <v>41312.311562499999</v>
      </c>
      <c r="T2206" s="12">
        <f t="shared" si="205"/>
        <v>41342.311562499999</v>
      </c>
    </row>
    <row r="2207" spans="1:20" ht="48" x14ac:dyDescent="0.2">
      <c r="A2207">
        <v>2205</v>
      </c>
      <c r="B2207" s="3" t="s">
        <v>2204</v>
      </c>
      <c r="C2207" s="3" t="s">
        <v>6313</v>
      </c>
      <c r="D2207">
        <v>750</v>
      </c>
      <c r="E220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09"/>
        <v>1.52</v>
      </c>
      <c r="P2207" s="7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1">
        <f t="shared" si="204"/>
        <v>41031.82163194444</v>
      </c>
      <c r="T2207" s="12">
        <f t="shared" si="205"/>
        <v>41061.82163194444</v>
      </c>
    </row>
    <row r="2208" spans="1:20" ht="48" x14ac:dyDescent="0.2">
      <c r="A2208">
        <v>2206</v>
      </c>
      <c r="B2208" s="3" t="s">
        <v>2205</v>
      </c>
      <c r="C2208" s="3" t="s">
        <v>6314</v>
      </c>
      <c r="D2208">
        <v>1100</v>
      </c>
      <c r="E220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09"/>
        <v>1.0272727272727273</v>
      </c>
      <c r="P2208" s="7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1">
        <f t="shared" si="204"/>
        <v>40997.257222222222</v>
      </c>
      <c r="T2208" s="12">
        <f t="shared" si="205"/>
        <v>41015.257222222222</v>
      </c>
    </row>
    <row r="2209" spans="1:20" ht="48" x14ac:dyDescent="0.2">
      <c r="A2209">
        <v>2207</v>
      </c>
      <c r="B2209" s="3" t="s">
        <v>2206</v>
      </c>
      <c r="C2209" s="3" t="s">
        <v>6315</v>
      </c>
      <c r="D2209">
        <v>2000</v>
      </c>
      <c r="E2209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09"/>
        <v>1</v>
      </c>
      <c r="P2209" s="7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1">
        <f t="shared" si="204"/>
        <v>41564.194131944445</v>
      </c>
      <c r="T2209" s="12">
        <f t="shared" si="205"/>
        <v>41594.235798611109</v>
      </c>
    </row>
    <row r="2210" spans="1:20" ht="48" x14ac:dyDescent="0.2">
      <c r="A2210">
        <v>2208</v>
      </c>
      <c r="B2210" s="3" t="s">
        <v>2207</v>
      </c>
      <c r="C2210" s="3" t="s">
        <v>6316</v>
      </c>
      <c r="D2210">
        <v>1000</v>
      </c>
      <c r="E2210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09"/>
        <v>1.016</v>
      </c>
      <c r="P2210" s="7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1">
        <f t="shared" si="204"/>
        <v>40946.882245370369</v>
      </c>
      <c r="T2210" s="12">
        <f t="shared" si="205"/>
        <v>41006.166666666664</v>
      </c>
    </row>
    <row r="2211" spans="1:20" ht="32" x14ac:dyDescent="0.2">
      <c r="A2211">
        <v>2209</v>
      </c>
      <c r="B2211" s="3" t="s">
        <v>2208</v>
      </c>
      <c r="C2211" s="3" t="s">
        <v>6317</v>
      </c>
      <c r="D2211">
        <v>500</v>
      </c>
      <c r="E2211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09"/>
        <v>1.508</v>
      </c>
      <c r="P2211" s="7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1">
        <f t="shared" si="204"/>
        <v>41732.479675925926</v>
      </c>
      <c r="T2211" s="12">
        <f t="shared" si="205"/>
        <v>41743.958333333336</v>
      </c>
    </row>
    <row r="2212" spans="1:20" ht="48" x14ac:dyDescent="0.2">
      <c r="A2212">
        <v>2210</v>
      </c>
      <c r="B2212" s="3" t="s">
        <v>2209</v>
      </c>
      <c r="C2212" s="3" t="s">
        <v>6318</v>
      </c>
      <c r="D2212">
        <v>4000</v>
      </c>
      <c r="E221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09"/>
        <v>1.11425</v>
      </c>
      <c r="P2212" s="7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1">
        <f t="shared" si="204"/>
        <v>40956.066087962965</v>
      </c>
      <c r="T2212" s="12">
        <f t="shared" si="205"/>
        <v>41013.73333333333</v>
      </c>
    </row>
    <row r="2213" spans="1:20" ht="48" x14ac:dyDescent="0.2">
      <c r="A2213">
        <v>2211</v>
      </c>
      <c r="B2213" s="3" t="s">
        <v>2210</v>
      </c>
      <c r="C2213" s="3" t="s">
        <v>6319</v>
      </c>
      <c r="D2213">
        <v>2500</v>
      </c>
      <c r="E221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09"/>
        <v>1.956</v>
      </c>
      <c r="P2213" s="7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1">
        <f t="shared" si="204"/>
        <v>41716.785011574073</v>
      </c>
      <c r="T2213" s="12">
        <f t="shared" si="205"/>
        <v>41739.290972222225</v>
      </c>
    </row>
    <row r="2214" spans="1:20" ht="48" x14ac:dyDescent="0.2">
      <c r="A2214">
        <v>2212</v>
      </c>
      <c r="B2214" s="3" t="s">
        <v>2211</v>
      </c>
      <c r="C2214" s="3" t="s">
        <v>6320</v>
      </c>
      <c r="D2214">
        <v>6000</v>
      </c>
      <c r="E22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09"/>
        <v>1.1438333333333333</v>
      </c>
      <c r="P2214" s="7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1">
        <f t="shared" si="204"/>
        <v>41548.747418981482</v>
      </c>
      <c r="T2214" s="12">
        <f t="shared" si="205"/>
        <v>41582.041666666664</v>
      </c>
    </row>
    <row r="2215" spans="1:20" ht="48" x14ac:dyDescent="0.2">
      <c r="A2215">
        <v>2213</v>
      </c>
      <c r="B2215" s="3" t="s">
        <v>2212</v>
      </c>
      <c r="C2215" s="3" t="s">
        <v>6321</v>
      </c>
      <c r="D2215">
        <v>5</v>
      </c>
      <c r="E221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09"/>
        <v>2</v>
      </c>
      <c r="P2215" s="7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1">
        <f t="shared" si="204"/>
        <v>42109.826145833329</v>
      </c>
      <c r="T2215" s="12">
        <f t="shared" si="205"/>
        <v>42139.826145833329</v>
      </c>
    </row>
    <row r="2216" spans="1:20" ht="48" x14ac:dyDescent="0.2">
      <c r="A2216">
        <v>2214</v>
      </c>
      <c r="B2216" s="3" t="s">
        <v>2213</v>
      </c>
      <c r="C2216" s="3" t="s">
        <v>6322</v>
      </c>
      <c r="D2216">
        <v>600</v>
      </c>
      <c r="E221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09"/>
        <v>2.9250166666666666</v>
      </c>
      <c r="P2216" s="7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1">
        <f t="shared" si="204"/>
        <v>41646.792222222226</v>
      </c>
      <c r="T2216" s="12">
        <f t="shared" si="205"/>
        <v>41676.792222222226</v>
      </c>
    </row>
    <row r="2217" spans="1:20" ht="32" x14ac:dyDescent="0.2">
      <c r="A2217">
        <v>2215</v>
      </c>
      <c r="B2217" s="3" t="s">
        <v>2214</v>
      </c>
      <c r="C2217" s="3" t="s">
        <v>6323</v>
      </c>
      <c r="D2217">
        <v>550</v>
      </c>
      <c r="E221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09"/>
        <v>1.5636363636363637</v>
      </c>
      <c r="P2217" s="7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1">
        <f t="shared" si="204"/>
        <v>40958.717268518521</v>
      </c>
      <c r="T2217" s="12">
        <f t="shared" si="205"/>
        <v>40981.290972222225</v>
      </c>
    </row>
    <row r="2218" spans="1:20" ht="48" x14ac:dyDescent="0.2">
      <c r="A2218">
        <v>2216</v>
      </c>
      <c r="B2218" s="3" t="s">
        <v>2215</v>
      </c>
      <c r="C2218" s="3" t="s">
        <v>6324</v>
      </c>
      <c r="D2218">
        <v>300</v>
      </c>
      <c r="E221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09"/>
        <v>1.0566666666666666</v>
      </c>
      <c r="P2218" s="7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1">
        <f t="shared" si="204"/>
        <v>42194.751678240747</v>
      </c>
      <c r="T2218" s="12">
        <f t="shared" si="205"/>
        <v>42208.751678240747</v>
      </c>
    </row>
    <row r="2219" spans="1:20" ht="48" x14ac:dyDescent="0.2">
      <c r="A2219">
        <v>2217</v>
      </c>
      <c r="B2219" s="3" t="s">
        <v>2216</v>
      </c>
      <c r="C2219" s="3" t="s">
        <v>6325</v>
      </c>
      <c r="D2219">
        <v>420</v>
      </c>
      <c r="E2219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09"/>
        <v>1.0119047619047619</v>
      </c>
      <c r="P2219" s="7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1">
        <f t="shared" si="204"/>
        <v>42299.776770833334</v>
      </c>
      <c r="T2219" s="12">
        <f t="shared" si="205"/>
        <v>42310.333333333328</v>
      </c>
    </row>
    <row r="2220" spans="1:20" ht="48" x14ac:dyDescent="0.2">
      <c r="A2220">
        <v>2218</v>
      </c>
      <c r="B2220" s="3" t="s">
        <v>2217</v>
      </c>
      <c r="C2220" s="3" t="s">
        <v>6326</v>
      </c>
      <c r="D2220">
        <v>2000</v>
      </c>
      <c r="E2220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09"/>
        <v>1.2283299999999999</v>
      </c>
      <c r="P2220" s="7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1">
        <f t="shared" si="204"/>
        <v>41127.812303240738</v>
      </c>
      <c r="T2220" s="12">
        <f t="shared" si="205"/>
        <v>41150</v>
      </c>
    </row>
    <row r="2221" spans="1:20" ht="48" x14ac:dyDescent="0.2">
      <c r="A2221">
        <v>2219</v>
      </c>
      <c r="B2221" s="3" t="s">
        <v>2218</v>
      </c>
      <c r="C2221" s="3" t="s">
        <v>6327</v>
      </c>
      <c r="D2221">
        <v>1000</v>
      </c>
      <c r="E2221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09"/>
        <v>1.0149999999999999</v>
      </c>
      <c r="P2221" s="7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1">
        <f t="shared" si="204"/>
        <v>42205.718888888892</v>
      </c>
      <c r="T2221" s="12">
        <f t="shared" si="205"/>
        <v>42235.718888888892</v>
      </c>
    </row>
    <row r="2222" spans="1:20" ht="48" x14ac:dyDescent="0.2">
      <c r="A2222">
        <v>2220</v>
      </c>
      <c r="B2222" s="3" t="s">
        <v>2219</v>
      </c>
      <c r="C2222" s="3" t="s">
        <v>6328</v>
      </c>
      <c r="D2222">
        <v>3500</v>
      </c>
      <c r="E22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09"/>
        <v>1.0114285714285713</v>
      </c>
      <c r="P2222" s="7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1">
        <f t="shared" si="204"/>
        <v>41452.060601851852</v>
      </c>
      <c r="T2222" s="12">
        <f t="shared" si="205"/>
        <v>41482.060601851852</v>
      </c>
    </row>
    <row r="2223" spans="1:20" ht="48" x14ac:dyDescent="0.2">
      <c r="A2223">
        <v>2221</v>
      </c>
      <c r="B2223" s="3" t="s">
        <v>2220</v>
      </c>
      <c r="C2223" s="3" t="s">
        <v>6329</v>
      </c>
      <c r="D2223">
        <v>7500</v>
      </c>
      <c r="E222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09"/>
        <v>1.0811999999999999</v>
      </c>
      <c r="P2223" s="7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1">
        <f t="shared" si="204"/>
        <v>42452.666770833333</v>
      </c>
      <c r="T2223" s="12">
        <f t="shared" si="205"/>
        <v>42483</v>
      </c>
    </row>
    <row r="2224" spans="1:20" ht="48" x14ac:dyDescent="0.2">
      <c r="A2224">
        <v>2222</v>
      </c>
      <c r="B2224" s="3" t="s">
        <v>2221</v>
      </c>
      <c r="C2224" s="3" t="s">
        <v>6330</v>
      </c>
      <c r="D2224">
        <v>500</v>
      </c>
      <c r="E222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09"/>
        <v>1.6259999999999999</v>
      </c>
      <c r="P2224" s="7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1">
        <f t="shared" si="204"/>
        <v>40906.787581018521</v>
      </c>
      <c r="T2224" s="12">
        <f t="shared" si="205"/>
        <v>40936.787581018521</v>
      </c>
    </row>
    <row r="2225" spans="1:20" ht="48" x14ac:dyDescent="0.2">
      <c r="A2225">
        <v>2223</v>
      </c>
      <c r="B2225" s="3" t="s">
        <v>2222</v>
      </c>
      <c r="C2225" s="3" t="s">
        <v>6331</v>
      </c>
      <c r="D2225">
        <v>19500</v>
      </c>
      <c r="E222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09"/>
        <v>1.0580000000000001</v>
      </c>
      <c r="P2225" s="7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1">
        <f t="shared" si="204"/>
        <v>42152.640833333338</v>
      </c>
      <c r="T2225" s="12">
        <f t="shared" si="205"/>
        <v>42182.640833333338</v>
      </c>
    </row>
    <row r="2226" spans="1:20" ht="48" x14ac:dyDescent="0.2">
      <c r="A2226">
        <v>2224</v>
      </c>
      <c r="B2226" s="3" t="s">
        <v>2223</v>
      </c>
      <c r="C2226" s="3" t="s">
        <v>6332</v>
      </c>
      <c r="D2226">
        <v>10000</v>
      </c>
      <c r="E222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09"/>
        <v>2.4315000000000002</v>
      </c>
      <c r="P2226" s="7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1">
        <f t="shared" si="204"/>
        <v>42644.667534722219</v>
      </c>
      <c r="T2226" s="12">
        <f t="shared" si="205"/>
        <v>42672.791666666672</v>
      </c>
    </row>
    <row r="2227" spans="1:20" ht="48" x14ac:dyDescent="0.2">
      <c r="A2227">
        <v>2225</v>
      </c>
      <c r="B2227" s="3" t="s">
        <v>2224</v>
      </c>
      <c r="C2227" s="3" t="s">
        <v>6333</v>
      </c>
      <c r="D2227">
        <v>21000</v>
      </c>
      <c r="E222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09"/>
        <v>9.4483338095238096</v>
      </c>
      <c r="P2227" s="7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1">
        <f t="shared" si="204"/>
        <v>41873.79184027778</v>
      </c>
      <c r="T2227" s="12">
        <f t="shared" si="205"/>
        <v>41903.79184027778</v>
      </c>
    </row>
    <row r="2228" spans="1:20" ht="48" x14ac:dyDescent="0.2">
      <c r="A2228">
        <v>2226</v>
      </c>
      <c r="B2228" s="3" t="s">
        <v>2225</v>
      </c>
      <c r="C2228" s="3" t="s">
        <v>6334</v>
      </c>
      <c r="D2228">
        <v>18000</v>
      </c>
      <c r="E222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09"/>
        <v>1.0846283333333333</v>
      </c>
      <c r="P2228" s="7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1">
        <f t="shared" si="204"/>
        <v>42381.79886574074</v>
      </c>
      <c r="T2228" s="12">
        <f t="shared" si="205"/>
        <v>42412.207638888889</v>
      </c>
    </row>
    <row r="2229" spans="1:20" ht="48" x14ac:dyDescent="0.2">
      <c r="A2229">
        <v>2227</v>
      </c>
      <c r="B2229" s="3" t="s">
        <v>2226</v>
      </c>
      <c r="C2229" s="3" t="s">
        <v>6335</v>
      </c>
      <c r="D2229">
        <v>13000</v>
      </c>
      <c r="E2229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09"/>
        <v>1.5737692307692308</v>
      </c>
      <c r="P2229" s="7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1">
        <f t="shared" si="204"/>
        <v>41561.807349537034</v>
      </c>
      <c r="T2229" s="12">
        <f t="shared" si="205"/>
        <v>41591.849016203705</v>
      </c>
    </row>
    <row r="2230" spans="1:20" ht="48" x14ac:dyDescent="0.2">
      <c r="A2230">
        <v>2228</v>
      </c>
      <c r="B2230" s="3" t="s">
        <v>2227</v>
      </c>
      <c r="C2230" s="3" t="s">
        <v>6336</v>
      </c>
      <c r="D2230">
        <v>1000</v>
      </c>
      <c r="E2230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09"/>
        <v>11.744899999999999</v>
      </c>
      <c r="P2230" s="7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1">
        <f t="shared" si="204"/>
        <v>42202.278194444443</v>
      </c>
      <c r="T2230" s="12">
        <f t="shared" si="205"/>
        <v>42232.278194444443</v>
      </c>
    </row>
    <row r="2231" spans="1:20" ht="48" x14ac:dyDescent="0.2">
      <c r="A2231">
        <v>2229</v>
      </c>
      <c r="B2231" s="3" t="s">
        <v>2228</v>
      </c>
      <c r="C2231" s="3" t="s">
        <v>6337</v>
      </c>
      <c r="D2231">
        <v>8012</v>
      </c>
      <c r="E2231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09"/>
        <v>1.7104755366949576</v>
      </c>
      <c r="P2231" s="7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1">
        <f t="shared" si="204"/>
        <v>41484.664247685185</v>
      </c>
      <c r="T2231" s="12">
        <f t="shared" si="205"/>
        <v>41520.166666666664</v>
      </c>
    </row>
    <row r="2232" spans="1:20" ht="48" x14ac:dyDescent="0.2">
      <c r="A2232">
        <v>2230</v>
      </c>
      <c r="B2232" s="3" t="s">
        <v>2229</v>
      </c>
      <c r="C2232" s="3" t="s">
        <v>6338</v>
      </c>
      <c r="D2232">
        <v>8500</v>
      </c>
      <c r="E223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09"/>
        <v>1.2595294117647058</v>
      </c>
      <c r="P2232" s="7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1">
        <f t="shared" si="204"/>
        <v>41724.881099537037</v>
      </c>
      <c r="T2232" s="12">
        <f t="shared" si="205"/>
        <v>41754.881099537037</v>
      </c>
    </row>
    <row r="2233" spans="1:20" ht="48" x14ac:dyDescent="0.2">
      <c r="A2233">
        <v>2231</v>
      </c>
      <c r="B2233" s="3" t="s">
        <v>2230</v>
      </c>
      <c r="C2233" s="3" t="s">
        <v>6339</v>
      </c>
      <c r="D2233">
        <v>2500</v>
      </c>
      <c r="E223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09"/>
        <v>12.121296000000001</v>
      </c>
      <c r="P2233" s="7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1">
        <f t="shared" si="204"/>
        <v>41423.910891203705</v>
      </c>
      <c r="T2233" s="12">
        <f t="shared" si="205"/>
        <v>41450.208333333336</v>
      </c>
    </row>
    <row r="2234" spans="1:20" ht="48" x14ac:dyDescent="0.2">
      <c r="A2234">
        <v>2232</v>
      </c>
      <c r="B2234" s="3" t="s">
        <v>2231</v>
      </c>
      <c r="C2234" s="3" t="s">
        <v>6340</v>
      </c>
      <c r="D2234">
        <v>5000</v>
      </c>
      <c r="E223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09"/>
        <v>4.9580000000000002</v>
      </c>
      <c r="P2234" s="7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1">
        <f t="shared" si="204"/>
        <v>41806.794074074074</v>
      </c>
      <c r="T2234" s="12">
        <f t="shared" si="205"/>
        <v>41839.125</v>
      </c>
    </row>
    <row r="2235" spans="1:20" ht="48" x14ac:dyDescent="0.2">
      <c r="A2235">
        <v>2233</v>
      </c>
      <c r="B2235" s="3" t="s">
        <v>2232</v>
      </c>
      <c r="C2235" s="3" t="s">
        <v>6341</v>
      </c>
      <c r="D2235">
        <v>2500</v>
      </c>
      <c r="E223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09"/>
        <v>3.3203999999999998</v>
      </c>
      <c r="P2235" s="7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1">
        <f t="shared" si="204"/>
        <v>42331.378923611104</v>
      </c>
      <c r="T2235" s="12">
        <f t="shared" si="205"/>
        <v>42352</v>
      </c>
    </row>
    <row r="2236" spans="1:20" ht="48" x14ac:dyDescent="0.2">
      <c r="A2236">
        <v>2234</v>
      </c>
      <c r="B2236" s="3" t="s">
        <v>2233</v>
      </c>
      <c r="C2236" s="3" t="s">
        <v>6342</v>
      </c>
      <c r="D2236">
        <v>100</v>
      </c>
      <c r="E223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09"/>
        <v>11.65</v>
      </c>
      <c r="P2236" s="7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1">
        <f t="shared" si="204"/>
        <v>42710.824618055558</v>
      </c>
      <c r="T2236" s="12">
        <f t="shared" si="205"/>
        <v>42740.824618055558</v>
      </c>
    </row>
    <row r="2237" spans="1:20" ht="32" x14ac:dyDescent="0.2">
      <c r="A2237">
        <v>2235</v>
      </c>
      <c r="B2237" s="3" t="s">
        <v>2234</v>
      </c>
      <c r="C2237" s="3" t="s">
        <v>6343</v>
      </c>
      <c r="D2237">
        <v>13000</v>
      </c>
      <c r="E223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09"/>
        <v>1.5331538461538461</v>
      </c>
      <c r="P2237" s="7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1">
        <f t="shared" si="204"/>
        <v>42062.022118055553</v>
      </c>
      <c r="T2237" s="12">
        <f t="shared" si="205"/>
        <v>42091.980451388896</v>
      </c>
    </row>
    <row r="2238" spans="1:20" ht="32" x14ac:dyDescent="0.2">
      <c r="A2238">
        <v>2236</v>
      </c>
      <c r="B2238" s="3" t="s">
        <v>2235</v>
      </c>
      <c r="C2238" s="3" t="s">
        <v>6344</v>
      </c>
      <c r="D2238">
        <v>2800</v>
      </c>
      <c r="E223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09"/>
        <v>5.3710714285714287</v>
      </c>
      <c r="P2238" s="7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1">
        <f t="shared" si="204"/>
        <v>42371.617164351846</v>
      </c>
      <c r="T2238" s="12">
        <f t="shared" si="205"/>
        <v>42401.617164351846</v>
      </c>
    </row>
    <row r="2239" spans="1:20" ht="48" x14ac:dyDescent="0.2">
      <c r="A2239">
        <v>2237</v>
      </c>
      <c r="B2239" s="3" t="s">
        <v>2236</v>
      </c>
      <c r="C2239" s="3" t="s">
        <v>6345</v>
      </c>
      <c r="D2239">
        <v>18000</v>
      </c>
      <c r="E2239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09"/>
        <v>3.5292777777777777</v>
      </c>
      <c r="P2239" s="7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1">
        <f t="shared" si="204"/>
        <v>41915.003275462965</v>
      </c>
      <c r="T2239" s="12">
        <f t="shared" si="205"/>
        <v>41955.332638888889</v>
      </c>
    </row>
    <row r="2240" spans="1:20" ht="32" x14ac:dyDescent="0.2">
      <c r="A2240">
        <v>2238</v>
      </c>
      <c r="B2240" s="3" t="s">
        <v>2237</v>
      </c>
      <c r="C2240" s="3" t="s">
        <v>6346</v>
      </c>
      <c r="D2240">
        <v>4000</v>
      </c>
      <c r="E2240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09"/>
        <v>1.3740000000000001</v>
      </c>
      <c r="P2240" s="7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1">
        <f t="shared" si="204"/>
        <v>42774.621712962966</v>
      </c>
      <c r="T2240" s="12">
        <f t="shared" si="205"/>
        <v>42804.621712962966</v>
      </c>
    </row>
    <row r="2241" spans="1:20" ht="32" x14ac:dyDescent="0.2">
      <c r="A2241">
        <v>2239</v>
      </c>
      <c r="B2241" s="3" t="s">
        <v>2238</v>
      </c>
      <c r="C2241" s="3" t="s">
        <v>6347</v>
      </c>
      <c r="D2241">
        <v>25000</v>
      </c>
      <c r="E2241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09"/>
        <v>1.2802667999999999</v>
      </c>
      <c r="P2241" s="7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1">
        <f t="shared" si="204"/>
        <v>41572.958495370374</v>
      </c>
      <c r="T2241" s="12">
        <f t="shared" si="205"/>
        <v>41609.168055555558</v>
      </c>
    </row>
    <row r="2242" spans="1:20" ht="48" x14ac:dyDescent="0.2">
      <c r="A2242">
        <v>2240</v>
      </c>
      <c r="B2242" s="3" t="s">
        <v>2239</v>
      </c>
      <c r="C2242" s="3" t="s">
        <v>6348</v>
      </c>
      <c r="D2242">
        <v>5000</v>
      </c>
      <c r="E224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209"/>
        <v>2.7067999999999999</v>
      </c>
      <c r="P2242" s="7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1">
        <f t="shared" ref="S2242:S2305" si="210">(((J2242/60)/60)/24+DATE(1970,1,1))</f>
        <v>42452.825740740736</v>
      </c>
      <c r="T2242" s="12">
        <f t="shared" ref="T2242:T2305" si="211">(((I2242/60)/60)/24+DATE(1970,1,1))</f>
        <v>42482.825740740736</v>
      </c>
    </row>
    <row r="2243" spans="1:20" ht="48" x14ac:dyDescent="0.2">
      <c r="A2243">
        <v>2241</v>
      </c>
      <c r="B2243" s="3" t="s">
        <v>2240</v>
      </c>
      <c r="C2243" s="3" t="s">
        <v>6349</v>
      </c>
      <c r="D2243">
        <v>1000</v>
      </c>
      <c r="E224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09"/>
        <v>8.0640000000000001</v>
      </c>
      <c r="P2243" s="7">
        <f t="shared" ref="P2243:P2306" si="212">SUM(E2243/L2243)</f>
        <v>49.472392638036808</v>
      </c>
      <c r="Q2243" t="str">
        <f t="shared" ref="Q2243:Q2306" si="213">LEFT(N2243, SEARCH("/",N2243,1)-1)</f>
        <v>games</v>
      </c>
      <c r="R2243" t="str">
        <f t="shared" ref="R2243:R2306" si="214">RIGHT(N2243,LEN(N2243)-SEARCH("/",N2243,1))</f>
        <v>tabletop games</v>
      </c>
      <c r="S2243" s="11">
        <f t="shared" si="210"/>
        <v>42766.827546296292</v>
      </c>
      <c r="T2243" s="12">
        <f t="shared" si="211"/>
        <v>42796.827546296292</v>
      </c>
    </row>
    <row r="2244" spans="1:20" ht="32" x14ac:dyDescent="0.2">
      <c r="A2244">
        <v>2242</v>
      </c>
      <c r="B2244" s="3" t="s">
        <v>2241</v>
      </c>
      <c r="C2244" s="3" t="s">
        <v>6350</v>
      </c>
      <c r="D2244">
        <v>10000</v>
      </c>
      <c r="E224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09"/>
        <v>13.600976000000001</v>
      </c>
      <c r="P2244" s="7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1">
        <f t="shared" si="210"/>
        <v>41569.575613425928</v>
      </c>
      <c r="T2244" s="12">
        <f t="shared" si="211"/>
        <v>41605.126388888886</v>
      </c>
    </row>
    <row r="2245" spans="1:20" ht="48" x14ac:dyDescent="0.2">
      <c r="A2245">
        <v>2243</v>
      </c>
      <c r="B2245" s="3" t="s">
        <v>2242</v>
      </c>
      <c r="C2245" s="3" t="s">
        <v>6351</v>
      </c>
      <c r="D2245">
        <v>1</v>
      </c>
      <c r="E224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ref="O2245:O2308" si="215">SUM(E2245/D2245)</f>
        <v>9302.5</v>
      </c>
      <c r="P2245" s="7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1">
        <f t="shared" si="210"/>
        <v>42800.751041666663</v>
      </c>
      <c r="T2245" s="12">
        <f t="shared" si="211"/>
        <v>42807.125</v>
      </c>
    </row>
    <row r="2246" spans="1:20" ht="48" x14ac:dyDescent="0.2">
      <c r="A2246">
        <v>2244</v>
      </c>
      <c r="B2246" s="3" t="s">
        <v>2243</v>
      </c>
      <c r="C2246" s="3" t="s">
        <v>6352</v>
      </c>
      <c r="D2246">
        <v>5000</v>
      </c>
      <c r="E224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15"/>
        <v>3.7702</v>
      </c>
      <c r="P2246" s="7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1">
        <f t="shared" si="210"/>
        <v>42647.818819444445</v>
      </c>
      <c r="T2246" s="12">
        <f t="shared" si="211"/>
        <v>42659.854166666672</v>
      </c>
    </row>
    <row r="2247" spans="1:20" ht="48" x14ac:dyDescent="0.2">
      <c r="A2247">
        <v>2245</v>
      </c>
      <c r="B2247" s="3" t="s">
        <v>2244</v>
      </c>
      <c r="C2247" s="3" t="s">
        <v>6353</v>
      </c>
      <c r="D2247">
        <v>4000</v>
      </c>
      <c r="E224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15"/>
        <v>26.47025</v>
      </c>
      <c r="P2247" s="7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1">
        <f t="shared" si="210"/>
        <v>41660.708530092597</v>
      </c>
      <c r="T2247" s="12">
        <f t="shared" si="211"/>
        <v>41691.75</v>
      </c>
    </row>
    <row r="2248" spans="1:20" ht="48" x14ac:dyDescent="0.2">
      <c r="A2248">
        <v>2246</v>
      </c>
      <c r="B2248" s="3" t="s">
        <v>2245</v>
      </c>
      <c r="C2248" s="3" t="s">
        <v>6354</v>
      </c>
      <c r="D2248">
        <v>2500</v>
      </c>
      <c r="E224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15"/>
        <v>1.0012000000000001</v>
      </c>
      <c r="P2248" s="7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1">
        <f t="shared" si="210"/>
        <v>42221.79178240741</v>
      </c>
      <c r="T2248" s="12">
        <f t="shared" si="211"/>
        <v>42251.79178240741</v>
      </c>
    </row>
    <row r="2249" spans="1:20" ht="32" x14ac:dyDescent="0.2">
      <c r="A2249">
        <v>2247</v>
      </c>
      <c r="B2249" s="3" t="s">
        <v>2246</v>
      </c>
      <c r="C2249" s="3" t="s">
        <v>6355</v>
      </c>
      <c r="D2249">
        <v>18500</v>
      </c>
      <c r="E2249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15"/>
        <v>1.0445405405405406</v>
      </c>
      <c r="P2249" s="7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1">
        <f t="shared" si="210"/>
        <v>42200.666261574079</v>
      </c>
      <c r="T2249" s="12">
        <f t="shared" si="211"/>
        <v>42214.666261574079</v>
      </c>
    </row>
    <row r="2250" spans="1:20" ht="48" x14ac:dyDescent="0.2">
      <c r="A2250">
        <v>2248</v>
      </c>
      <c r="B2250" s="3" t="s">
        <v>2247</v>
      </c>
      <c r="C2250" s="3" t="s">
        <v>6356</v>
      </c>
      <c r="D2250">
        <v>7000</v>
      </c>
      <c r="E2250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15"/>
        <v>1.0721428571428571</v>
      </c>
      <c r="P2250" s="7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1">
        <f t="shared" si="210"/>
        <v>42688.875902777778</v>
      </c>
      <c r="T2250" s="12">
        <f t="shared" si="211"/>
        <v>42718.875902777778</v>
      </c>
    </row>
    <row r="2251" spans="1:20" ht="48" x14ac:dyDescent="0.2">
      <c r="A2251">
        <v>2249</v>
      </c>
      <c r="B2251" s="3" t="s">
        <v>2248</v>
      </c>
      <c r="C2251" s="3" t="s">
        <v>6357</v>
      </c>
      <c r="D2251">
        <v>3500</v>
      </c>
      <c r="E2251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15"/>
        <v>1.6877142857142857</v>
      </c>
      <c r="P2251" s="7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1">
        <f t="shared" si="210"/>
        <v>41336.703298611108</v>
      </c>
      <c r="T2251" s="12">
        <f t="shared" si="211"/>
        <v>41366.661631944444</v>
      </c>
    </row>
    <row r="2252" spans="1:20" ht="48" x14ac:dyDescent="0.2">
      <c r="A2252">
        <v>2250</v>
      </c>
      <c r="B2252" s="3" t="s">
        <v>2249</v>
      </c>
      <c r="C2252" s="3" t="s">
        <v>6358</v>
      </c>
      <c r="D2252">
        <v>25000</v>
      </c>
      <c r="E225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15"/>
        <v>9.7511200000000002</v>
      </c>
      <c r="P2252" s="7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1">
        <f t="shared" si="210"/>
        <v>42677.005474537036</v>
      </c>
      <c r="T2252" s="12">
        <f t="shared" si="211"/>
        <v>42707.0471412037</v>
      </c>
    </row>
    <row r="2253" spans="1:20" ht="48" x14ac:dyDescent="0.2">
      <c r="A2253">
        <v>2251</v>
      </c>
      <c r="B2253" s="3" t="s">
        <v>2250</v>
      </c>
      <c r="C2253" s="3" t="s">
        <v>6359</v>
      </c>
      <c r="D2253">
        <v>8500</v>
      </c>
      <c r="E225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15"/>
        <v>1.3444929411764706</v>
      </c>
      <c r="P2253" s="7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1">
        <f t="shared" si="210"/>
        <v>41846.34579861111</v>
      </c>
      <c r="T2253" s="12">
        <f t="shared" si="211"/>
        <v>41867.34579861111</v>
      </c>
    </row>
    <row r="2254" spans="1:20" ht="48" x14ac:dyDescent="0.2">
      <c r="A2254">
        <v>2252</v>
      </c>
      <c r="B2254" s="3" t="s">
        <v>2251</v>
      </c>
      <c r="C2254" s="3" t="s">
        <v>6360</v>
      </c>
      <c r="D2254">
        <v>9000</v>
      </c>
      <c r="E225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15"/>
        <v>2.722777777777778</v>
      </c>
      <c r="P2254" s="7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1">
        <f t="shared" si="210"/>
        <v>42573.327986111108</v>
      </c>
      <c r="T2254" s="12">
        <f t="shared" si="211"/>
        <v>42588.327986111108</v>
      </c>
    </row>
    <row r="2255" spans="1:20" ht="48" x14ac:dyDescent="0.2">
      <c r="A2255">
        <v>2253</v>
      </c>
      <c r="B2255" s="3" t="s">
        <v>2252</v>
      </c>
      <c r="C2255" s="3" t="s">
        <v>6361</v>
      </c>
      <c r="D2255">
        <v>8000</v>
      </c>
      <c r="E225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15"/>
        <v>1.1268750000000001</v>
      </c>
      <c r="P2255" s="7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1">
        <f t="shared" si="210"/>
        <v>42296.631331018521</v>
      </c>
      <c r="T2255" s="12">
        <f t="shared" si="211"/>
        <v>42326.672997685186</v>
      </c>
    </row>
    <row r="2256" spans="1:20" ht="32" x14ac:dyDescent="0.2">
      <c r="A2256">
        <v>2254</v>
      </c>
      <c r="B2256" s="3" t="s">
        <v>2253</v>
      </c>
      <c r="C2256" s="3" t="s">
        <v>6362</v>
      </c>
      <c r="D2256">
        <v>500</v>
      </c>
      <c r="E225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15"/>
        <v>4.5979999999999999</v>
      </c>
      <c r="P2256" s="7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1">
        <f t="shared" si="210"/>
        <v>42752.647777777776</v>
      </c>
      <c r="T2256" s="12">
        <f t="shared" si="211"/>
        <v>42759.647777777776</v>
      </c>
    </row>
    <row r="2257" spans="1:20" ht="32" x14ac:dyDescent="0.2">
      <c r="A2257">
        <v>2255</v>
      </c>
      <c r="B2257" s="3" t="s">
        <v>2254</v>
      </c>
      <c r="C2257" s="3" t="s">
        <v>6363</v>
      </c>
      <c r="D2257">
        <v>3950</v>
      </c>
      <c r="E225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15"/>
        <v>2.8665822784810127</v>
      </c>
      <c r="P2257" s="7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1">
        <f t="shared" si="210"/>
        <v>42467.951979166668</v>
      </c>
      <c r="T2257" s="12">
        <f t="shared" si="211"/>
        <v>42497.951979166668</v>
      </c>
    </row>
    <row r="2258" spans="1:20" ht="48" x14ac:dyDescent="0.2">
      <c r="A2258">
        <v>2256</v>
      </c>
      <c r="B2258" s="3" t="s">
        <v>2255</v>
      </c>
      <c r="C2258" s="3" t="s">
        <v>6364</v>
      </c>
      <c r="D2258">
        <v>480</v>
      </c>
      <c r="E225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15"/>
        <v>2.2270833333333333</v>
      </c>
      <c r="P2258" s="7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1">
        <f t="shared" si="210"/>
        <v>42682.451921296291</v>
      </c>
      <c r="T2258" s="12">
        <f t="shared" si="211"/>
        <v>42696.451921296291</v>
      </c>
    </row>
    <row r="2259" spans="1:20" ht="48" x14ac:dyDescent="0.2">
      <c r="A2259">
        <v>2257</v>
      </c>
      <c r="B2259" s="3" t="s">
        <v>2256</v>
      </c>
      <c r="C2259" s="3" t="s">
        <v>6365</v>
      </c>
      <c r="D2259">
        <v>2500</v>
      </c>
      <c r="E2259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15"/>
        <v>6.3613999999999997</v>
      </c>
      <c r="P2259" s="7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1">
        <f t="shared" si="210"/>
        <v>42505.936678240745</v>
      </c>
      <c r="T2259" s="12">
        <f t="shared" si="211"/>
        <v>42540.958333333328</v>
      </c>
    </row>
    <row r="2260" spans="1:20" ht="32" x14ac:dyDescent="0.2">
      <c r="A2260">
        <v>2258</v>
      </c>
      <c r="B2260" s="3" t="s">
        <v>2257</v>
      </c>
      <c r="C2260" s="3" t="s">
        <v>6366</v>
      </c>
      <c r="D2260">
        <v>2200</v>
      </c>
      <c r="E2260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15"/>
        <v>1.4650000000000001</v>
      </c>
      <c r="P2260" s="7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1">
        <f t="shared" si="210"/>
        <v>42136.75100694444</v>
      </c>
      <c r="T2260" s="12">
        <f t="shared" si="211"/>
        <v>42166.75100694444</v>
      </c>
    </row>
    <row r="2261" spans="1:20" ht="48" x14ac:dyDescent="0.2">
      <c r="A2261">
        <v>2259</v>
      </c>
      <c r="B2261" s="3" t="s">
        <v>2258</v>
      </c>
      <c r="C2261" s="3" t="s">
        <v>6367</v>
      </c>
      <c r="D2261">
        <v>1000</v>
      </c>
      <c r="E2261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15"/>
        <v>18.670999999999999</v>
      </c>
      <c r="P2261" s="7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1">
        <f t="shared" si="210"/>
        <v>42702.804814814815</v>
      </c>
      <c r="T2261" s="12">
        <f t="shared" si="211"/>
        <v>42712.804814814815</v>
      </c>
    </row>
    <row r="2262" spans="1:20" ht="48" x14ac:dyDescent="0.2">
      <c r="A2262">
        <v>2260</v>
      </c>
      <c r="B2262" s="3" t="s">
        <v>2259</v>
      </c>
      <c r="C2262" s="3" t="s">
        <v>6368</v>
      </c>
      <c r="D2262">
        <v>2500</v>
      </c>
      <c r="E226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15"/>
        <v>3.2692000000000001</v>
      </c>
      <c r="P2262" s="7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1">
        <f t="shared" si="210"/>
        <v>41695.016782407409</v>
      </c>
      <c r="T2262" s="12">
        <f t="shared" si="211"/>
        <v>41724.975115740745</v>
      </c>
    </row>
    <row r="2263" spans="1:20" ht="48" x14ac:dyDescent="0.2">
      <c r="A2263">
        <v>2261</v>
      </c>
      <c r="B2263" s="3" t="s">
        <v>2260</v>
      </c>
      <c r="C2263" s="3" t="s">
        <v>6369</v>
      </c>
      <c r="D2263">
        <v>1000</v>
      </c>
      <c r="E226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15"/>
        <v>7.7949999999999999</v>
      </c>
      <c r="P2263" s="7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1">
        <f t="shared" si="210"/>
        <v>42759.724768518514</v>
      </c>
      <c r="T2263" s="12">
        <f t="shared" si="211"/>
        <v>42780.724768518514</v>
      </c>
    </row>
    <row r="2264" spans="1:20" ht="32" x14ac:dyDescent="0.2">
      <c r="A2264">
        <v>2262</v>
      </c>
      <c r="B2264" s="3" t="s">
        <v>2261</v>
      </c>
      <c r="C2264" s="3" t="s">
        <v>6370</v>
      </c>
      <c r="D2264">
        <v>3300</v>
      </c>
      <c r="E226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15"/>
        <v>1.5415151515151515</v>
      </c>
      <c r="P2264" s="7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1">
        <f t="shared" si="210"/>
        <v>41926.585162037038</v>
      </c>
      <c r="T2264" s="12">
        <f t="shared" si="211"/>
        <v>41961</v>
      </c>
    </row>
    <row r="2265" spans="1:20" ht="48" x14ac:dyDescent="0.2">
      <c r="A2265">
        <v>2263</v>
      </c>
      <c r="B2265" s="3" t="s">
        <v>2262</v>
      </c>
      <c r="C2265" s="3" t="s">
        <v>6371</v>
      </c>
      <c r="D2265">
        <v>7500</v>
      </c>
      <c r="E226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15"/>
        <v>1.1554666666666666</v>
      </c>
      <c r="P2265" s="7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1">
        <f t="shared" si="210"/>
        <v>42014.832326388889</v>
      </c>
      <c r="T2265" s="12">
        <f t="shared" si="211"/>
        <v>42035.832326388889</v>
      </c>
    </row>
    <row r="2266" spans="1:20" ht="48" x14ac:dyDescent="0.2">
      <c r="A2266">
        <v>2264</v>
      </c>
      <c r="B2266" s="3" t="s">
        <v>2263</v>
      </c>
      <c r="C2266" s="3" t="s">
        <v>6372</v>
      </c>
      <c r="D2266">
        <v>6000</v>
      </c>
      <c r="E226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15"/>
        <v>1.8003333333333333</v>
      </c>
      <c r="P2266" s="7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1">
        <f t="shared" si="210"/>
        <v>42496.582337962958</v>
      </c>
      <c r="T2266" s="12">
        <f t="shared" si="211"/>
        <v>42513.125</v>
      </c>
    </row>
    <row r="2267" spans="1:20" ht="48" x14ac:dyDescent="0.2">
      <c r="A2267">
        <v>2265</v>
      </c>
      <c r="B2267" s="3" t="s">
        <v>2264</v>
      </c>
      <c r="C2267" s="3" t="s">
        <v>6373</v>
      </c>
      <c r="D2267">
        <v>200</v>
      </c>
      <c r="E226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15"/>
        <v>2.9849999999999999</v>
      </c>
      <c r="P2267" s="7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1">
        <f t="shared" si="210"/>
        <v>42689.853090277778</v>
      </c>
      <c r="T2267" s="12">
        <f t="shared" si="211"/>
        <v>42696.853090277778</v>
      </c>
    </row>
    <row r="2268" spans="1:20" ht="48" x14ac:dyDescent="0.2">
      <c r="A2268">
        <v>2266</v>
      </c>
      <c r="B2268" s="3" t="s">
        <v>2265</v>
      </c>
      <c r="C2268" s="3" t="s">
        <v>6374</v>
      </c>
      <c r="D2268">
        <v>1500</v>
      </c>
      <c r="E226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15"/>
        <v>3.2026666666666666</v>
      </c>
      <c r="P2268" s="7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1">
        <f t="shared" si="210"/>
        <v>42469.874907407408</v>
      </c>
      <c r="T2268" s="12">
        <f t="shared" si="211"/>
        <v>42487.083333333328</v>
      </c>
    </row>
    <row r="2269" spans="1:20" ht="48" x14ac:dyDescent="0.2">
      <c r="A2269">
        <v>2267</v>
      </c>
      <c r="B2269" s="3" t="s">
        <v>2266</v>
      </c>
      <c r="C2269" s="3" t="s">
        <v>6375</v>
      </c>
      <c r="D2269">
        <v>20000</v>
      </c>
      <c r="E2269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15"/>
        <v>3.80525</v>
      </c>
      <c r="P2269" s="7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1">
        <f t="shared" si="210"/>
        <v>41968.829826388886</v>
      </c>
      <c r="T2269" s="12">
        <f t="shared" si="211"/>
        <v>41994.041666666672</v>
      </c>
    </row>
    <row r="2270" spans="1:20" ht="48" x14ac:dyDescent="0.2">
      <c r="A2270">
        <v>2268</v>
      </c>
      <c r="B2270" s="3" t="s">
        <v>2267</v>
      </c>
      <c r="C2270" s="3" t="s">
        <v>6376</v>
      </c>
      <c r="D2270">
        <v>28000</v>
      </c>
      <c r="E2270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15"/>
        <v>1.026</v>
      </c>
      <c r="P2270" s="7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1">
        <f t="shared" si="210"/>
        <v>42776.082349537035</v>
      </c>
      <c r="T2270" s="12">
        <f t="shared" si="211"/>
        <v>42806.082349537035</v>
      </c>
    </row>
    <row r="2271" spans="1:20" ht="48" x14ac:dyDescent="0.2">
      <c r="A2271">
        <v>2269</v>
      </c>
      <c r="B2271" s="3" t="s">
        <v>2268</v>
      </c>
      <c r="C2271" s="3" t="s">
        <v>6377</v>
      </c>
      <c r="D2271">
        <v>2500</v>
      </c>
      <c r="E2271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15"/>
        <v>18.016400000000001</v>
      </c>
      <c r="P2271" s="7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1">
        <f t="shared" si="210"/>
        <v>42776.704432870371</v>
      </c>
      <c r="T2271" s="12">
        <f t="shared" si="211"/>
        <v>42801.208333333328</v>
      </c>
    </row>
    <row r="2272" spans="1:20" ht="48" x14ac:dyDescent="0.2">
      <c r="A2272">
        <v>2270</v>
      </c>
      <c r="B2272" s="3" t="s">
        <v>2269</v>
      </c>
      <c r="C2272" s="3" t="s">
        <v>6378</v>
      </c>
      <c r="D2272">
        <v>25000</v>
      </c>
      <c r="E227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15"/>
        <v>7.2024800000000004</v>
      </c>
      <c r="P2272" s="7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1">
        <f t="shared" si="210"/>
        <v>42725.869363425925</v>
      </c>
      <c r="T2272" s="12">
        <f t="shared" si="211"/>
        <v>42745.915972222225</v>
      </c>
    </row>
    <row r="2273" spans="1:20" ht="48" x14ac:dyDescent="0.2">
      <c r="A2273">
        <v>2271</v>
      </c>
      <c r="B2273" s="3" t="s">
        <v>2270</v>
      </c>
      <c r="C2273" s="3" t="s">
        <v>6379</v>
      </c>
      <c r="D2273">
        <v>20000</v>
      </c>
      <c r="E227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15"/>
        <v>2.8309000000000002</v>
      </c>
      <c r="P2273" s="7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1">
        <f t="shared" si="210"/>
        <v>42684.000046296293</v>
      </c>
      <c r="T2273" s="12">
        <f t="shared" si="211"/>
        <v>42714.000046296293</v>
      </c>
    </row>
    <row r="2274" spans="1:20" ht="48" x14ac:dyDescent="0.2">
      <c r="A2274">
        <v>2272</v>
      </c>
      <c r="B2274" s="3" t="s">
        <v>2271</v>
      </c>
      <c r="C2274" s="3" t="s">
        <v>6380</v>
      </c>
      <c r="D2274">
        <v>1000</v>
      </c>
      <c r="E227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15"/>
        <v>13.566000000000001</v>
      </c>
      <c r="P2274" s="7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1">
        <f t="shared" si="210"/>
        <v>42315.699490740735</v>
      </c>
      <c r="T2274" s="12">
        <f t="shared" si="211"/>
        <v>42345.699490740735</v>
      </c>
    </row>
    <row r="2275" spans="1:20" ht="48" x14ac:dyDescent="0.2">
      <c r="A2275">
        <v>2273</v>
      </c>
      <c r="B2275" s="3" t="s">
        <v>2272</v>
      </c>
      <c r="C2275" s="3" t="s">
        <v>6381</v>
      </c>
      <c r="D2275">
        <v>2500</v>
      </c>
      <c r="E227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15"/>
        <v>2.2035999999999998</v>
      </c>
      <c r="P2275" s="7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1">
        <f t="shared" si="210"/>
        <v>42781.549097222218</v>
      </c>
      <c r="T2275" s="12">
        <f t="shared" si="211"/>
        <v>42806.507430555561</v>
      </c>
    </row>
    <row r="2276" spans="1:20" ht="48" x14ac:dyDescent="0.2">
      <c r="A2276">
        <v>2274</v>
      </c>
      <c r="B2276" s="3" t="s">
        <v>2273</v>
      </c>
      <c r="C2276" s="3" t="s">
        <v>6382</v>
      </c>
      <c r="D2276">
        <v>2500</v>
      </c>
      <c r="E227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15"/>
        <v>1.196</v>
      </c>
      <c r="P2276" s="7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1">
        <f t="shared" si="210"/>
        <v>41663.500659722224</v>
      </c>
      <c r="T2276" s="12">
        <f t="shared" si="211"/>
        <v>41693.500659722224</v>
      </c>
    </row>
    <row r="2277" spans="1:20" ht="48" x14ac:dyDescent="0.2">
      <c r="A2277">
        <v>2275</v>
      </c>
      <c r="B2277" s="3" t="s">
        <v>2274</v>
      </c>
      <c r="C2277" s="3" t="s">
        <v>6383</v>
      </c>
      <c r="D2277">
        <v>650</v>
      </c>
      <c r="E227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15"/>
        <v>4.0776923076923079</v>
      </c>
      <c r="P2277" s="7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1">
        <f t="shared" si="210"/>
        <v>41965.616655092599</v>
      </c>
      <c r="T2277" s="12">
        <f t="shared" si="211"/>
        <v>41995.616655092599</v>
      </c>
    </row>
    <row r="2278" spans="1:20" ht="48" x14ac:dyDescent="0.2">
      <c r="A2278">
        <v>2276</v>
      </c>
      <c r="B2278" s="3" t="s">
        <v>2275</v>
      </c>
      <c r="C2278" s="3" t="s">
        <v>6384</v>
      </c>
      <c r="D2278">
        <v>4589</v>
      </c>
      <c r="E227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15"/>
        <v>1.0581826105905425</v>
      </c>
      <c r="P2278" s="7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1">
        <f t="shared" si="210"/>
        <v>41614.651493055557</v>
      </c>
      <c r="T2278" s="12">
        <f t="shared" si="211"/>
        <v>41644.651493055557</v>
      </c>
    </row>
    <row r="2279" spans="1:20" ht="48" x14ac:dyDescent="0.2">
      <c r="A2279">
        <v>2277</v>
      </c>
      <c r="B2279" s="3" t="s">
        <v>2276</v>
      </c>
      <c r="C2279" s="3" t="s">
        <v>6385</v>
      </c>
      <c r="D2279">
        <v>8500</v>
      </c>
      <c r="E2279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15"/>
        <v>1.4108235294117648</v>
      </c>
      <c r="P2279" s="7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1">
        <f t="shared" si="210"/>
        <v>40936.678506944445</v>
      </c>
      <c r="T2279" s="12">
        <f t="shared" si="211"/>
        <v>40966.678506944445</v>
      </c>
    </row>
    <row r="2280" spans="1:20" ht="32" x14ac:dyDescent="0.2">
      <c r="A2280">
        <v>2278</v>
      </c>
      <c r="B2280" s="3" t="s">
        <v>2277</v>
      </c>
      <c r="C2280" s="3" t="s">
        <v>6386</v>
      </c>
      <c r="D2280">
        <v>2000</v>
      </c>
      <c r="E2280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15"/>
        <v>2.7069999999999999</v>
      </c>
      <c r="P2280" s="7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1">
        <f t="shared" si="210"/>
        <v>42338.709108796291</v>
      </c>
      <c r="T2280" s="12">
        <f t="shared" si="211"/>
        <v>42372.957638888889</v>
      </c>
    </row>
    <row r="2281" spans="1:20" ht="48" x14ac:dyDescent="0.2">
      <c r="A2281">
        <v>2279</v>
      </c>
      <c r="B2281" s="3" t="s">
        <v>2278</v>
      </c>
      <c r="C2281" s="3" t="s">
        <v>6387</v>
      </c>
      <c r="D2281">
        <v>1000</v>
      </c>
      <c r="E2281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15"/>
        <v>1.538</v>
      </c>
      <c r="P2281" s="7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1">
        <f t="shared" si="210"/>
        <v>42020.806701388887</v>
      </c>
      <c r="T2281" s="12">
        <f t="shared" si="211"/>
        <v>42039.166666666672</v>
      </c>
    </row>
    <row r="2282" spans="1:20" ht="48" x14ac:dyDescent="0.2">
      <c r="A2282">
        <v>2280</v>
      </c>
      <c r="B2282" s="3" t="s">
        <v>2279</v>
      </c>
      <c r="C2282" s="3" t="s">
        <v>6388</v>
      </c>
      <c r="D2282">
        <v>9800</v>
      </c>
      <c r="E228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15"/>
        <v>4.0357653061224488</v>
      </c>
      <c r="P2282" s="7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1">
        <f t="shared" si="210"/>
        <v>42234.624895833331</v>
      </c>
      <c r="T2282" s="12">
        <f t="shared" si="211"/>
        <v>42264.624895833331</v>
      </c>
    </row>
    <row r="2283" spans="1:20" ht="48" x14ac:dyDescent="0.2">
      <c r="A2283">
        <v>2281</v>
      </c>
      <c r="B2283" s="3" t="s">
        <v>2280</v>
      </c>
      <c r="C2283" s="3" t="s">
        <v>6389</v>
      </c>
      <c r="D2283">
        <v>300</v>
      </c>
      <c r="E228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15"/>
        <v>1.85</v>
      </c>
      <c r="P2283" s="7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1">
        <f t="shared" si="210"/>
        <v>40687.285844907405</v>
      </c>
      <c r="T2283" s="12">
        <f t="shared" si="211"/>
        <v>40749.284722222219</v>
      </c>
    </row>
    <row r="2284" spans="1:20" ht="32" x14ac:dyDescent="0.2">
      <c r="A2284">
        <v>2282</v>
      </c>
      <c r="B2284" s="3" t="s">
        <v>2281</v>
      </c>
      <c r="C2284" s="3" t="s">
        <v>6390</v>
      </c>
      <c r="D2284">
        <v>750</v>
      </c>
      <c r="E228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15"/>
        <v>1.8533333333333333</v>
      </c>
      <c r="P2284" s="7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1">
        <f t="shared" si="210"/>
        <v>42323.17460648148</v>
      </c>
      <c r="T2284" s="12">
        <f t="shared" si="211"/>
        <v>42383.17460648148</v>
      </c>
    </row>
    <row r="2285" spans="1:20" ht="48" x14ac:dyDescent="0.2">
      <c r="A2285">
        <v>2283</v>
      </c>
      <c r="B2285" s="3" t="s">
        <v>2282</v>
      </c>
      <c r="C2285" s="3" t="s">
        <v>6391</v>
      </c>
      <c r="D2285">
        <v>3000</v>
      </c>
      <c r="E228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15"/>
        <v>1.0085533333333332</v>
      </c>
      <c r="P2285" s="7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1">
        <f t="shared" si="210"/>
        <v>40978.125046296293</v>
      </c>
      <c r="T2285" s="12">
        <f t="shared" si="211"/>
        <v>41038.083379629628</v>
      </c>
    </row>
    <row r="2286" spans="1:20" ht="32" x14ac:dyDescent="0.2">
      <c r="A2286">
        <v>2284</v>
      </c>
      <c r="B2286" s="3" t="s">
        <v>2283</v>
      </c>
      <c r="C2286" s="3" t="s">
        <v>6392</v>
      </c>
      <c r="D2286">
        <v>6000</v>
      </c>
      <c r="E228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15"/>
        <v>1.0622116666666668</v>
      </c>
      <c r="P2286" s="7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1">
        <f t="shared" si="210"/>
        <v>40585.796817129631</v>
      </c>
      <c r="T2286" s="12">
        <f t="shared" si="211"/>
        <v>40614.166666666664</v>
      </c>
    </row>
    <row r="2287" spans="1:20" ht="48" x14ac:dyDescent="0.2">
      <c r="A2287">
        <v>2285</v>
      </c>
      <c r="B2287" s="3" t="s">
        <v>2284</v>
      </c>
      <c r="C2287" s="3" t="s">
        <v>6393</v>
      </c>
      <c r="D2287">
        <v>3000</v>
      </c>
      <c r="E228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15"/>
        <v>1.2136666666666667</v>
      </c>
      <c r="P2287" s="7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1">
        <f t="shared" si="210"/>
        <v>41059.185682870368</v>
      </c>
      <c r="T2287" s="12">
        <f t="shared" si="211"/>
        <v>41089.185682870368</v>
      </c>
    </row>
    <row r="2288" spans="1:20" ht="48" x14ac:dyDescent="0.2">
      <c r="A2288">
        <v>2286</v>
      </c>
      <c r="B2288" s="3" t="s">
        <v>2285</v>
      </c>
      <c r="C2288" s="3" t="s">
        <v>6394</v>
      </c>
      <c r="D2288">
        <v>1500</v>
      </c>
      <c r="E228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15"/>
        <v>1.0006666666666666</v>
      </c>
      <c r="P2288" s="7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1">
        <f t="shared" si="210"/>
        <v>41494.963587962964</v>
      </c>
      <c r="T2288" s="12">
        <f t="shared" si="211"/>
        <v>41523.165972222225</v>
      </c>
    </row>
    <row r="2289" spans="1:20" ht="48" x14ac:dyDescent="0.2">
      <c r="A2289">
        <v>2287</v>
      </c>
      <c r="B2289" s="3" t="s">
        <v>2286</v>
      </c>
      <c r="C2289" s="3" t="s">
        <v>6395</v>
      </c>
      <c r="D2289">
        <v>4500</v>
      </c>
      <c r="E2289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15"/>
        <v>1.1997755555555556</v>
      </c>
      <c r="P2289" s="7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1">
        <f t="shared" si="210"/>
        <v>41792.667361111111</v>
      </c>
      <c r="T2289" s="12">
        <f t="shared" si="211"/>
        <v>41813.667361111111</v>
      </c>
    </row>
    <row r="2290" spans="1:20" ht="48" x14ac:dyDescent="0.2">
      <c r="A2290">
        <v>2288</v>
      </c>
      <c r="B2290" s="3" t="s">
        <v>2287</v>
      </c>
      <c r="C2290" s="3" t="s">
        <v>6396</v>
      </c>
      <c r="D2290">
        <v>1000</v>
      </c>
      <c r="E2290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15"/>
        <v>1.0009999999999999</v>
      </c>
      <c r="P2290" s="7">
        <f t="shared" si="212"/>
        <v>40.04</v>
      </c>
      <c r="Q2290" t="str">
        <f t="shared" si="213"/>
        <v>music</v>
      </c>
      <c r="R2290" t="str">
        <f t="shared" si="214"/>
        <v>rock</v>
      </c>
      <c r="S2290" s="11">
        <f t="shared" si="210"/>
        <v>41067.827418981484</v>
      </c>
      <c r="T2290" s="12">
        <f t="shared" si="211"/>
        <v>41086.75</v>
      </c>
    </row>
    <row r="2291" spans="1:20" ht="48" x14ac:dyDescent="0.2">
      <c r="A2291">
        <v>2289</v>
      </c>
      <c r="B2291" s="3" t="s">
        <v>2288</v>
      </c>
      <c r="C2291" s="3" t="s">
        <v>6397</v>
      </c>
      <c r="D2291">
        <v>1500</v>
      </c>
      <c r="E2291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15"/>
        <v>1.0740000000000001</v>
      </c>
      <c r="P2291" s="7">
        <f t="shared" si="212"/>
        <v>64.44</v>
      </c>
      <c r="Q2291" t="str">
        <f t="shared" si="213"/>
        <v>music</v>
      </c>
      <c r="R2291" t="str">
        <f t="shared" si="214"/>
        <v>rock</v>
      </c>
      <c r="S2291" s="11">
        <f t="shared" si="210"/>
        <v>41571.998379629629</v>
      </c>
      <c r="T2291" s="12">
        <f t="shared" si="211"/>
        <v>41614.973611111112</v>
      </c>
    </row>
    <row r="2292" spans="1:20" ht="48" x14ac:dyDescent="0.2">
      <c r="A2292">
        <v>2290</v>
      </c>
      <c r="B2292" s="3" t="s">
        <v>2289</v>
      </c>
      <c r="C2292" s="3" t="s">
        <v>6398</v>
      </c>
      <c r="D2292">
        <v>1500</v>
      </c>
      <c r="E229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15"/>
        <v>1.0406666666666666</v>
      </c>
      <c r="P2292" s="7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1">
        <f t="shared" si="210"/>
        <v>40070.253819444442</v>
      </c>
      <c r="T2292" s="12">
        <f t="shared" si="211"/>
        <v>40148.708333333336</v>
      </c>
    </row>
    <row r="2293" spans="1:20" ht="48" x14ac:dyDescent="0.2">
      <c r="A2293">
        <v>2291</v>
      </c>
      <c r="B2293" s="3" t="s">
        <v>2290</v>
      </c>
      <c r="C2293" s="3" t="s">
        <v>6399</v>
      </c>
      <c r="D2293">
        <v>2500</v>
      </c>
      <c r="E229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15"/>
        <v>1.728</v>
      </c>
      <c r="P2293" s="7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1">
        <f t="shared" si="210"/>
        <v>40987.977060185185</v>
      </c>
      <c r="T2293" s="12">
        <f t="shared" si="211"/>
        <v>41022.166666666664</v>
      </c>
    </row>
    <row r="2294" spans="1:20" ht="48" x14ac:dyDescent="0.2">
      <c r="A2294">
        <v>2292</v>
      </c>
      <c r="B2294" s="3" t="s">
        <v>2291</v>
      </c>
      <c r="C2294" s="3" t="s">
        <v>6400</v>
      </c>
      <c r="D2294">
        <v>2000</v>
      </c>
      <c r="E229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15"/>
        <v>1.072505</v>
      </c>
      <c r="P2294" s="7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1">
        <f t="shared" si="210"/>
        <v>40987.697638888887</v>
      </c>
      <c r="T2294" s="12">
        <f t="shared" si="211"/>
        <v>41017.697638888887</v>
      </c>
    </row>
    <row r="2295" spans="1:20" ht="32" x14ac:dyDescent="0.2">
      <c r="A2295">
        <v>2293</v>
      </c>
      <c r="B2295" s="3" t="s">
        <v>2292</v>
      </c>
      <c r="C2295" s="3" t="s">
        <v>6401</v>
      </c>
      <c r="D2295">
        <v>850</v>
      </c>
      <c r="E229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15"/>
        <v>1.0823529411764705</v>
      </c>
      <c r="P2295" s="7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1">
        <f t="shared" si="210"/>
        <v>41151.708321759259</v>
      </c>
      <c r="T2295" s="12">
        <f t="shared" si="211"/>
        <v>41177.165972222225</v>
      </c>
    </row>
    <row r="2296" spans="1:20" ht="48" x14ac:dyDescent="0.2">
      <c r="A2296">
        <v>2294</v>
      </c>
      <c r="B2296" s="3" t="s">
        <v>2293</v>
      </c>
      <c r="C2296" s="3" t="s">
        <v>6402</v>
      </c>
      <c r="D2296">
        <v>5000</v>
      </c>
      <c r="E229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15"/>
        <v>1.4608079999999999</v>
      </c>
      <c r="P2296" s="7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1">
        <f t="shared" si="210"/>
        <v>41264.72314814815</v>
      </c>
      <c r="T2296" s="12">
        <f t="shared" si="211"/>
        <v>41294.72314814815</v>
      </c>
    </row>
    <row r="2297" spans="1:20" ht="48" x14ac:dyDescent="0.2">
      <c r="A2297">
        <v>2295</v>
      </c>
      <c r="B2297" s="3" t="s">
        <v>2294</v>
      </c>
      <c r="C2297" s="3" t="s">
        <v>6403</v>
      </c>
      <c r="D2297">
        <v>1200</v>
      </c>
      <c r="E229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15"/>
        <v>1.2524999999999999</v>
      </c>
      <c r="P2297" s="7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1">
        <f t="shared" si="210"/>
        <v>41270.954351851848</v>
      </c>
      <c r="T2297" s="12">
        <f t="shared" si="211"/>
        <v>41300.954351851848</v>
      </c>
    </row>
    <row r="2298" spans="1:20" ht="48" x14ac:dyDescent="0.2">
      <c r="A2298">
        <v>2296</v>
      </c>
      <c r="B2298" s="3" t="s">
        <v>2295</v>
      </c>
      <c r="C2298" s="3" t="s">
        <v>6404</v>
      </c>
      <c r="D2298">
        <v>7000</v>
      </c>
      <c r="E229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15"/>
        <v>1.4907142857142857</v>
      </c>
      <c r="P2298" s="7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1">
        <f t="shared" si="210"/>
        <v>40927.731782407405</v>
      </c>
      <c r="T2298" s="12">
        <f t="shared" si="211"/>
        <v>40962.731782407405</v>
      </c>
    </row>
    <row r="2299" spans="1:20" ht="32" x14ac:dyDescent="0.2">
      <c r="A2299">
        <v>2297</v>
      </c>
      <c r="B2299" s="3" t="s">
        <v>2296</v>
      </c>
      <c r="C2299" s="3" t="s">
        <v>6405</v>
      </c>
      <c r="D2299">
        <v>1000</v>
      </c>
      <c r="E2299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15"/>
        <v>1.006</v>
      </c>
      <c r="P2299" s="7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1">
        <f t="shared" si="210"/>
        <v>40948.042233796295</v>
      </c>
      <c r="T2299" s="12">
        <f t="shared" si="211"/>
        <v>40982.165972222225</v>
      </c>
    </row>
    <row r="2300" spans="1:20" ht="48" x14ac:dyDescent="0.2">
      <c r="A2300">
        <v>2298</v>
      </c>
      <c r="B2300" s="3" t="s">
        <v>2297</v>
      </c>
      <c r="C2300" s="3" t="s">
        <v>6406</v>
      </c>
      <c r="D2300">
        <v>30000</v>
      </c>
      <c r="E2300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15"/>
        <v>1.0507333333333333</v>
      </c>
      <c r="P2300" s="7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1">
        <f t="shared" si="210"/>
        <v>41694.84065972222</v>
      </c>
      <c r="T2300" s="12">
        <f t="shared" si="211"/>
        <v>41724.798993055556</v>
      </c>
    </row>
    <row r="2301" spans="1:20" ht="48" x14ac:dyDescent="0.2">
      <c r="A2301">
        <v>2299</v>
      </c>
      <c r="B2301" s="3" t="s">
        <v>2298</v>
      </c>
      <c r="C2301" s="3" t="s">
        <v>6407</v>
      </c>
      <c r="D2301">
        <v>300</v>
      </c>
      <c r="E2301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15"/>
        <v>3.5016666666666665</v>
      </c>
      <c r="P2301" s="7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1">
        <f t="shared" si="210"/>
        <v>40565.032511574071</v>
      </c>
      <c r="T2301" s="12">
        <f t="shared" si="211"/>
        <v>40580.032511574071</v>
      </c>
    </row>
    <row r="2302" spans="1:20" ht="48" x14ac:dyDescent="0.2">
      <c r="A2302">
        <v>2300</v>
      </c>
      <c r="B2302" s="3" t="s">
        <v>2299</v>
      </c>
      <c r="C2302" s="3" t="s">
        <v>6408</v>
      </c>
      <c r="D2302">
        <v>800</v>
      </c>
      <c r="E230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15"/>
        <v>1.0125</v>
      </c>
      <c r="P2302" s="7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1">
        <f t="shared" si="210"/>
        <v>41074.727037037039</v>
      </c>
      <c r="T2302" s="12">
        <f t="shared" si="211"/>
        <v>41088.727037037039</v>
      </c>
    </row>
    <row r="2303" spans="1:20" ht="32" x14ac:dyDescent="0.2">
      <c r="A2303">
        <v>2301</v>
      </c>
      <c r="B2303" s="3" t="s">
        <v>2300</v>
      </c>
      <c r="C2303" s="3" t="s">
        <v>6409</v>
      </c>
      <c r="D2303">
        <v>5000</v>
      </c>
      <c r="E230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15"/>
        <v>1.336044</v>
      </c>
      <c r="P2303" s="7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1">
        <f t="shared" si="210"/>
        <v>41416.146944444445</v>
      </c>
      <c r="T2303" s="12">
        <f t="shared" si="211"/>
        <v>41446.146944444445</v>
      </c>
    </row>
    <row r="2304" spans="1:20" ht="48" x14ac:dyDescent="0.2">
      <c r="A2304">
        <v>2302</v>
      </c>
      <c r="B2304" s="3" t="s">
        <v>2301</v>
      </c>
      <c r="C2304" s="3" t="s">
        <v>6410</v>
      </c>
      <c r="D2304">
        <v>2300</v>
      </c>
      <c r="E230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15"/>
        <v>1.7065217391304348</v>
      </c>
      <c r="P2304" s="7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1">
        <f t="shared" si="210"/>
        <v>41605.868449074071</v>
      </c>
      <c r="T2304" s="12">
        <f t="shared" si="211"/>
        <v>41639.291666666664</v>
      </c>
    </row>
    <row r="2305" spans="1:20" ht="48" x14ac:dyDescent="0.2">
      <c r="A2305">
        <v>2303</v>
      </c>
      <c r="B2305" s="3" t="s">
        <v>2302</v>
      </c>
      <c r="C2305" s="3" t="s">
        <v>6411</v>
      </c>
      <c r="D2305">
        <v>6450</v>
      </c>
      <c r="E230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15"/>
        <v>1.0935829457364341</v>
      </c>
      <c r="P2305" s="7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1">
        <f t="shared" si="210"/>
        <v>40850.111064814817</v>
      </c>
      <c r="T2305" s="12">
        <f t="shared" si="211"/>
        <v>40890.152731481481</v>
      </c>
    </row>
    <row r="2306" spans="1:20" ht="48" x14ac:dyDescent="0.2">
      <c r="A2306">
        <v>2304</v>
      </c>
      <c r="B2306" s="3" t="s">
        <v>2303</v>
      </c>
      <c r="C2306" s="3" t="s">
        <v>6412</v>
      </c>
      <c r="D2306">
        <v>6000</v>
      </c>
      <c r="E230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215"/>
        <v>1.0070033333333335</v>
      </c>
      <c r="P2306" s="7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1">
        <f t="shared" ref="S2306:S2369" si="216">(((J2306/60)/60)/24+DATE(1970,1,1))</f>
        <v>40502.815868055557</v>
      </c>
      <c r="T2306" s="12">
        <f t="shared" ref="T2306:T2369" si="217">(((I2306/60)/60)/24+DATE(1970,1,1))</f>
        <v>40544.207638888889</v>
      </c>
    </row>
    <row r="2307" spans="1:20" ht="48" x14ac:dyDescent="0.2">
      <c r="A2307">
        <v>2305</v>
      </c>
      <c r="B2307" s="3" t="s">
        <v>2304</v>
      </c>
      <c r="C2307" s="3" t="s">
        <v>6413</v>
      </c>
      <c r="D2307">
        <v>18000</v>
      </c>
      <c r="E230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15"/>
        <v>1.0122777777777778</v>
      </c>
      <c r="P2307" s="7">
        <f t="shared" ref="P2307:P2370" si="218">SUM(E2307/L2307)</f>
        <v>109.10778443113773</v>
      </c>
      <c r="Q2307" t="str">
        <f t="shared" ref="Q2307:Q2370" si="219">LEFT(N2307, SEARCH("/",N2307,1)-1)</f>
        <v>music</v>
      </c>
      <c r="R2307" t="str">
        <f t="shared" ref="R2307:R2370" si="220">RIGHT(N2307,LEN(N2307)-SEARCH("/",N2307,1))</f>
        <v>indie rock</v>
      </c>
      <c r="S2307" s="11">
        <f t="shared" si="216"/>
        <v>41834.695277777777</v>
      </c>
      <c r="T2307" s="12">
        <f t="shared" si="217"/>
        <v>41859.75</v>
      </c>
    </row>
    <row r="2308" spans="1:20" ht="48" x14ac:dyDescent="0.2">
      <c r="A2308">
        <v>2306</v>
      </c>
      <c r="B2308" s="3" t="s">
        <v>2305</v>
      </c>
      <c r="C2308" s="3" t="s">
        <v>6414</v>
      </c>
      <c r="D2308">
        <v>3500</v>
      </c>
      <c r="E230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15"/>
        <v>1.0675857142857144</v>
      </c>
      <c r="P2308" s="7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1">
        <f t="shared" si="216"/>
        <v>40948.16815972222</v>
      </c>
      <c r="T2308" s="12">
        <f t="shared" si="217"/>
        <v>40978.16815972222</v>
      </c>
    </row>
    <row r="2309" spans="1:20" ht="48" x14ac:dyDescent="0.2">
      <c r="A2309">
        <v>2307</v>
      </c>
      <c r="B2309" s="3" t="s">
        <v>2306</v>
      </c>
      <c r="C2309" s="3" t="s">
        <v>6415</v>
      </c>
      <c r="D2309">
        <v>1964.47</v>
      </c>
      <c r="E2309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ref="O2309:O2372" si="221">SUM(E2309/D2309)</f>
        <v>1.0665777537961894</v>
      </c>
      <c r="P2309" s="7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1">
        <f t="shared" si="216"/>
        <v>41004.802465277775</v>
      </c>
      <c r="T2309" s="12">
        <f t="shared" si="217"/>
        <v>41034.802407407406</v>
      </c>
    </row>
    <row r="2310" spans="1:20" ht="48" x14ac:dyDescent="0.2">
      <c r="A2310">
        <v>2308</v>
      </c>
      <c r="B2310" s="3" t="s">
        <v>2307</v>
      </c>
      <c r="C2310" s="3" t="s">
        <v>6416</v>
      </c>
      <c r="D2310">
        <v>50000</v>
      </c>
      <c r="E2310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21"/>
        <v>1.0130622</v>
      </c>
      <c r="P2310" s="7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1">
        <f t="shared" si="216"/>
        <v>41851.962916666671</v>
      </c>
      <c r="T2310" s="12">
        <f t="shared" si="217"/>
        <v>41880.041666666664</v>
      </c>
    </row>
    <row r="2311" spans="1:20" ht="48" x14ac:dyDescent="0.2">
      <c r="A2311">
        <v>2309</v>
      </c>
      <c r="B2311" s="3" t="s">
        <v>2308</v>
      </c>
      <c r="C2311" s="3" t="s">
        <v>6417</v>
      </c>
      <c r="D2311">
        <v>6000</v>
      </c>
      <c r="E2311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21"/>
        <v>1.0667450000000001</v>
      </c>
      <c r="P2311" s="7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1">
        <f t="shared" si="216"/>
        <v>41307.987696759257</v>
      </c>
      <c r="T2311" s="12">
        <f t="shared" si="217"/>
        <v>41342.987696759257</v>
      </c>
    </row>
    <row r="2312" spans="1:20" ht="48" x14ac:dyDescent="0.2">
      <c r="A2312">
        <v>2310</v>
      </c>
      <c r="B2312" s="3" t="s">
        <v>2309</v>
      </c>
      <c r="C2312" s="3" t="s">
        <v>6418</v>
      </c>
      <c r="D2312">
        <v>18500</v>
      </c>
      <c r="E231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21"/>
        <v>4.288397837837838</v>
      </c>
      <c r="P2312" s="7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1">
        <f t="shared" si="216"/>
        <v>41324.79415509259</v>
      </c>
      <c r="T2312" s="12">
        <f t="shared" si="217"/>
        <v>41354.752488425926</v>
      </c>
    </row>
    <row r="2313" spans="1:20" ht="48" x14ac:dyDescent="0.2">
      <c r="A2313">
        <v>2311</v>
      </c>
      <c r="B2313" s="3" t="s">
        <v>2310</v>
      </c>
      <c r="C2313" s="3" t="s">
        <v>6419</v>
      </c>
      <c r="D2313">
        <v>9000</v>
      </c>
      <c r="E231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21"/>
        <v>1.0411111111111111</v>
      </c>
      <c r="P2313" s="7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1">
        <f t="shared" si="216"/>
        <v>41736.004502314812</v>
      </c>
      <c r="T2313" s="12">
        <f t="shared" si="217"/>
        <v>41766.004502314812</v>
      </c>
    </row>
    <row r="2314" spans="1:20" ht="48" x14ac:dyDescent="0.2">
      <c r="A2314">
        <v>2312</v>
      </c>
      <c r="B2314" s="3" t="s">
        <v>2311</v>
      </c>
      <c r="C2314" s="3" t="s">
        <v>6420</v>
      </c>
      <c r="D2314">
        <v>3000</v>
      </c>
      <c r="E23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21"/>
        <v>1.0786666666666667</v>
      </c>
      <c r="P2314" s="7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1">
        <f t="shared" si="216"/>
        <v>41716.632847222223</v>
      </c>
      <c r="T2314" s="12">
        <f t="shared" si="217"/>
        <v>41747.958333333336</v>
      </c>
    </row>
    <row r="2315" spans="1:20" ht="32" x14ac:dyDescent="0.2">
      <c r="A2315">
        <v>2313</v>
      </c>
      <c r="B2315" s="3" t="s">
        <v>2312</v>
      </c>
      <c r="C2315" s="3" t="s">
        <v>6421</v>
      </c>
      <c r="D2315">
        <v>5000</v>
      </c>
      <c r="E231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21"/>
        <v>1.7584040000000001</v>
      </c>
      <c r="P2315" s="7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1">
        <f t="shared" si="216"/>
        <v>41002.958634259259</v>
      </c>
      <c r="T2315" s="12">
        <f t="shared" si="217"/>
        <v>41032.958634259259</v>
      </c>
    </row>
    <row r="2316" spans="1:20" ht="48" x14ac:dyDescent="0.2">
      <c r="A2316">
        <v>2314</v>
      </c>
      <c r="B2316" s="3" t="s">
        <v>2313</v>
      </c>
      <c r="C2316" s="3" t="s">
        <v>6422</v>
      </c>
      <c r="D2316">
        <v>1200</v>
      </c>
      <c r="E231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21"/>
        <v>1.5697000000000001</v>
      </c>
      <c r="P2316" s="7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1">
        <f t="shared" si="216"/>
        <v>41037.551585648151</v>
      </c>
      <c r="T2316" s="12">
        <f t="shared" si="217"/>
        <v>41067.551585648151</v>
      </c>
    </row>
    <row r="2317" spans="1:20" ht="32" x14ac:dyDescent="0.2">
      <c r="A2317">
        <v>2315</v>
      </c>
      <c r="B2317" s="3" t="s">
        <v>2314</v>
      </c>
      <c r="C2317" s="3" t="s">
        <v>6423</v>
      </c>
      <c r="D2317">
        <v>2500</v>
      </c>
      <c r="E231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21"/>
        <v>1.026</v>
      </c>
      <c r="P2317" s="7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1">
        <f t="shared" si="216"/>
        <v>41004.72619212963</v>
      </c>
      <c r="T2317" s="12">
        <f t="shared" si="217"/>
        <v>41034.72619212963</v>
      </c>
    </row>
    <row r="2318" spans="1:20" ht="48" x14ac:dyDescent="0.2">
      <c r="A2318">
        <v>2316</v>
      </c>
      <c r="B2318" s="3" t="s">
        <v>2315</v>
      </c>
      <c r="C2318" s="3" t="s">
        <v>6424</v>
      </c>
      <c r="D2318">
        <v>15000</v>
      </c>
      <c r="E231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21"/>
        <v>1.0404266666666666</v>
      </c>
      <c r="P2318" s="7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1">
        <f t="shared" si="216"/>
        <v>40079.725115740745</v>
      </c>
      <c r="T2318" s="12">
        <f t="shared" si="217"/>
        <v>40156.76666666667</v>
      </c>
    </row>
    <row r="2319" spans="1:20" ht="48" x14ac:dyDescent="0.2">
      <c r="A2319">
        <v>2317</v>
      </c>
      <c r="B2319" s="3" t="s">
        <v>2316</v>
      </c>
      <c r="C2319" s="3" t="s">
        <v>6425</v>
      </c>
      <c r="D2319">
        <v>400</v>
      </c>
      <c r="E2319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21"/>
        <v>1.04</v>
      </c>
      <c r="P2319" s="7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1">
        <f t="shared" si="216"/>
        <v>40192.542233796295</v>
      </c>
      <c r="T2319" s="12">
        <f t="shared" si="217"/>
        <v>40224.208333333336</v>
      </c>
    </row>
    <row r="2320" spans="1:20" ht="64" x14ac:dyDescent="0.2">
      <c r="A2320">
        <v>2318</v>
      </c>
      <c r="B2320" s="3" t="s">
        <v>2317</v>
      </c>
      <c r="C2320" s="3" t="s">
        <v>6426</v>
      </c>
      <c r="D2320">
        <v>5000</v>
      </c>
      <c r="E2320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21"/>
        <v>1.2105999999999999</v>
      </c>
      <c r="P2320" s="7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1">
        <f t="shared" si="216"/>
        <v>40050.643680555557</v>
      </c>
      <c r="T2320" s="12">
        <f t="shared" si="217"/>
        <v>40082.165972222225</v>
      </c>
    </row>
    <row r="2321" spans="1:20" ht="48" x14ac:dyDescent="0.2">
      <c r="A2321">
        <v>2319</v>
      </c>
      <c r="B2321" s="3" t="s">
        <v>2318</v>
      </c>
      <c r="C2321" s="3" t="s">
        <v>6427</v>
      </c>
      <c r="D2321">
        <v>3000</v>
      </c>
      <c r="E2321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21"/>
        <v>1.077</v>
      </c>
      <c r="P2321" s="7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1">
        <f t="shared" si="216"/>
        <v>41593.082002314812</v>
      </c>
      <c r="T2321" s="12">
        <f t="shared" si="217"/>
        <v>41623.082002314812</v>
      </c>
    </row>
    <row r="2322" spans="1:20" ht="48" x14ac:dyDescent="0.2">
      <c r="A2322">
        <v>2320</v>
      </c>
      <c r="B2322" s="3" t="s">
        <v>2319</v>
      </c>
      <c r="C2322" s="3" t="s">
        <v>6428</v>
      </c>
      <c r="D2322">
        <v>5000</v>
      </c>
      <c r="E23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21"/>
        <v>1.0866</v>
      </c>
      <c r="P2322" s="7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1">
        <f t="shared" si="216"/>
        <v>41696.817129629628</v>
      </c>
      <c r="T2322" s="12">
        <f t="shared" si="217"/>
        <v>41731.775462962964</v>
      </c>
    </row>
    <row r="2323" spans="1:20" ht="48" x14ac:dyDescent="0.2">
      <c r="A2323">
        <v>2321</v>
      </c>
      <c r="B2323" s="3" t="s">
        <v>2320</v>
      </c>
      <c r="C2323" s="3" t="s">
        <v>6429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21"/>
        <v>0.39120962394619685</v>
      </c>
      <c r="P2323" s="7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1">
        <f t="shared" si="216"/>
        <v>42799.260428240741</v>
      </c>
      <c r="T2323" s="12">
        <f t="shared" si="217"/>
        <v>42829.21876157407</v>
      </c>
    </row>
    <row r="2324" spans="1:20" ht="48" x14ac:dyDescent="0.2">
      <c r="A2324">
        <v>2322</v>
      </c>
      <c r="B2324" s="3" t="s">
        <v>2321</v>
      </c>
      <c r="C2324" s="3" t="s">
        <v>6430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21"/>
        <v>3.1481481481481478E-2</v>
      </c>
      <c r="P2324" s="7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1">
        <f t="shared" si="216"/>
        <v>42804.895474537043</v>
      </c>
      <c r="T2324" s="12">
        <f t="shared" si="217"/>
        <v>42834.853807870371</v>
      </c>
    </row>
    <row r="2325" spans="1:20" ht="48" x14ac:dyDescent="0.2">
      <c r="A2325">
        <v>2323</v>
      </c>
      <c r="B2325" s="3" t="s">
        <v>2322</v>
      </c>
      <c r="C2325" s="3" t="s">
        <v>6431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21"/>
        <v>0.48</v>
      </c>
      <c r="P2325" s="7">
        <f t="shared" si="218"/>
        <v>30</v>
      </c>
      <c r="Q2325" t="str">
        <f t="shared" si="219"/>
        <v>food</v>
      </c>
      <c r="R2325" t="str">
        <f t="shared" si="220"/>
        <v>small batch</v>
      </c>
      <c r="S2325" s="11">
        <f t="shared" si="216"/>
        <v>42807.755173611105</v>
      </c>
      <c r="T2325" s="12">
        <f t="shared" si="217"/>
        <v>42814.755173611105</v>
      </c>
    </row>
    <row r="2326" spans="1:20" ht="32" x14ac:dyDescent="0.2">
      <c r="A2326">
        <v>2324</v>
      </c>
      <c r="B2326" s="3" t="s">
        <v>2323</v>
      </c>
      <c r="C2326" s="3" t="s">
        <v>6432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21"/>
        <v>0.20733333333333334</v>
      </c>
      <c r="P2326" s="7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1">
        <f t="shared" si="216"/>
        <v>42790.885243055556</v>
      </c>
      <c r="T2326" s="12">
        <f t="shared" si="217"/>
        <v>42820.843576388885</v>
      </c>
    </row>
    <row r="2327" spans="1:20" ht="48" x14ac:dyDescent="0.2">
      <c r="A2327">
        <v>2325</v>
      </c>
      <c r="B2327" s="3" t="s">
        <v>2324</v>
      </c>
      <c r="C2327" s="3" t="s">
        <v>6433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21"/>
        <v>0.08</v>
      </c>
      <c r="P2327" s="7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1">
        <f t="shared" si="216"/>
        <v>42794.022349537037</v>
      </c>
      <c r="T2327" s="12">
        <f t="shared" si="217"/>
        <v>42823.980682870373</v>
      </c>
    </row>
    <row r="2328" spans="1:20" ht="48" x14ac:dyDescent="0.2">
      <c r="A2328">
        <v>2326</v>
      </c>
      <c r="B2328" s="3" t="s">
        <v>2325</v>
      </c>
      <c r="C2328" s="3" t="s">
        <v>6434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21"/>
        <v>7.1999999999999998E-3</v>
      </c>
      <c r="P2328" s="7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1">
        <f t="shared" si="216"/>
        <v>42804.034120370372</v>
      </c>
      <c r="T2328" s="12">
        <f t="shared" si="217"/>
        <v>42855.708333333328</v>
      </c>
    </row>
    <row r="2329" spans="1:20" ht="32" x14ac:dyDescent="0.2">
      <c r="A2329">
        <v>2327</v>
      </c>
      <c r="B2329" s="3" t="s">
        <v>2326</v>
      </c>
      <c r="C2329" s="3" t="s">
        <v>6435</v>
      </c>
      <c r="D2329">
        <v>35000</v>
      </c>
      <c r="E2329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21"/>
        <v>5.2609431428571432</v>
      </c>
      <c r="P2329" s="7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1">
        <f t="shared" si="216"/>
        <v>41842.917129629634</v>
      </c>
      <c r="T2329" s="12">
        <f t="shared" si="217"/>
        <v>41877.917129629634</v>
      </c>
    </row>
    <row r="2330" spans="1:20" ht="64" x14ac:dyDescent="0.2">
      <c r="A2330">
        <v>2328</v>
      </c>
      <c r="B2330" s="3" t="s">
        <v>2327</v>
      </c>
      <c r="C2330" s="3" t="s">
        <v>6436</v>
      </c>
      <c r="D2330">
        <v>10000</v>
      </c>
      <c r="E2330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21"/>
        <v>2.5445000000000002</v>
      </c>
      <c r="P2330" s="7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1">
        <f t="shared" si="216"/>
        <v>42139.781678240746</v>
      </c>
      <c r="T2330" s="12">
        <f t="shared" si="217"/>
        <v>42169.781678240746</v>
      </c>
    </row>
    <row r="2331" spans="1:20" ht="48" x14ac:dyDescent="0.2">
      <c r="A2331">
        <v>2329</v>
      </c>
      <c r="B2331" s="3" t="s">
        <v>2328</v>
      </c>
      <c r="C2331" s="3" t="s">
        <v>6437</v>
      </c>
      <c r="D2331">
        <v>25000</v>
      </c>
      <c r="E2331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21"/>
        <v>1.0591999999999999</v>
      </c>
      <c r="P2331" s="7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1">
        <f t="shared" si="216"/>
        <v>41807.624374999999</v>
      </c>
      <c r="T2331" s="12">
        <f t="shared" si="217"/>
        <v>41837.624374999999</v>
      </c>
    </row>
    <row r="2332" spans="1:20" ht="48" x14ac:dyDescent="0.2">
      <c r="A2332">
        <v>2330</v>
      </c>
      <c r="B2332" s="3" t="s">
        <v>2329</v>
      </c>
      <c r="C2332" s="3" t="s">
        <v>6438</v>
      </c>
      <c r="D2332">
        <v>35000</v>
      </c>
      <c r="E233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21"/>
        <v>1.0242285714285715</v>
      </c>
      <c r="P2332" s="7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1">
        <f t="shared" si="216"/>
        <v>42332.89980324074</v>
      </c>
      <c r="T2332" s="12">
        <f t="shared" si="217"/>
        <v>42363</v>
      </c>
    </row>
    <row r="2333" spans="1:20" ht="48" x14ac:dyDescent="0.2">
      <c r="A2333">
        <v>2331</v>
      </c>
      <c r="B2333" s="3" t="s">
        <v>2330</v>
      </c>
      <c r="C2333" s="3" t="s">
        <v>6439</v>
      </c>
      <c r="D2333">
        <v>8000</v>
      </c>
      <c r="E233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21"/>
        <v>1.4431375</v>
      </c>
      <c r="P2333" s="7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1">
        <f t="shared" si="216"/>
        <v>41839.005671296298</v>
      </c>
      <c r="T2333" s="12">
        <f t="shared" si="217"/>
        <v>41869.005671296298</v>
      </c>
    </row>
    <row r="2334" spans="1:20" ht="48" x14ac:dyDescent="0.2">
      <c r="A2334">
        <v>2332</v>
      </c>
      <c r="B2334" s="3" t="s">
        <v>2331</v>
      </c>
      <c r="C2334" s="3" t="s">
        <v>6440</v>
      </c>
      <c r="D2334">
        <v>25000</v>
      </c>
      <c r="E233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21"/>
        <v>1.06308</v>
      </c>
      <c r="P2334" s="7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1">
        <f t="shared" si="216"/>
        <v>42011.628136574072</v>
      </c>
      <c r="T2334" s="12">
        <f t="shared" si="217"/>
        <v>42041.628136574072</v>
      </c>
    </row>
    <row r="2335" spans="1:20" ht="48" x14ac:dyDescent="0.2">
      <c r="A2335">
        <v>2333</v>
      </c>
      <c r="B2335" s="3" t="s">
        <v>2332</v>
      </c>
      <c r="C2335" s="3" t="s">
        <v>6441</v>
      </c>
      <c r="D2335">
        <v>600</v>
      </c>
      <c r="E233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21"/>
        <v>2.1216666666666666</v>
      </c>
      <c r="P2335" s="7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1">
        <f t="shared" si="216"/>
        <v>41767.650347222225</v>
      </c>
      <c r="T2335" s="12">
        <f t="shared" si="217"/>
        <v>41788.743055555555</v>
      </c>
    </row>
    <row r="2336" spans="1:20" ht="48" x14ac:dyDescent="0.2">
      <c r="A2336">
        <v>2334</v>
      </c>
      <c r="B2336" s="3" t="s">
        <v>2333</v>
      </c>
      <c r="C2336" s="3" t="s">
        <v>6442</v>
      </c>
      <c r="D2336">
        <v>4000</v>
      </c>
      <c r="E233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21"/>
        <v>1.0195000000000001</v>
      </c>
      <c r="P2336" s="7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1">
        <f t="shared" si="216"/>
        <v>41918.670115740737</v>
      </c>
      <c r="T2336" s="12">
        <f t="shared" si="217"/>
        <v>41948.731944444444</v>
      </c>
    </row>
    <row r="2337" spans="1:20" ht="48" x14ac:dyDescent="0.2">
      <c r="A2337">
        <v>2335</v>
      </c>
      <c r="B2337" s="3" t="s">
        <v>2334</v>
      </c>
      <c r="C2337" s="3" t="s">
        <v>6443</v>
      </c>
      <c r="D2337">
        <v>25000</v>
      </c>
      <c r="E233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21"/>
        <v>1.0227200000000001</v>
      </c>
      <c r="P2337" s="7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1">
        <f t="shared" si="216"/>
        <v>41771.572256944448</v>
      </c>
      <c r="T2337" s="12">
        <f t="shared" si="217"/>
        <v>41801.572256944448</v>
      </c>
    </row>
    <row r="2338" spans="1:20" ht="48" x14ac:dyDescent="0.2">
      <c r="A2338">
        <v>2336</v>
      </c>
      <c r="B2338" s="3" t="s">
        <v>2335</v>
      </c>
      <c r="C2338" s="3" t="s">
        <v>6444</v>
      </c>
      <c r="D2338">
        <v>20000</v>
      </c>
      <c r="E233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21"/>
        <v>5.2073254999999996</v>
      </c>
      <c r="P2338" s="7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1">
        <f t="shared" si="216"/>
        <v>41666.924710648149</v>
      </c>
      <c r="T2338" s="12">
        <f t="shared" si="217"/>
        <v>41706.924710648149</v>
      </c>
    </row>
    <row r="2339" spans="1:20" ht="32" x14ac:dyDescent="0.2">
      <c r="A2339">
        <v>2337</v>
      </c>
      <c r="B2339" s="3" t="s">
        <v>2336</v>
      </c>
      <c r="C2339" s="3" t="s">
        <v>6445</v>
      </c>
      <c r="D2339">
        <v>12000</v>
      </c>
      <c r="E2339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21"/>
        <v>1.1065833333333333</v>
      </c>
      <c r="P2339" s="7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1">
        <f t="shared" si="216"/>
        <v>41786.640543981484</v>
      </c>
      <c r="T2339" s="12">
        <f t="shared" si="217"/>
        <v>41816.640543981484</v>
      </c>
    </row>
    <row r="2340" spans="1:20" ht="48" x14ac:dyDescent="0.2">
      <c r="A2340">
        <v>2338</v>
      </c>
      <c r="B2340" s="3" t="s">
        <v>2337</v>
      </c>
      <c r="C2340" s="3" t="s">
        <v>6446</v>
      </c>
      <c r="D2340">
        <v>15000</v>
      </c>
      <c r="E2340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21"/>
        <v>1.0114333333333334</v>
      </c>
      <c r="P2340" s="7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1">
        <f t="shared" si="216"/>
        <v>41789.896805555552</v>
      </c>
      <c r="T2340" s="12">
        <f t="shared" si="217"/>
        <v>41819.896805555552</v>
      </c>
    </row>
    <row r="2341" spans="1:20" ht="48" x14ac:dyDescent="0.2">
      <c r="A2341">
        <v>2339</v>
      </c>
      <c r="B2341" s="3" t="s">
        <v>2338</v>
      </c>
      <c r="C2341" s="3" t="s">
        <v>6447</v>
      </c>
      <c r="D2341">
        <v>25000</v>
      </c>
      <c r="E2341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21"/>
        <v>2.9420799999999998</v>
      </c>
      <c r="P2341" s="7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1">
        <f t="shared" si="216"/>
        <v>42692.79987268518</v>
      </c>
      <c r="T2341" s="12">
        <f t="shared" si="217"/>
        <v>42723.332638888889</v>
      </c>
    </row>
    <row r="2342" spans="1:20" ht="48" x14ac:dyDescent="0.2">
      <c r="A2342">
        <v>2340</v>
      </c>
      <c r="B2342" s="3" t="s">
        <v>2339</v>
      </c>
      <c r="C2342" s="3" t="s">
        <v>6448</v>
      </c>
      <c r="D2342">
        <v>40000</v>
      </c>
      <c r="E234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21"/>
        <v>1.0577749999999999</v>
      </c>
      <c r="P2342" s="7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1">
        <f t="shared" si="216"/>
        <v>42643.642800925925</v>
      </c>
      <c r="T2342" s="12">
        <f t="shared" si="217"/>
        <v>42673.642800925925</v>
      </c>
    </row>
    <row r="2343" spans="1:20" ht="48" x14ac:dyDescent="0.2">
      <c r="A2343">
        <v>2341</v>
      </c>
      <c r="B2343" s="3" t="s">
        <v>2340</v>
      </c>
      <c r="C2343" s="3" t="s">
        <v>6449</v>
      </c>
      <c r="D2343">
        <v>5000</v>
      </c>
      <c r="E234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21"/>
        <v>0</v>
      </c>
      <c r="P2343" s="7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1">
        <f t="shared" si="216"/>
        <v>42167.813703703709</v>
      </c>
      <c r="T2343" s="12">
        <f t="shared" si="217"/>
        <v>42197.813703703709</v>
      </c>
    </row>
    <row r="2344" spans="1:20" ht="48" x14ac:dyDescent="0.2">
      <c r="A2344">
        <v>2342</v>
      </c>
      <c r="B2344" s="3" t="s">
        <v>2341</v>
      </c>
      <c r="C2344" s="3" t="s">
        <v>6450</v>
      </c>
      <c r="D2344">
        <v>5500</v>
      </c>
      <c r="E234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21"/>
        <v>0</v>
      </c>
      <c r="P2344" s="7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1">
        <f t="shared" si="216"/>
        <v>41897.702199074076</v>
      </c>
      <c r="T2344" s="12">
        <f t="shared" si="217"/>
        <v>41918.208333333336</v>
      </c>
    </row>
    <row r="2345" spans="1:20" ht="48" x14ac:dyDescent="0.2">
      <c r="A2345">
        <v>2343</v>
      </c>
      <c r="B2345" s="3" t="s">
        <v>2342</v>
      </c>
      <c r="C2345" s="3" t="s">
        <v>6451</v>
      </c>
      <c r="D2345">
        <v>10000</v>
      </c>
      <c r="E234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21"/>
        <v>0.03</v>
      </c>
      <c r="P2345" s="7">
        <f t="shared" si="218"/>
        <v>300</v>
      </c>
      <c r="Q2345" t="str">
        <f t="shared" si="219"/>
        <v>technology</v>
      </c>
      <c r="R2345" t="str">
        <f t="shared" si="220"/>
        <v>web</v>
      </c>
      <c r="S2345" s="11">
        <f t="shared" si="216"/>
        <v>42327.825289351851</v>
      </c>
      <c r="T2345" s="12">
        <f t="shared" si="217"/>
        <v>42377.82430555555</v>
      </c>
    </row>
    <row r="2346" spans="1:20" ht="48" x14ac:dyDescent="0.2">
      <c r="A2346">
        <v>2344</v>
      </c>
      <c r="B2346" s="3" t="s">
        <v>2343</v>
      </c>
      <c r="C2346" s="3" t="s">
        <v>6452</v>
      </c>
      <c r="D2346">
        <v>1000</v>
      </c>
      <c r="E234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21"/>
        <v>1E-3</v>
      </c>
      <c r="P2346" s="7">
        <f t="shared" si="218"/>
        <v>1</v>
      </c>
      <c r="Q2346" t="str">
        <f t="shared" si="219"/>
        <v>technology</v>
      </c>
      <c r="R2346" t="str">
        <f t="shared" si="220"/>
        <v>web</v>
      </c>
      <c r="S2346" s="11">
        <f t="shared" si="216"/>
        <v>42515.727650462963</v>
      </c>
      <c r="T2346" s="12">
        <f t="shared" si="217"/>
        <v>42545.727650462963</v>
      </c>
    </row>
    <row r="2347" spans="1:20" ht="48" x14ac:dyDescent="0.2">
      <c r="A2347">
        <v>2345</v>
      </c>
      <c r="B2347" s="3" t="s">
        <v>2344</v>
      </c>
      <c r="C2347" s="3" t="s">
        <v>6453</v>
      </c>
      <c r="D2347">
        <v>3000</v>
      </c>
      <c r="E234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21"/>
        <v>0</v>
      </c>
      <c r="P2347" s="7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1">
        <f t="shared" si="216"/>
        <v>42060.001805555556</v>
      </c>
      <c r="T2347" s="12">
        <f t="shared" si="217"/>
        <v>42094.985416666663</v>
      </c>
    </row>
    <row r="2348" spans="1:20" ht="48" x14ac:dyDescent="0.2">
      <c r="A2348">
        <v>2346</v>
      </c>
      <c r="B2348" s="3" t="s">
        <v>2345</v>
      </c>
      <c r="C2348" s="3" t="s">
        <v>6454</v>
      </c>
      <c r="D2348">
        <v>60000</v>
      </c>
      <c r="E234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21"/>
        <v>6.4999999999999997E-4</v>
      </c>
      <c r="P2348" s="7">
        <f t="shared" si="218"/>
        <v>13</v>
      </c>
      <c r="Q2348" t="str">
        <f t="shared" si="219"/>
        <v>technology</v>
      </c>
      <c r="R2348" t="str">
        <f t="shared" si="220"/>
        <v>web</v>
      </c>
      <c r="S2348" s="11">
        <f t="shared" si="216"/>
        <v>42615.79896990741</v>
      </c>
      <c r="T2348" s="12">
        <f t="shared" si="217"/>
        <v>42660.79896990741</v>
      </c>
    </row>
    <row r="2349" spans="1:20" ht="48" x14ac:dyDescent="0.2">
      <c r="A2349">
        <v>2347</v>
      </c>
      <c r="B2349" s="3" t="s">
        <v>2346</v>
      </c>
      <c r="C2349" s="3" t="s">
        <v>6455</v>
      </c>
      <c r="D2349">
        <v>1000</v>
      </c>
      <c r="E2349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21"/>
        <v>1.4999999999999999E-2</v>
      </c>
      <c r="P2349" s="7">
        <f t="shared" si="218"/>
        <v>15</v>
      </c>
      <c r="Q2349" t="str">
        <f t="shared" si="219"/>
        <v>technology</v>
      </c>
      <c r="R2349" t="str">
        <f t="shared" si="220"/>
        <v>web</v>
      </c>
      <c r="S2349" s="11">
        <f t="shared" si="216"/>
        <v>42577.607361111113</v>
      </c>
      <c r="T2349" s="12">
        <f t="shared" si="217"/>
        <v>42607.607361111113</v>
      </c>
    </row>
    <row r="2350" spans="1:20" ht="48" x14ac:dyDescent="0.2">
      <c r="A2350">
        <v>2348</v>
      </c>
      <c r="B2350" s="3" t="s">
        <v>2347</v>
      </c>
      <c r="C2350" s="3" t="s">
        <v>6456</v>
      </c>
      <c r="D2350">
        <v>70000</v>
      </c>
      <c r="E2350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21"/>
        <v>3.8571428571428572E-3</v>
      </c>
      <c r="P2350" s="7">
        <f t="shared" si="218"/>
        <v>54</v>
      </c>
      <c r="Q2350" t="str">
        <f t="shared" si="219"/>
        <v>technology</v>
      </c>
      <c r="R2350" t="str">
        <f t="shared" si="220"/>
        <v>web</v>
      </c>
      <c r="S2350" s="11">
        <f t="shared" si="216"/>
        <v>42360.932152777779</v>
      </c>
      <c r="T2350" s="12">
        <f t="shared" si="217"/>
        <v>42420.932152777779</v>
      </c>
    </row>
    <row r="2351" spans="1:20" ht="48" x14ac:dyDescent="0.2">
      <c r="A2351">
        <v>2349</v>
      </c>
      <c r="B2351" s="3" t="s">
        <v>2348</v>
      </c>
      <c r="C2351" s="3" t="s">
        <v>6457</v>
      </c>
      <c r="D2351">
        <v>474900</v>
      </c>
      <c r="E2351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21"/>
        <v>0</v>
      </c>
      <c r="P2351" s="7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1">
        <f t="shared" si="216"/>
        <v>42198.775787037041</v>
      </c>
      <c r="T2351" s="12">
        <f t="shared" si="217"/>
        <v>42227.775787037041</v>
      </c>
    </row>
    <row r="2352" spans="1:20" ht="32" x14ac:dyDescent="0.2">
      <c r="A2352">
        <v>2350</v>
      </c>
      <c r="B2352" s="3" t="s">
        <v>2349</v>
      </c>
      <c r="C2352" s="3" t="s">
        <v>6458</v>
      </c>
      <c r="D2352">
        <v>50000</v>
      </c>
      <c r="E235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21"/>
        <v>0</v>
      </c>
      <c r="P2352" s="7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1">
        <f t="shared" si="216"/>
        <v>42708.842245370368</v>
      </c>
      <c r="T2352" s="12">
        <f t="shared" si="217"/>
        <v>42738.842245370368</v>
      </c>
    </row>
    <row r="2353" spans="1:20" ht="32" x14ac:dyDescent="0.2">
      <c r="A2353">
        <v>2351</v>
      </c>
      <c r="B2353" s="3" t="s">
        <v>2350</v>
      </c>
      <c r="C2353" s="3" t="s">
        <v>6459</v>
      </c>
      <c r="D2353">
        <v>18900</v>
      </c>
      <c r="E235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21"/>
        <v>5.7142857142857143E-3</v>
      </c>
      <c r="P2353" s="7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1">
        <f t="shared" si="216"/>
        <v>42094.101145833338</v>
      </c>
      <c r="T2353" s="12">
        <f t="shared" si="217"/>
        <v>42124.101145833338</v>
      </c>
    </row>
    <row r="2354" spans="1:20" ht="48" x14ac:dyDescent="0.2">
      <c r="A2354">
        <v>2352</v>
      </c>
      <c r="B2354" s="3" t="s">
        <v>2351</v>
      </c>
      <c r="C2354" s="3" t="s">
        <v>6460</v>
      </c>
      <c r="D2354">
        <v>2000</v>
      </c>
      <c r="E235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21"/>
        <v>0</v>
      </c>
      <c r="P2354" s="7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1">
        <f t="shared" si="216"/>
        <v>42101.633703703701</v>
      </c>
      <c r="T2354" s="12">
        <f t="shared" si="217"/>
        <v>42161.633703703701</v>
      </c>
    </row>
    <row r="2355" spans="1:20" ht="48" x14ac:dyDescent="0.2">
      <c r="A2355">
        <v>2353</v>
      </c>
      <c r="B2355" s="3" t="s">
        <v>2352</v>
      </c>
      <c r="C2355" s="3" t="s">
        <v>6461</v>
      </c>
      <c r="D2355">
        <v>1000</v>
      </c>
      <c r="E235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21"/>
        <v>0</v>
      </c>
      <c r="P2355" s="7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1">
        <f t="shared" si="216"/>
        <v>42103.676180555558</v>
      </c>
      <c r="T2355" s="12">
        <f t="shared" si="217"/>
        <v>42115.676180555558</v>
      </c>
    </row>
    <row r="2356" spans="1:20" ht="48" x14ac:dyDescent="0.2">
      <c r="A2356">
        <v>2354</v>
      </c>
      <c r="B2356" s="3" t="s">
        <v>2353</v>
      </c>
      <c r="C2356" s="3" t="s">
        <v>6462</v>
      </c>
      <c r="D2356">
        <v>35000</v>
      </c>
      <c r="E235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21"/>
        <v>7.1428571428571429E-4</v>
      </c>
      <c r="P2356" s="7">
        <f t="shared" si="218"/>
        <v>25</v>
      </c>
      <c r="Q2356" t="str">
        <f t="shared" si="219"/>
        <v>technology</v>
      </c>
      <c r="R2356" t="str">
        <f t="shared" si="220"/>
        <v>web</v>
      </c>
      <c r="S2356" s="11">
        <f t="shared" si="216"/>
        <v>41954.722916666666</v>
      </c>
      <c r="T2356" s="12">
        <f t="shared" si="217"/>
        <v>42014.722916666666</v>
      </c>
    </row>
    <row r="2357" spans="1:20" ht="48" x14ac:dyDescent="0.2">
      <c r="A2357">
        <v>2355</v>
      </c>
      <c r="B2357" s="3" t="s">
        <v>2354</v>
      </c>
      <c r="C2357" s="3" t="s">
        <v>6463</v>
      </c>
      <c r="D2357">
        <v>8000</v>
      </c>
      <c r="E235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21"/>
        <v>6.875E-3</v>
      </c>
      <c r="P2357" s="7">
        <f t="shared" si="218"/>
        <v>27.5</v>
      </c>
      <c r="Q2357" t="str">
        <f t="shared" si="219"/>
        <v>technology</v>
      </c>
      <c r="R2357" t="str">
        <f t="shared" si="220"/>
        <v>web</v>
      </c>
      <c r="S2357" s="11">
        <f t="shared" si="216"/>
        <v>42096.918240740735</v>
      </c>
      <c r="T2357" s="12">
        <f t="shared" si="217"/>
        <v>42126.918240740735</v>
      </c>
    </row>
    <row r="2358" spans="1:20" ht="32" x14ac:dyDescent="0.2">
      <c r="A2358">
        <v>2356</v>
      </c>
      <c r="B2358" s="3" t="s">
        <v>2355</v>
      </c>
      <c r="C2358" s="3" t="s">
        <v>6464</v>
      </c>
      <c r="D2358">
        <v>10000</v>
      </c>
      <c r="E235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21"/>
        <v>0</v>
      </c>
      <c r="P2358" s="7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1">
        <f t="shared" si="216"/>
        <v>42130.78361111111</v>
      </c>
      <c r="T2358" s="12">
        <f t="shared" si="217"/>
        <v>42160.78361111111</v>
      </c>
    </row>
    <row r="2359" spans="1:20" ht="32" x14ac:dyDescent="0.2">
      <c r="A2359">
        <v>2357</v>
      </c>
      <c r="B2359" s="3" t="s">
        <v>2356</v>
      </c>
      <c r="C2359" s="3" t="s">
        <v>6465</v>
      </c>
      <c r="D2359">
        <v>27000</v>
      </c>
      <c r="E235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21"/>
        <v>0</v>
      </c>
      <c r="P2359" s="7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1">
        <f t="shared" si="216"/>
        <v>42264.620115740734</v>
      </c>
      <c r="T2359" s="12">
        <f t="shared" si="217"/>
        <v>42294.620115740734</v>
      </c>
    </row>
    <row r="2360" spans="1:20" ht="48" x14ac:dyDescent="0.2">
      <c r="A2360">
        <v>2358</v>
      </c>
      <c r="B2360" s="3" t="s">
        <v>2357</v>
      </c>
      <c r="C2360" s="3" t="s">
        <v>6466</v>
      </c>
      <c r="D2360">
        <v>1500</v>
      </c>
      <c r="E2360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21"/>
        <v>0</v>
      </c>
      <c r="P2360" s="7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1">
        <f t="shared" si="216"/>
        <v>41978.930972222224</v>
      </c>
      <c r="T2360" s="12">
        <f t="shared" si="217"/>
        <v>42035.027083333334</v>
      </c>
    </row>
    <row r="2361" spans="1:20" ht="48" x14ac:dyDescent="0.2">
      <c r="A2361">
        <v>2359</v>
      </c>
      <c r="B2361" s="3" t="s">
        <v>2358</v>
      </c>
      <c r="C2361" s="3" t="s">
        <v>6467</v>
      </c>
      <c r="D2361">
        <v>7500</v>
      </c>
      <c r="E2361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21"/>
        <v>0.14680000000000001</v>
      </c>
      <c r="P2361" s="7">
        <f t="shared" si="218"/>
        <v>367</v>
      </c>
      <c r="Q2361" t="str">
        <f t="shared" si="219"/>
        <v>technology</v>
      </c>
      <c r="R2361" t="str">
        <f t="shared" si="220"/>
        <v>web</v>
      </c>
      <c r="S2361" s="11">
        <f t="shared" si="216"/>
        <v>42159.649583333332</v>
      </c>
      <c r="T2361" s="12">
        <f t="shared" si="217"/>
        <v>42219.649583333332</v>
      </c>
    </row>
    <row r="2362" spans="1:20" ht="48" x14ac:dyDescent="0.2">
      <c r="A2362">
        <v>2360</v>
      </c>
      <c r="B2362" s="3" t="s">
        <v>2359</v>
      </c>
      <c r="C2362" s="3" t="s">
        <v>6468</v>
      </c>
      <c r="D2362">
        <v>5000</v>
      </c>
      <c r="E236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21"/>
        <v>4.0000000000000002E-4</v>
      </c>
      <c r="P2362" s="7">
        <f t="shared" si="218"/>
        <v>2</v>
      </c>
      <c r="Q2362" t="str">
        <f t="shared" si="219"/>
        <v>technology</v>
      </c>
      <c r="R2362" t="str">
        <f t="shared" si="220"/>
        <v>web</v>
      </c>
      <c r="S2362" s="11">
        <f t="shared" si="216"/>
        <v>42377.70694444445</v>
      </c>
      <c r="T2362" s="12">
        <f t="shared" si="217"/>
        <v>42407.70694444445</v>
      </c>
    </row>
    <row r="2363" spans="1:20" ht="48" x14ac:dyDescent="0.2">
      <c r="A2363">
        <v>2361</v>
      </c>
      <c r="B2363" s="3" t="s">
        <v>2360</v>
      </c>
      <c r="C2363" s="3" t="s">
        <v>6469</v>
      </c>
      <c r="D2363">
        <v>200</v>
      </c>
      <c r="E236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21"/>
        <v>0</v>
      </c>
      <c r="P2363" s="7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1">
        <f t="shared" si="216"/>
        <v>42466.858888888892</v>
      </c>
      <c r="T2363" s="12">
        <f t="shared" si="217"/>
        <v>42490.916666666672</v>
      </c>
    </row>
    <row r="2364" spans="1:20" ht="32" x14ac:dyDescent="0.2">
      <c r="A2364">
        <v>2362</v>
      </c>
      <c r="B2364" s="3" t="s">
        <v>2361</v>
      </c>
      <c r="C2364" s="3" t="s">
        <v>6470</v>
      </c>
      <c r="D2364">
        <v>420</v>
      </c>
      <c r="E236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21"/>
        <v>0.2857142857142857</v>
      </c>
      <c r="P2364" s="7">
        <f t="shared" si="218"/>
        <v>60</v>
      </c>
      <c r="Q2364" t="str">
        <f t="shared" si="219"/>
        <v>technology</v>
      </c>
      <c r="R2364" t="str">
        <f t="shared" si="220"/>
        <v>web</v>
      </c>
      <c r="S2364" s="11">
        <f t="shared" si="216"/>
        <v>41954.688310185185</v>
      </c>
      <c r="T2364" s="12">
        <f t="shared" si="217"/>
        <v>41984.688310185185</v>
      </c>
    </row>
    <row r="2365" spans="1:20" ht="48" x14ac:dyDescent="0.2">
      <c r="A2365">
        <v>2363</v>
      </c>
      <c r="B2365" s="3" t="s">
        <v>2362</v>
      </c>
      <c r="C2365" s="3" t="s">
        <v>6471</v>
      </c>
      <c r="D2365">
        <v>175000</v>
      </c>
      <c r="E236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21"/>
        <v>0</v>
      </c>
      <c r="P2365" s="7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1">
        <f t="shared" si="216"/>
        <v>42322.011574074073</v>
      </c>
      <c r="T2365" s="12">
        <f t="shared" si="217"/>
        <v>42367.011574074073</v>
      </c>
    </row>
    <row r="2366" spans="1:20" ht="32" x14ac:dyDescent="0.2">
      <c r="A2366">
        <v>2364</v>
      </c>
      <c r="B2366" s="3" t="s">
        <v>2363</v>
      </c>
      <c r="C2366" s="3" t="s">
        <v>6472</v>
      </c>
      <c r="D2366">
        <v>128</v>
      </c>
      <c r="E236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21"/>
        <v>0</v>
      </c>
      <c r="P2366" s="7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1">
        <f t="shared" si="216"/>
        <v>42248.934675925921</v>
      </c>
      <c r="T2366" s="12">
        <f t="shared" si="217"/>
        <v>42303.934675925921</v>
      </c>
    </row>
    <row r="2367" spans="1:20" ht="48" x14ac:dyDescent="0.2">
      <c r="A2367">
        <v>2365</v>
      </c>
      <c r="B2367" s="3" t="s">
        <v>2364</v>
      </c>
      <c r="C2367" s="3" t="s">
        <v>6473</v>
      </c>
      <c r="D2367">
        <v>1000</v>
      </c>
      <c r="E236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21"/>
        <v>0</v>
      </c>
      <c r="P2367" s="7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1">
        <f t="shared" si="216"/>
        <v>42346.736400462964</v>
      </c>
      <c r="T2367" s="12">
        <f t="shared" si="217"/>
        <v>42386.958333333328</v>
      </c>
    </row>
    <row r="2368" spans="1:20" ht="48" x14ac:dyDescent="0.2">
      <c r="A2368">
        <v>2366</v>
      </c>
      <c r="B2368" s="3" t="s">
        <v>2365</v>
      </c>
      <c r="C2368" s="3" t="s">
        <v>6474</v>
      </c>
      <c r="D2368">
        <v>25000</v>
      </c>
      <c r="E236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21"/>
        <v>0.1052</v>
      </c>
      <c r="P2368" s="7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1">
        <f t="shared" si="216"/>
        <v>42268.531631944439</v>
      </c>
      <c r="T2368" s="12">
        <f t="shared" si="217"/>
        <v>42298.531631944439</v>
      </c>
    </row>
    <row r="2369" spans="1:20" ht="48" x14ac:dyDescent="0.2">
      <c r="A2369">
        <v>2367</v>
      </c>
      <c r="B2369" s="3" t="s">
        <v>2366</v>
      </c>
      <c r="C2369" s="3" t="s">
        <v>6475</v>
      </c>
      <c r="D2369">
        <v>50000</v>
      </c>
      <c r="E2369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21"/>
        <v>1.34E-2</v>
      </c>
      <c r="P2369" s="7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1">
        <f t="shared" si="216"/>
        <v>42425.970092592594</v>
      </c>
      <c r="T2369" s="12">
        <f t="shared" si="217"/>
        <v>42485.928425925929</v>
      </c>
    </row>
    <row r="2370" spans="1:20" ht="48" x14ac:dyDescent="0.2">
      <c r="A2370">
        <v>2368</v>
      </c>
      <c r="B2370" s="3" t="s">
        <v>2367</v>
      </c>
      <c r="C2370" s="3" t="s">
        <v>6476</v>
      </c>
      <c r="D2370">
        <v>40000</v>
      </c>
      <c r="E2370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221"/>
        <v>2.5000000000000001E-3</v>
      </c>
      <c r="P2370" s="7">
        <f t="shared" si="218"/>
        <v>50</v>
      </c>
      <c r="Q2370" t="str">
        <f t="shared" si="219"/>
        <v>technology</v>
      </c>
      <c r="R2370" t="str">
        <f t="shared" si="220"/>
        <v>web</v>
      </c>
      <c r="S2370" s="11">
        <f t="shared" ref="S2370:S2433" si="222">(((J2370/60)/60)/24+DATE(1970,1,1))</f>
        <v>42063.721817129626</v>
      </c>
      <c r="T2370" s="12">
        <f t="shared" ref="T2370:T2433" si="223">(((I2370/60)/60)/24+DATE(1970,1,1))</f>
        <v>42108.680150462969</v>
      </c>
    </row>
    <row r="2371" spans="1:20" ht="48" x14ac:dyDescent="0.2">
      <c r="A2371">
        <v>2369</v>
      </c>
      <c r="B2371" s="3" t="s">
        <v>2368</v>
      </c>
      <c r="C2371" s="3" t="s">
        <v>6477</v>
      </c>
      <c r="D2371">
        <v>25000</v>
      </c>
      <c r="E2371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21"/>
        <v>0</v>
      </c>
      <c r="P2371" s="7" t="e">
        <f t="shared" ref="P2371:P2434" si="224">SUM(E2371/L2371)</f>
        <v>#DIV/0!</v>
      </c>
      <c r="Q2371" t="str">
        <f t="shared" ref="Q2371:Q2434" si="225">LEFT(N2371, SEARCH("/",N2371,1)-1)</f>
        <v>technology</v>
      </c>
      <c r="R2371" t="str">
        <f t="shared" ref="R2371:R2434" si="226">RIGHT(N2371,LEN(N2371)-SEARCH("/",N2371,1))</f>
        <v>web</v>
      </c>
      <c r="S2371" s="11">
        <f t="shared" si="222"/>
        <v>42380.812627314815</v>
      </c>
      <c r="T2371" s="12">
        <f t="shared" si="223"/>
        <v>42410.812627314815</v>
      </c>
    </row>
    <row r="2372" spans="1:20" ht="48" x14ac:dyDescent="0.2">
      <c r="A2372">
        <v>2370</v>
      </c>
      <c r="B2372" s="3" t="s">
        <v>2369</v>
      </c>
      <c r="C2372" s="3" t="s">
        <v>6478</v>
      </c>
      <c r="D2372">
        <v>25000</v>
      </c>
      <c r="E237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21"/>
        <v>3.2799999999999999E-3</v>
      </c>
      <c r="P2372" s="7">
        <f t="shared" si="224"/>
        <v>20.5</v>
      </c>
      <c r="Q2372" t="str">
        <f t="shared" si="225"/>
        <v>technology</v>
      </c>
      <c r="R2372" t="str">
        <f t="shared" si="226"/>
        <v>web</v>
      </c>
      <c r="S2372" s="11">
        <f t="shared" si="222"/>
        <v>41961.18913194444</v>
      </c>
      <c r="T2372" s="12">
        <f t="shared" si="223"/>
        <v>41991.18913194444</v>
      </c>
    </row>
    <row r="2373" spans="1:20" ht="48" x14ac:dyDescent="0.2">
      <c r="A2373">
        <v>2371</v>
      </c>
      <c r="B2373" s="3" t="s">
        <v>2370</v>
      </c>
      <c r="C2373" s="3" t="s">
        <v>6479</v>
      </c>
      <c r="D2373">
        <v>2000</v>
      </c>
      <c r="E237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ref="O2373:O2436" si="227">SUM(E2373/D2373)</f>
        <v>0</v>
      </c>
      <c r="P2373" s="7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1">
        <f t="shared" si="222"/>
        <v>42150.777731481481</v>
      </c>
      <c r="T2373" s="12">
        <f t="shared" si="223"/>
        <v>42180.777731481481</v>
      </c>
    </row>
    <row r="2374" spans="1:20" ht="48" x14ac:dyDescent="0.2">
      <c r="A2374">
        <v>2372</v>
      </c>
      <c r="B2374" s="3" t="s">
        <v>2371</v>
      </c>
      <c r="C2374" s="3" t="s">
        <v>6480</v>
      </c>
      <c r="D2374">
        <v>5500</v>
      </c>
      <c r="E237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27"/>
        <v>3.272727272727273E-2</v>
      </c>
      <c r="P2374" s="7">
        <f t="shared" si="224"/>
        <v>30</v>
      </c>
      <c r="Q2374" t="str">
        <f t="shared" si="225"/>
        <v>technology</v>
      </c>
      <c r="R2374" t="str">
        <f t="shared" si="226"/>
        <v>web</v>
      </c>
      <c r="S2374" s="11">
        <f t="shared" si="222"/>
        <v>42088.069108796291</v>
      </c>
      <c r="T2374" s="12">
        <f t="shared" si="223"/>
        <v>42118.069108796291</v>
      </c>
    </row>
    <row r="2375" spans="1:20" ht="32" x14ac:dyDescent="0.2">
      <c r="A2375">
        <v>2373</v>
      </c>
      <c r="B2375" s="3" t="s">
        <v>2372</v>
      </c>
      <c r="C2375" s="3" t="s">
        <v>6481</v>
      </c>
      <c r="D2375">
        <v>850000</v>
      </c>
      <c r="E237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27"/>
        <v>5.8823529411764708E-5</v>
      </c>
      <c r="P2375" s="7">
        <f t="shared" si="224"/>
        <v>50</v>
      </c>
      <c r="Q2375" t="str">
        <f t="shared" si="225"/>
        <v>technology</v>
      </c>
      <c r="R2375" t="str">
        <f t="shared" si="226"/>
        <v>web</v>
      </c>
      <c r="S2375" s="11">
        <f t="shared" si="222"/>
        <v>42215.662314814821</v>
      </c>
      <c r="T2375" s="12">
        <f t="shared" si="223"/>
        <v>42245.662314814821</v>
      </c>
    </row>
    <row r="2376" spans="1:20" ht="48" x14ac:dyDescent="0.2">
      <c r="A2376">
        <v>2374</v>
      </c>
      <c r="B2376" s="3" t="s">
        <v>2373</v>
      </c>
      <c r="C2376" s="3" t="s">
        <v>6482</v>
      </c>
      <c r="D2376">
        <v>22000</v>
      </c>
      <c r="E237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27"/>
        <v>4.5454545454545455E-4</v>
      </c>
      <c r="P2376" s="7">
        <f t="shared" si="224"/>
        <v>10</v>
      </c>
      <c r="Q2376" t="str">
        <f t="shared" si="225"/>
        <v>technology</v>
      </c>
      <c r="R2376" t="str">
        <f t="shared" si="226"/>
        <v>web</v>
      </c>
      <c r="S2376" s="11">
        <f t="shared" si="222"/>
        <v>42017.843287037031</v>
      </c>
      <c r="T2376" s="12">
        <f t="shared" si="223"/>
        <v>42047.843287037031</v>
      </c>
    </row>
    <row r="2377" spans="1:20" ht="48" x14ac:dyDescent="0.2">
      <c r="A2377">
        <v>2375</v>
      </c>
      <c r="B2377" s="3" t="s">
        <v>2374</v>
      </c>
      <c r="C2377" s="3" t="s">
        <v>6483</v>
      </c>
      <c r="D2377">
        <v>10000</v>
      </c>
      <c r="E237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27"/>
        <v>0</v>
      </c>
      <c r="P2377" s="7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1">
        <f t="shared" si="222"/>
        <v>42592.836076388892</v>
      </c>
      <c r="T2377" s="12">
        <f t="shared" si="223"/>
        <v>42622.836076388892</v>
      </c>
    </row>
    <row r="2378" spans="1:20" ht="48" x14ac:dyDescent="0.2">
      <c r="A2378">
        <v>2376</v>
      </c>
      <c r="B2378" s="3" t="s">
        <v>2375</v>
      </c>
      <c r="C2378" s="3" t="s">
        <v>6484</v>
      </c>
      <c r="D2378">
        <v>3000</v>
      </c>
      <c r="E237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27"/>
        <v>0.10877666666666666</v>
      </c>
      <c r="P2378" s="7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1">
        <f t="shared" si="222"/>
        <v>42318.925532407404</v>
      </c>
      <c r="T2378" s="12">
        <f t="shared" si="223"/>
        <v>42348.925532407404</v>
      </c>
    </row>
    <row r="2379" spans="1:20" ht="48" x14ac:dyDescent="0.2">
      <c r="A2379">
        <v>2377</v>
      </c>
      <c r="B2379" s="3" t="s">
        <v>2376</v>
      </c>
      <c r="C2379" s="3" t="s">
        <v>6485</v>
      </c>
      <c r="D2379">
        <v>2500</v>
      </c>
      <c r="E2379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27"/>
        <v>0</v>
      </c>
      <c r="P2379" s="7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1">
        <f t="shared" si="222"/>
        <v>42669.870173611111</v>
      </c>
      <c r="T2379" s="12">
        <f t="shared" si="223"/>
        <v>42699.911840277782</v>
      </c>
    </row>
    <row r="2380" spans="1:20" ht="32" x14ac:dyDescent="0.2">
      <c r="A2380">
        <v>2378</v>
      </c>
      <c r="B2380" s="3" t="s">
        <v>2377</v>
      </c>
      <c r="C2380" s="3" t="s">
        <v>6486</v>
      </c>
      <c r="D2380">
        <v>110000</v>
      </c>
      <c r="E2380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27"/>
        <v>0</v>
      </c>
      <c r="P2380" s="7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1">
        <f t="shared" si="222"/>
        <v>42213.013078703705</v>
      </c>
      <c r="T2380" s="12">
        <f t="shared" si="223"/>
        <v>42242.013078703705</v>
      </c>
    </row>
    <row r="2381" spans="1:20" ht="32" x14ac:dyDescent="0.2">
      <c r="A2381">
        <v>2379</v>
      </c>
      <c r="B2381" s="3" t="s">
        <v>2378</v>
      </c>
      <c r="C2381" s="3" t="s">
        <v>6487</v>
      </c>
      <c r="D2381">
        <v>30000</v>
      </c>
      <c r="E2381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27"/>
        <v>0</v>
      </c>
      <c r="P2381" s="7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1">
        <f t="shared" si="222"/>
        <v>42237.016388888893</v>
      </c>
      <c r="T2381" s="12">
        <f t="shared" si="223"/>
        <v>42282.016388888893</v>
      </c>
    </row>
    <row r="2382" spans="1:20" ht="48" x14ac:dyDescent="0.2">
      <c r="A2382">
        <v>2380</v>
      </c>
      <c r="B2382" s="3" t="s">
        <v>2379</v>
      </c>
      <c r="C2382" s="3" t="s">
        <v>6488</v>
      </c>
      <c r="D2382">
        <v>15000</v>
      </c>
      <c r="E238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27"/>
        <v>3.6666666666666666E-3</v>
      </c>
      <c r="P2382" s="7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1">
        <f t="shared" si="222"/>
        <v>42248.793310185181</v>
      </c>
      <c r="T2382" s="12">
        <f t="shared" si="223"/>
        <v>42278.793310185181</v>
      </c>
    </row>
    <row r="2383" spans="1:20" ht="48" x14ac:dyDescent="0.2">
      <c r="A2383">
        <v>2381</v>
      </c>
      <c r="B2383" s="3" t="s">
        <v>2380</v>
      </c>
      <c r="C2383" s="3" t="s">
        <v>6489</v>
      </c>
      <c r="D2383">
        <v>86350</v>
      </c>
      <c r="E238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27"/>
        <v>1.8193398957730169E-2</v>
      </c>
      <c r="P2383" s="7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1">
        <f t="shared" si="222"/>
        <v>42074.935740740737</v>
      </c>
      <c r="T2383" s="12">
        <f t="shared" si="223"/>
        <v>42104.935740740737</v>
      </c>
    </row>
    <row r="2384" spans="1:20" ht="64" x14ac:dyDescent="0.2">
      <c r="A2384">
        <v>2382</v>
      </c>
      <c r="B2384" s="3" t="s">
        <v>2381</v>
      </c>
      <c r="C2384" s="3" t="s">
        <v>6490</v>
      </c>
      <c r="D2384">
        <v>3000</v>
      </c>
      <c r="E238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27"/>
        <v>2.5000000000000001E-2</v>
      </c>
      <c r="P2384" s="7">
        <f t="shared" si="224"/>
        <v>37.5</v>
      </c>
      <c r="Q2384" t="str">
        <f t="shared" si="225"/>
        <v>technology</v>
      </c>
      <c r="R2384" t="str">
        <f t="shared" si="226"/>
        <v>web</v>
      </c>
      <c r="S2384" s="11">
        <f t="shared" si="222"/>
        <v>42195.187534722223</v>
      </c>
      <c r="T2384" s="12">
        <f t="shared" si="223"/>
        <v>42220.187534722223</v>
      </c>
    </row>
    <row r="2385" spans="1:20" ht="48" x14ac:dyDescent="0.2">
      <c r="A2385">
        <v>2383</v>
      </c>
      <c r="B2385" s="3" t="s">
        <v>2382</v>
      </c>
      <c r="C2385" s="3" t="s">
        <v>6491</v>
      </c>
      <c r="D2385">
        <v>10000</v>
      </c>
      <c r="E238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27"/>
        <v>4.3499999999999997E-2</v>
      </c>
      <c r="P2385" s="7">
        <f t="shared" si="224"/>
        <v>145</v>
      </c>
      <c r="Q2385" t="str">
        <f t="shared" si="225"/>
        <v>technology</v>
      </c>
      <c r="R2385" t="str">
        <f t="shared" si="226"/>
        <v>web</v>
      </c>
      <c r="S2385" s="11">
        <f t="shared" si="222"/>
        <v>42027.056793981479</v>
      </c>
      <c r="T2385" s="12">
        <f t="shared" si="223"/>
        <v>42057.056793981479</v>
      </c>
    </row>
    <row r="2386" spans="1:20" ht="48" x14ac:dyDescent="0.2">
      <c r="A2386">
        <v>2384</v>
      </c>
      <c r="B2386" s="3" t="s">
        <v>2383</v>
      </c>
      <c r="C2386" s="3" t="s">
        <v>6492</v>
      </c>
      <c r="D2386">
        <v>1000</v>
      </c>
      <c r="E238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27"/>
        <v>8.0000000000000002E-3</v>
      </c>
      <c r="P2386" s="7">
        <f t="shared" si="224"/>
        <v>1</v>
      </c>
      <c r="Q2386" t="str">
        <f t="shared" si="225"/>
        <v>technology</v>
      </c>
      <c r="R2386" t="str">
        <f t="shared" si="226"/>
        <v>web</v>
      </c>
      <c r="S2386" s="11">
        <f t="shared" si="222"/>
        <v>41927.067627314813</v>
      </c>
      <c r="T2386" s="12">
        <f t="shared" si="223"/>
        <v>41957.109293981484</v>
      </c>
    </row>
    <row r="2387" spans="1:20" ht="48" x14ac:dyDescent="0.2">
      <c r="A2387">
        <v>2385</v>
      </c>
      <c r="B2387" s="3" t="s">
        <v>2384</v>
      </c>
      <c r="C2387" s="3" t="s">
        <v>6493</v>
      </c>
      <c r="D2387">
        <v>65000</v>
      </c>
      <c r="E238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27"/>
        <v>1.2123076923076924E-2</v>
      </c>
      <c r="P2387" s="7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1">
        <f t="shared" si="222"/>
        <v>42191.70175925926</v>
      </c>
      <c r="T2387" s="12">
        <f t="shared" si="223"/>
        <v>42221.70175925926</v>
      </c>
    </row>
    <row r="2388" spans="1:20" ht="48" x14ac:dyDescent="0.2">
      <c r="A2388">
        <v>2386</v>
      </c>
      <c r="B2388" s="3" t="s">
        <v>2385</v>
      </c>
      <c r="C2388" s="3" t="s">
        <v>6494</v>
      </c>
      <c r="D2388">
        <v>30000</v>
      </c>
      <c r="E238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27"/>
        <v>0</v>
      </c>
      <c r="P2388" s="7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1">
        <f t="shared" si="222"/>
        <v>41954.838240740741</v>
      </c>
      <c r="T2388" s="12">
        <f t="shared" si="223"/>
        <v>42014.838240740741</v>
      </c>
    </row>
    <row r="2389" spans="1:20" ht="48" x14ac:dyDescent="0.2">
      <c r="A2389">
        <v>2387</v>
      </c>
      <c r="B2389" s="3" t="s">
        <v>2386</v>
      </c>
      <c r="C2389" s="3" t="s">
        <v>6495</v>
      </c>
      <c r="D2389">
        <v>150000</v>
      </c>
      <c r="E2389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27"/>
        <v>6.8399999999999997E-3</v>
      </c>
      <c r="P2389" s="7">
        <f t="shared" si="224"/>
        <v>342</v>
      </c>
      <c r="Q2389" t="str">
        <f t="shared" si="225"/>
        <v>technology</v>
      </c>
      <c r="R2389" t="str">
        <f t="shared" si="226"/>
        <v>web</v>
      </c>
      <c r="S2389" s="11">
        <f t="shared" si="222"/>
        <v>42528.626620370371</v>
      </c>
      <c r="T2389" s="12">
        <f t="shared" si="223"/>
        <v>42573.626620370371</v>
      </c>
    </row>
    <row r="2390" spans="1:20" ht="48" x14ac:dyDescent="0.2">
      <c r="A2390">
        <v>2388</v>
      </c>
      <c r="B2390" s="3" t="s">
        <v>2387</v>
      </c>
      <c r="C2390" s="3" t="s">
        <v>6496</v>
      </c>
      <c r="D2390">
        <v>37000</v>
      </c>
      <c r="E2390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27"/>
        <v>1.2513513513513513E-2</v>
      </c>
      <c r="P2390" s="7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1">
        <f t="shared" si="222"/>
        <v>41989.853692129633</v>
      </c>
      <c r="T2390" s="12">
        <f t="shared" si="223"/>
        <v>42019.811805555553</v>
      </c>
    </row>
    <row r="2391" spans="1:20" ht="48" x14ac:dyDescent="0.2">
      <c r="A2391">
        <v>2389</v>
      </c>
      <c r="B2391" s="3" t="s">
        <v>2388</v>
      </c>
      <c r="C2391" s="3" t="s">
        <v>6497</v>
      </c>
      <c r="D2391">
        <v>16000</v>
      </c>
      <c r="E2391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27"/>
        <v>1.8749999999999999E-3</v>
      </c>
      <c r="P2391" s="7">
        <f t="shared" si="224"/>
        <v>30</v>
      </c>
      <c r="Q2391" t="str">
        <f t="shared" si="225"/>
        <v>technology</v>
      </c>
      <c r="R2391" t="str">
        <f t="shared" si="226"/>
        <v>web</v>
      </c>
      <c r="S2391" s="11">
        <f t="shared" si="222"/>
        <v>42179.653379629628</v>
      </c>
      <c r="T2391" s="12">
        <f t="shared" si="223"/>
        <v>42210.915972222225</v>
      </c>
    </row>
    <row r="2392" spans="1:20" ht="48" x14ac:dyDescent="0.2">
      <c r="A2392">
        <v>2390</v>
      </c>
      <c r="B2392" s="3" t="s">
        <v>2389</v>
      </c>
      <c r="C2392" s="3" t="s">
        <v>6498</v>
      </c>
      <c r="D2392">
        <v>510000</v>
      </c>
      <c r="E239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27"/>
        <v>0</v>
      </c>
      <c r="P2392" s="7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1">
        <f t="shared" si="222"/>
        <v>41968.262314814812</v>
      </c>
      <c r="T2392" s="12">
        <f t="shared" si="223"/>
        <v>42008.262314814812</v>
      </c>
    </row>
    <row r="2393" spans="1:20" ht="32" x14ac:dyDescent="0.2">
      <c r="A2393">
        <v>2391</v>
      </c>
      <c r="B2393" s="3" t="s">
        <v>2390</v>
      </c>
      <c r="C2393" s="3" t="s">
        <v>6499</v>
      </c>
      <c r="D2393">
        <v>20000</v>
      </c>
      <c r="E239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27"/>
        <v>1.25E-3</v>
      </c>
      <c r="P2393" s="7">
        <f t="shared" si="224"/>
        <v>25</v>
      </c>
      <c r="Q2393" t="str">
        <f t="shared" si="225"/>
        <v>technology</v>
      </c>
      <c r="R2393" t="str">
        <f t="shared" si="226"/>
        <v>web</v>
      </c>
      <c r="S2393" s="11">
        <f t="shared" si="222"/>
        <v>42064.794490740736</v>
      </c>
      <c r="T2393" s="12">
        <f t="shared" si="223"/>
        <v>42094.752824074079</v>
      </c>
    </row>
    <row r="2394" spans="1:20" ht="48" x14ac:dyDescent="0.2">
      <c r="A2394">
        <v>2392</v>
      </c>
      <c r="B2394" s="3" t="s">
        <v>2391</v>
      </c>
      <c r="C2394" s="3" t="s">
        <v>6500</v>
      </c>
      <c r="D2394">
        <v>4200</v>
      </c>
      <c r="E239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27"/>
        <v>0</v>
      </c>
      <c r="P2394" s="7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1">
        <f t="shared" si="222"/>
        <v>42276.120636574073</v>
      </c>
      <c r="T2394" s="12">
        <f t="shared" si="223"/>
        <v>42306.120636574073</v>
      </c>
    </row>
    <row r="2395" spans="1:20" ht="48" x14ac:dyDescent="0.2">
      <c r="A2395">
        <v>2393</v>
      </c>
      <c r="B2395" s="3" t="s">
        <v>2392</v>
      </c>
      <c r="C2395" s="3" t="s">
        <v>6501</v>
      </c>
      <c r="D2395">
        <v>100000</v>
      </c>
      <c r="E239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27"/>
        <v>5.0000000000000001E-4</v>
      </c>
      <c r="P2395" s="7">
        <f t="shared" si="224"/>
        <v>50</v>
      </c>
      <c r="Q2395" t="str">
        <f t="shared" si="225"/>
        <v>technology</v>
      </c>
      <c r="R2395" t="str">
        <f t="shared" si="226"/>
        <v>web</v>
      </c>
      <c r="S2395" s="11">
        <f t="shared" si="222"/>
        <v>42194.648344907408</v>
      </c>
      <c r="T2395" s="12">
        <f t="shared" si="223"/>
        <v>42224.648344907408</v>
      </c>
    </row>
    <row r="2396" spans="1:20" ht="48" x14ac:dyDescent="0.2">
      <c r="A2396">
        <v>2394</v>
      </c>
      <c r="B2396" s="3" t="s">
        <v>2393</v>
      </c>
      <c r="C2396" s="3" t="s">
        <v>6502</v>
      </c>
      <c r="D2396">
        <v>5000</v>
      </c>
      <c r="E239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27"/>
        <v>5.9999999999999995E-4</v>
      </c>
      <c r="P2396" s="7">
        <f t="shared" si="224"/>
        <v>1.5</v>
      </c>
      <c r="Q2396" t="str">
        <f t="shared" si="225"/>
        <v>technology</v>
      </c>
      <c r="R2396" t="str">
        <f t="shared" si="226"/>
        <v>web</v>
      </c>
      <c r="S2396" s="11">
        <f t="shared" si="222"/>
        <v>42031.362187499995</v>
      </c>
      <c r="T2396" s="12">
        <f t="shared" si="223"/>
        <v>42061.362187499995</v>
      </c>
    </row>
    <row r="2397" spans="1:20" ht="48" x14ac:dyDescent="0.2">
      <c r="A2397">
        <v>2395</v>
      </c>
      <c r="B2397" s="3" t="s">
        <v>2394</v>
      </c>
      <c r="C2397" s="3" t="s">
        <v>6503</v>
      </c>
      <c r="D2397">
        <v>33000</v>
      </c>
      <c r="E239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27"/>
        <v>0</v>
      </c>
      <c r="P2397" s="7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1">
        <f t="shared" si="222"/>
        <v>42717.121377314819</v>
      </c>
      <c r="T2397" s="12">
        <f t="shared" si="223"/>
        <v>42745.372916666667</v>
      </c>
    </row>
    <row r="2398" spans="1:20" ht="48" x14ac:dyDescent="0.2">
      <c r="A2398">
        <v>2396</v>
      </c>
      <c r="B2398" s="3" t="s">
        <v>2395</v>
      </c>
      <c r="C2398" s="3" t="s">
        <v>6504</v>
      </c>
      <c r="D2398">
        <v>5000</v>
      </c>
      <c r="E239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27"/>
        <v>2E-3</v>
      </c>
      <c r="P2398" s="7">
        <f t="shared" si="224"/>
        <v>10</v>
      </c>
      <c r="Q2398" t="str">
        <f t="shared" si="225"/>
        <v>technology</v>
      </c>
      <c r="R2398" t="str">
        <f t="shared" si="226"/>
        <v>web</v>
      </c>
      <c r="S2398" s="11">
        <f t="shared" si="222"/>
        <v>42262.849050925928</v>
      </c>
      <c r="T2398" s="12">
        <f t="shared" si="223"/>
        <v>42292.849050925928</v>
      </c>
    </row>
    <row r="2399" spans="1:20" ht="48" x14ac:dyDescent="0.2">
      <c r="A2399">
        <v>2397</v>
      </c>
      <c r="B2399" s="3" t="s">
        <v>2396</v>
      </c>
      <c r="C2399" s="3" t="s">
        <v>6505</v>
      </c>
      <c r="D2399">
        <v>124000</v>
      </c>
      <c r="E2399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27"/>
        <v>0</v>
      </c>
      <c r="P2399" s="7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1">
        <f t="shared" si="222"/>
        <v>41976.88490740741</v>
      </c>
      <c r="T2399" s="12">
        <f t="shared" si="223"/>
        <v>42006.88490740741</v>
      </c>
    </row>
    <row r="2400" spans="1:20" ht="48" x14ac:dyDescent="0.2">
      <c r="A2400">
        <v>2398</v>
      </c>
      <c r="B2400" s="3" t="s">
        <v>2397</v>
      </c>
      <c r="C2400" s="3" t="s">
        <v>6506</v>
      </c>
      <c r="D2400">
        <v>4000</v>
      </c>
      <c r="E2400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27"/>
        <v>0</v>
      </c>
      <c r="P2400" s="7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1">
        <f t="shared" si="222"/>
        <v>42157.916481481487</v>
      </c>
      <c r="T2400" s="12">
        <f t="shared" si="223"/>
        <v>42187.916481481487</v>
      </c>
    </row>
    <row r="2401" spans="1:20" ht="48" x14ac:dyDescent="0.2">
      <c r="A2401">
        <v>2399</v>
      </c>
      <c r="B2401" s="3" t="s">
        <v>2398</v>
      </c>
      <c r="C2401" s="3" t="s">
        <v>6507</v>
      </c>
      <c r="D2401">
        <v>13000</v>
      </c>
      <c r="E2401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27"/>
        <v>0</v>
      </c>
      <c r="P2401" s="7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1">
        <f t="shared" si="222"/>
        <v>41956.853078703702</v>
      </c>
      <c r="T2401" s="12">
        <f t="shared" si="223"/>
        <v>41991.853078703702</v>
      </c>
    </row>
    <row r="2402" spans="1:20" ht="48" x14ac:dyDescent="0.2">
      <c r="A2402">
        <v>2400</v>
      </c>
      <c r="B2402" s="3" t="s">
        <v>2399</v>
      </c>
      <c r="C2402" s="3" t="s">
        <v>6508</v>
      </c>
      <c r="D2402">
        <v>50000</v>
      </c>
      <c r="E240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27"/>
        <v>0</v>
      </c>
      <c r="P2402" s="7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1">
        <f t="shared" si="222"/>
        <v>42444.268101851849</v>
      </c>
      <c r="T2402" s="12">
        <f t="shared" si="223"/>
        <v>42474.268101851849</v>
      </c>
    </row>
    <row r="2403" spans="1:20" ht="48" x14ac:dyDescent="0.2">
      <c r="A2403">
        <v>2401</v>
      </c>
      <c r="B2403" s="3" t="s">
        <v>2400</v>
      </c>
      <c r="C2403" s="3" t="s">
        <v>6509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27"/>
        <v>7.1785714285714283E-3</v>
      </c>
      <c r="P2403" s="7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1">
        <f t="shared" si="222"/>
        <v>42374.822870370372</v>
      </c>
      <c r="T2403" s="12">
        <f t="shared" si="223"/>
        <v>42434.822870370372</v>
      </c>
    </row>
    <row r="2404" spans="1:20" ht="16" x14ac:dyDescent="0.2">
      <c r="A2404">
        <v>2402</v>
      </c>
      <c r="B2404" s="3" t="s">
        <v>2401</v>
      </c>
      <c r="C2404" s="3" t="s">
        <v>6510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27"/>
        <v>4.3333333333333331E-3</v>
      </c>
      <c r="P2404" s="7">
        <f t="shared" si="224"/>
        <v>52</v>
      </c>
      <c r="Q2404" t="str">
        <f t="shared" si="225"/>
        <v>food</v>
      </c>
      <c r="R2404" t="str">
        <f t="shared" si="226"/>
        <v>food trucks</v>
      </c>
      <c r="S2404" s="11">
        <f t="shared" si="222"/>
        <v>42107.679756944446</v>
      </c>
      <c r="T2404" s="12">
        <f t="shared" si="223"/>
        <v>42137.679756944446</v>
      </c>
    </row>
    <row r="2405" spans="1:20" ht="48" x14ac:dyDescent="0.2">
      <c r="A2405">
        <v>2403</v>
      </c>
      <c r="B2405" s="3" t="s">
        <v>2402</v>
      </c>
      <c r="C2405" s="3" t="s">
        <v>6511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27"/>
        <v>0.16833333333333333</v>
      </c>
      <c r="P2405" s="7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1">
        <f t="shared" si="222"/>
        <v>42399.882615740738</v>
      </c>
      <c r="T2405" s="12">
        <f t="shared" si="223"/>
        <v>42459.840949074074</v>
      </c>
    </row>
    <row r="2406" spans="1:20" ht="48" x14ac:dyDescent="0.2">
      <c r="A2406">
        <v>2404</v>
      </c>
      <c r="B2406" s="3" t="s">
        <v>2403</v>
      </c>
      <c r="C2406" s="3" t="s">
        <v>6512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27"/>
        <v>0</v>
      </c>
      <c r="P2406" s="7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1">
        <f t="shared" si="222"/>
        <v>42342.03943287037</v>
      </c>
      <c r="T2406" s="12">
        <f t="shared" si="223"/>
        <v>42372.03943287037</v>
      </c>
    </row>
    <row r="2407" spans="1:20" ht="32" x14ac:dyDescent="0.2">
      <c r="A2407">
        <v>2405</v>
      </c>
      <c r="B2407" s="3" t="s">
        <v>2404</v>
      </c>
      <c r="C2407" s="3" t="s">
        <v>6513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27"/>
        <v>0.22520000000000001</v>
      </c>
      <c r="P2407" s="7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1">
        <f t="shared" si="222"/>
        <v>42595.585358796292</v>
      </c>
      <c r="T2407" s="12">
        <f t="shared" si="223"/>
        <v>42616.585358796292</v>
      </c>
    </row>
    <row r="2408" spans="1:20" ht="48" x14ac:dyDescent="0.2">
      <c r="A2408">
        <v>2406</v>
      </c>
      <c r="B2408" s="3" t="s">
        <v>2405</v>
      </c>
      <c r="C2408" s="3" t="s">
        <v>6514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27"/>
        <v>0.41384615384615386</v>
      </c>
      <c r="P2408" s="7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1">
        <f t="shared" si="222"/>
        <v>41983.110995370371</v>
      </c>
      <c r="T2408" s="12">
        <f t="shared" si="223"/>
        <v>42023.110995370371</v>
      </c>
    </row>
    <row r="2409" spans="1:20" ht="64" x14ac:dyDescent="0.2">
      <c r="A2409">
        <v>2407</v>
      </c>
      <c r="B2409" s="3" t="s">
        <v>2406</v>
      </c>
      <c r="C2409" s="3" t="s">
        <v>6515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27"/>
        <v>0.25259090909090909</v>
      </c>
      <c r="P2409" s="7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1">
        <f t="shared" si="222"/>
        <v>42082.575555555552</v>
      </c>
      <c r="T2409" s="12">
        <f t="shared" si="223"/>
        <v>42105.25</v>
      </c>
    </row>
    <row r="2410" spans="1:20" ht="32" x14ac:dyDescent="0.2">
      <c r="A2410">
        <v>2408</v>
      </c>
      <c r="B2410" s="3" t="s">
        <v>2407</v>
      </c>
      <c r="C2410" s="3" t="s">
        <v>6516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27"/>
        <v>2E-3</v>
      </c>
      <c r="P2410" s="7">
        <f t="shared" si="224"/>
        <v>15</v>
      </c>
      <c r="Q2410" t="str">
        <f t="shared" si="225"/>
        <v>food</v>
      </c>
      <c r="R2410" t="str">
        <f t="shared" si="226"/>
        <v>food trucks</v>
      </c>
      <c r="S2410" s="11">
        <f t="shared" si="222"/>
        <v>41919.140706018516</v>
      </c>
      <c r="T2410" s="12">
        <f t="shared" si="223"/>
        <v>41949.182372685187</v>
      </c>
    </row>
    <row r="2411" spans="1:20" ht="32" x14ac:dyDescent="0.2">
      <c r="A2411">
        <v>2409</v>
      </c>
      <c r="B2411" s="3" t="s">
        <v>2408</v>
      </c>
      <c r="C2411" s="3" t="s">
        <v>6517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27"/>
        <v>1.84E-2</v>
      </c>
      <c r="P2411" s="7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1">
        <f t="shared" si="222"/>
        <v>42204.875868055555</v>
      </c>
      <c r="T2411" s="12">
        <f t="shared" si="223"/>
        <v>42234.875868055555</v>
      </c>
    </row>
    <row r="2412" spans="1:20" ht="64" x14ac:dyDescent="0.2">
      <c r="A2412">
        <v>2410</v>
      </c>
      <c r="B2412" s="3" t="s">
        <v>2409</v>
      </c>
      <c r="C2412" s="3" t="s">
        <v>6518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27"/>
        <v>0</v>
      </c>
      <c r="P2412" s="7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1">
        <f t="shared" si="222"/>
        <v>42224.408275462964</v>
      </c>
      <c r="T2412" s="12">
        <f t="shared" si="223"/>
        <v>42254.408275462964</v>
      </c>
    </row>
    <row r="2413" spans="1:20" ht="48" x14ac:dyDescent="0.2">
      <c r="A2413">
        <v>2411</v>
      </c>
      <c r="B2413" s="3" t="s">
        <v>2410</v>
      </c>
      <c r="C2413" s="3" t="s">
        <v>6519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27"/>
        <v>6.0400000000000002E-3</v>
      </c>
      <c r="P2413" s="7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1">
        <f t="shared" si="222"/>
        <v>42211.732430555552</v>
      </c>
      <c r="T2413" s="12">
        <f t="shared" si="223"/>
        <v>42241.732430555552</v>
      </c>
    </row>
    <row r="2414" spans="1:20" ht="48" x14ac:dyDescent="0.2">
      <c r="A2414">
        <v>2412</v>
      </c>
      <c r="B2414" s="3" t="s">
        <v>2411</v>
      </c>
      <c r="C2414" s="3" t="s">
        <v>6520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27"/>
        <v>0</v>
      </c>
      <c r="P2414" s="7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1">
        <f t="shared" si="222"/>
        <v>42655.736956018518</v>
      </c>
      <c r="T2414" s="12">
        <f t="shared" si="223"/>
        <v>42700.778622685189</v>
      </c>
    </row>
    <row r="2415" spans="1:20" ht="48" x14ac:dyDescent="0.2">
      <c r="A2415">
        <v>2413</v>
      </c>
      <c r="B2415" s="3" t="s">
        <v>2412</v>
      </c>
      <c r="C2415" s="3" t="s">
        <v>6521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27"/>
        <v>8.3333333333333332E-3</v>
      </c>
      <c r="P2415" s="7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1">
        <f t="shared" si="222"/>
        <v>41760.10974537037</v>
      </c>
      <c r="T2415" s="12">
        <f t="shared" si="223"/>
        <v>41790.979166666664</v>
      </c>
    </row>
    <row r="2416" spans="1:20" ht="48" x14ac:dyDescent="0.2">
      <c r="A2416">
        <v>2414</v>
      </c>
      <c r="B2416" s="3" t="s">
        <v>2413</v>
      </c>
      <c r="C2416" s="3" t="s">
        <v>6522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27"/>
        <v>3.0666666666666665E-2</v>
      </c>
      <c r="P2416" s="7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1">
        <f t="shared" si="222"/>
        <v>42198.695138888885</v>
      </c>
      <c r="T2416" s="12">
        <f t="shared" si="223"/>
        <v>42238.165972222225</v>
      </c>
    </row>
    <row r="2417" spans="1:20" ht="48" x14ac:dyDescent="0.2">
      <c r="A2417">
        <v>2415</v>
      </c>
      <c r="B2417" s="3" t="s">
        <v>2414</v>
      </c>
      <c r="C2417" s="3" t="s">
        <v>6523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27"/>
        <v>5.5833333333333334E-3</v>
      </c>
      <c r="P2417" s="7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1">
        <f t="shared" si="222"/>
        <v>42536.862800925926</v>
      </c>
      <c r="T2417" s="12">
        <f t="shared" si="223"/>
        <v>42566.862800925926</v>
      </c>
    </row>
    <row r="2418" spans="1:20" ht="48" x14ac:dyDescent="0.2">
      <c r="A2418">
        <v>2416</v>
      </c>
      <c r="B2418" s="3" t="s">
        <v>2415</v>
      </c>
      <c r="C2418" s="3" t="s">
        <v>6524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27"/>
        <v>2.5000000000000001E-4</v>
      </c>
      <c r="P2418" s="7">
        <f t="shared" si="224"/>
        <v>5</v>
      </c>
      <c r="Q2418" t="str">
        <f t="shared" si="225"/>
        <v>food</v>
      </c>
      <c r="R2418" t="str">
        <f t="shared" si="226"/>
        <v>food trucks</v>
      </c>
      <c r="S2418" s="11">
        <f t="shared" si="222"/>
        <v>42019.737766203703</v>
      </c>
      <c r="T2418" s="12">
        <f t="shared" si="223"/>
        <v>42077.625</v>
      </c>
    </row>
    <row r="2419" spans="1:20" ht="48" x14ac:dyDescent="0.2">
      <c r="A2419">
        <v>2417</v>
      </c>
      <c r="B2419" s="3" t="s">
        <v>2416</v>
      </c>
      <c r="C2419" s="3" t="s">
        <v>6525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27"/>
        <v>0</v>
      </c>
      <c r="P2419" s="7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1">
        <f t="shared" si="222"/>
        <v>41831.884108796294</v>
      </c>
      <c r="T2419" s="12">
        <f t="shared" si="223"/>
        <v>41861.884108796294</v>
      </c>
    </row>
    <row r="2420" spans="1:20" ht="16" x14ac:dyDescent="0.2">
      <c r="A2420">
        <v>2418</v>
      </c>
      <c r="B2420" s="3" t="s">
        <v>2417</v>
      </c>
      <c r="C2420" s="3" t="s">
        <v>6526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27"/>
        <v>2.0000000000000001E-4</v>
      </c>
      <c r="P2420" s="7">
        <f t="shared" si="224"/>
        <v>1</v>
      </c>
      <c r="Q2420" t="str">
        <f t="shared" si="225"/>
        <v>food</v>
      </c>
      <c r="R2420" t="str">
        <f t="shared" si="226"/>
        <v>food trucks</v>
      </c>
      <c r="S2420" s="11">
        <f t="shared" si="222"/>
        <v>42027.856990740736</v>
      </c>
      <c r="T2420" s="12">
        <f t="shared" si="223"/>
        <v>42087.815324074079</v>
      </c>
    </row>
    <row r="2421" spans="1:20" ht="48" x14ac:dyDescent="0.2">
      <c r="A2421">
        <v>2419</v>
      </c>
      <c r="B2421" s="3" t="s">
        <v>2418</v>
      </c>
      <c r="C2421" s="3" t="s">
        <v>6527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27"/>
        <v>0</v>
      </c>
      <c r="P2421" s="7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1">
        <f t="shared" si="222"/>
        <v>41993.738298611104</v>
      </c>
      <c r="T2421" s="12">
        <f t="shared" si="223"/>
        <v>42053.738298611104</v>
      </c>
    </row>
    <row r="2422" spans="1:20" ht="48" x14ac:dyDescent="0.2">
      <c r="A2422">
        <v>2420</v>
      </c>
      <c r="B2422" s="3" t="s">
        <v>2419</v>
      </c>
      <c r="C2422" s="3" t="s">
        <v>6528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27"/>
        <v>0.14825133372851215</v>
      </c>
      <c r="P2422" s="7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1">
        <f t="shared" si="222"/>
        <v>41893.028877314813</v>
      </c>
      <c r="T2422" s="12">
        <f t="shared" si="223"/>
        <v>41953.070543981477</v>
      </c>
    </row>
    <row r="2423" spans="1:20" ht="32" x14ac:dyDescent="0.2">
      <c r="A2423">
        <v>2421</v>
      </c>
      <c r="B2423" s="3" t="s">
        <v>2420</v>
      </c>
      <c r="C2423" s="3" t="s">
        <v>6529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27"/>
        <v>1.6666666666666666E-4</v>
      </c>
      <c r="P2423" s="7">
        <f t="shared" si="224"/>
        <v>1</v>
      </c>
      <c r="Q2423" t="str">
        <f t="shared" si="225"/>
        <v>food</v>
      </c>
      <c r="R2423" t="str">
        <f t="shared" si="226"/>
        <v>food trucks</v>
      </c>
      <c r="S2423" s="11">
        <f t="shared" si="222"/>
        <v>42026.687453703707</v>
      </c>
      <c r="T2423" s="12">
        <f t="shared" si="223"/>
        <v>42056.687453703707</v>
      </c>
    </row>
    <row r="2424" spans="1:20" ht="32" x14ac:dyDescent="0.2">
      <c r="A2424">
        <v>2422</v>
      </c>
      <c r="B2424" s="3" t="s">
        <v>2421</v>
      </c>
      <c r="C2424" s="3" t="s">
        <v>6530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27"/>
        <v>2E-3</v>
      </c>
      <c r="P2424" s="7">
        <f t="shared" si="224"/>
        <v>1</v>
      </c>
      <c r="Q2424" t="str">
        <f t="shared" si="225"/>
        <v>food</v>
      </c>
      <c r="R2424" t="str">
        <f t="shared" si="226"/>
        <v>food trucks</v>
      </c>
      <c r="S2424" s="11">
        <f t="shared" si="222"/>
        <v>42044.724953703699</v>
      </c>
      <c r="T2424" s="12">
        <f t="shared" si="223"/>
        <v>42074.683287037042</v>
      </c>
    </row>
    <row r="2425" spans="1:20" ht="48" x14ac:dyDescent="0.2">
      <c r="A2425">
        <v>2423</v>
      </c>
      <c r="B2425" s="3" t="s">
        <v>2422</v>
      </c>
      <c r="C2425" s="3" t="s">
        <v>6531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27"/>
        <v>1.3333333333333334E-4</v>
      </c>
      <c r="P2425" s="7">
        <f t="shared" si="224"/>
        <v>8</v>
      </c>
      <c r="Q2425" t="str">
        <f t="shared" si="225"/>
        <v>food</v>
      </c>
      <c r="R2425" t="str">
        <f t="shared" si="226"/>
        <v>food trucks</v>
      </c>
      <c r="S2425" s="11">
        <f t="shared" si="222"/>
        <v>41974.704745370371</v>
      </c>
      <c r="T2425" s="12">
        <f t="shared" si="223"/>
        <v>42004.704745370371</v>
      </c>
    </row>
    <row r="2426" spans="1:20" ht="32" x14ac:dyDescent="0.2">
      <c r="A2426">
        <v>2424</v>
      </c>
      <c r="B2426" s="3" t="s">
        <v>2423</v>
      </c>
      <c r="C2426" s="3" t="s">
        <v>6532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27"/>
        <v>1.24E-2</v>
      </c>
      <c r="P2426" s="7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1">
        <f t="shared" si="222"/>
        <v>41909.892453703702</v>
      </c>
      <c r="T2426" s="12">
        <f t="shared" si="223"/>
        <v>41939.892453703702</v>
      </c>
    </row>
    <row r="2427" spans="1:20" ht="48" x14ac:dyDescent="0.2">
      <c r="A2427">
        <v>2425</v>
      </c>
      <c r="B2427" s="3" t="s">
        <v>2424</v>
      </c>
      <c r="C2427" s="3" t="s">
        <v>6533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27"/>
        <v>2.8571428571428574E-4</v>
      </c>
      <c r="P2427" s="7">
        <f t="shared" si="224"/>
        <v>1</v>
      </c>
      <c r="Q2427" t="str">
        <f t="shared" si="225"/>
        <v>food</v>
      </c>
      <c r="R2427" t="str">
        <f t="shared" si="226"/>
        <v>food trucks</v>
      </c>
      <c r="S2427" s="11">
        <f t="shared" si="222"/>
        <v>42502.913761574076</v>
      </c>
      <c r="T2427" s="12">
        <f t="shared" si="223"/>
        <v>42517.919444444444</v>
      </c>
    </row>
    <row r="2428" spans="1:20" ht="48" x14ac:dyDescent="0.2">
      <c r="A2428">
        <v>2426</v>
      </c>
      <c r="B2428" s="3" t="s">
        <v>2425</v>
      </c>
      <c r="C2428" s="3" t="s">
        <v>6534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27"/>
        <v>0</v>
      </c>
      <c r="P2428" s="7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1">
        <f t="shared" si="222"/>
        <v>42164.170046296291</v>
      </c>
      <c r="T2428" s="12">
        <f t="shared" si="223"/>
        <v>42224.170046296291</v>
      </c>
    </row>
    <row r="2429" spans="1:20" ht="32" x14ac:dyDescent="0.2">
      <c r="A2429">
        <v>2427</v>
      </c>
      <c r="B2429" s="3" t="s">
        <v>2426</v>
      </c>
      <c r="C2429" s="3" t="s">
        <v>6535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27"/>
        <v>2.0000000000000002E-5</v>
      </c>
      <c r="P2429" s="7">
        <f t="shared" si="224"/>
        <v>1</v>
      </c>
      <c r="Q2429" t="str">
        <f t="shared" si="225"/>
        <v>food</v>
      </c>
      <c r="R2429" t="str">
        <f t="shared" si="226"/>
        <v>food trucks</v>
      </c>
      <c r="S2429" s="11">
        <f t="shared" si="222"/>
        <v>42412.318668981476</v>
      </c>
      <c r="T2429" s="12">
        <f t="shared" si="223"/>
        <v>42452.277002314819</v>
      </c>
    </row>
    <row r="2430" spans="1:20" ht="32" x14ac:dyDescent="0.2">
      <c r="A2430">
        <v>2428</v>
      </c>
      <c r="B2430" s="3" t="s">
        <v>2427</v>
      </c>
      <c r="C2430" s="3" t="s">
        <v>6536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27"/>
        <v>2.8571428571428571E-5</v>
      </c>
      <c r="P2430" s="7">
        <f t="shared" si="224"/>
        <v>1</v>
      </c>
      <c r="Q2430" t="str">
        <f t="shared" si="225"/>
        <v>food</v>
      </c>
      <c r="R2430" t="str">
        <f t="shared" si="226"/>
        <v>food trucks</v>
      </c>
      <c r="S2430" s="11">
        <f t="shared" si="222"/>
        <v>42045.784155092595</v>
      </c>
      <c r="T2430" s="12">
        <f t="shared" si="223"/>
        <v>42075.742488425924</v>
      </c>
    </row>
    <row r="2431" spans="1:20" ht="48" x14ac:dyDescent="0.2">
      <c r="A2431">
        <v>2429</v>
      </c>
      <c r="B2431" s="3" t="s">
        <v>2428</v>
      </c>
      <c r="C2431" s="3" t="s">
        <v>6537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27"/>
        <v>1.4321428571428572E-2</v>
      </c>
      <c r="P2431" s="7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1">
        <f t="shared" si="222"/>
        <v>42734.879236111112</v>
      </c>
      <c r="T2431" s="12">
        <f t="shared" si="223"/>
        <v>42771.697222222225</v>
      </c>
    </row>
    <row r="2432" spans="1:20" ht="48" x14ac:dyDescent="0.2">
      <c r="A2432">
        <v>2430</v>
      </c>
      <c r="B2432" s="3" t="s">
        <v>2429</v>
      </c>
      <c r="C2432" s="3" t="s">
        <v>6538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27"/>
        <v>7.0000000000000001E-3</v>
      </c>
      <c r="P2432" s="7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1">
        <f t="shared" si="222"/>
        <v>42382.130833333329</v>
      </c>
      <c r="T2432" s="12">
        <f t="shared" si="223"/>
        <v>42412.130833333329</v>
      </c>
    </row>
    <row r="2433" spans="1:20" ht="32" x14ac:dyDescent="0.2">
      <c r="A2433">
        <v>2431</v>
      </c>
      <c r="B2433" s="3" t="s">
        <v>2430</v>
      </c>
      <c r="C2433" s="3" t="s">
        <v>6539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27"/>
        <v>2.0000000000000002E-5</v>
      </c>
      <c r="P2433" s="7">
        <f t="shared" si="224"/>
        <v>1</v>
      </c>
      <c r="Q2433" t="str">
        <f t="shared" si="225"/>
        <v>food</v>
      </c>
      <c r="R2433" t="str">
        <f t="shared" si="226"/>
        <v>food trucks</v>
      </c>
      <c r="S2433" s="11">
        <f t="shared" si="222"/>
        <v>42489.099687499998</v>
      </c>
      <c r="T2433" s="12">
        <f t="shared" si="223"/>
        <v>42549.099687499998</v>
      </c>
    </row>
    <row r="2434" spans="1:20" ht="48" x14ac:dyDescent="0.2">
      <c r="A2434">
        <v>2432</v>
      </c>
      <c r="B2434" s="3" t="s">
        <v>2431</v>
      </c>
      <c r="C2434" s="3" t="s">
        <v>6540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227"/>
        <v>1.4285714285714287E-4</v>
      </c>
      <c r="P2434" s="7">
        <f t="shared" si="224"/>
        <v>1</v>
      </c>
      <c r="Q2434" t="str">
        <f t="shared" si="225"/>
        <v>food</v>
      </c>
      <c r="R2434" t="str">
        <f t="shared" si="226"/>
        <v>food trucks</v>
      </c>
      <c r="S2434" s="11">
        <f t="shared" ref="S2434:S2497" si="228">(((J2434/60)/60)/24+DATE(1970,1,1))</f>
        <v>42041.218715277777</v>
      </c>
      <c r="T2434" s="12">
        <f t="shared" ref="T2434:T2497" si="229">(((I2434/60)/60)/24+DATE(1970,1,1))</f>
        <v>42071.218715277777</v>
      </c>
    </row>
    <row r="2435" spans="1:20" ht="48" x14ac:dyDescent="0.2">
      <c r="A2435">
        <v>2433</v>
      </c>
      <c r="B2435" s="3" t="s">
        <v>2432</v>
      </c>
      <c r="C2435" s="3" t="s">
        <v>6541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27"/>
        <v>0</v>
      </c>
      <c r="P2435" s="7" t="e">
        <f t="shared" ref="P2435:P2498" si="230">SUM(E2435/L2435)</f>
        <v>#DIV/0!</v>
      </c>
      <c r="Q2435" t="str">
        <f t="shared" ref="Q2435:Q2498" si="231">LEFT(N2435, SEARCH("/",N2435,1)-1)</f>
        <v>food</v>
      </c>
      <c r="R2435" t="str">
        <f t="shared" ref="R2435:R2498" si="232">RIGHT(N2435,LEN(N2435)-SEARCH("/",N2435,1))</f>
        <v>food trucks</v>
      </c>
      <c r="S2435" s="11">
        <f t="shared" si="228"/>
        <v>42397.89980324074</v>
      </c>
      <c r="T2435" s="12">
        <f t="shared" si="229"/>
        <v>42427.89980324074</v>
      </c>
    </row>
    <row r="2436" spans="1:20" ht="48" x14ac:dyDescent="0.2">
      <c r="A2436">
        <v>2434</v>
      </c>
      <c r="B2436" s="3" t="s">
        <v>2433</v>
      </c>
      <c r="C2436" s="3" t="s">
        <v>6542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27"/>
        <v>1.2999999999999999E-3</v>
      </c>
      <c r="P2436" s="7">
        <f t="shared" si="230"/>
        <v>13</v>
      </c>
      <c r="Q2436" t="str">
        <f t="shared" si="231"/>
        <v>food</v>
      </c>
      <c r="R2436" t="str">
        <f t="shared" si="232"/>
        <v>food trucks</v>
      </c>
      <c r="S2436" s="11">
        <f t="shared" si="228"/>
        <v>42180.18604166666</v>
      </c>
      <c r="T2436" s="12">
        <f t="shared" si="229"/>
        <v>42220.18604166666</v>
      </c>
    </row>
    <row r="2437" spans="1:20" ht="48" x14ac:dyDescent="0.2">
      <c r="A2437">
        <v>2435</v>
      </c>
      <c r="B2437" s="3" t="s">
        <v>2434</v>
      </c>
      <c r="C2437" s="3" t="s">
        <v>6543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ref="O2437:O2500" si="233">SUM(E2437/D2437)</f>
        <v>4.8960000000000002E-3</v>
      </c>
      <c r="P2437" s="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1">
        <f t="shared" si="228"/>
        <v>42252.277615740735</v>
      </c>
      <c r="T2437" s="12">
        <f t="shared" si="229"/>
        <v>42282.277615740735</v>
      </c>
    </row>
    <row r="2438" spans="1:20" ht="48" x14ac:dyDescent="0.2">
      <c r="A2438">
        <v>2436</v>
      </c>
      <c r="B2438" s="3" t="s">
        <v>2435</v>
      </c>
      <c r="C2438" s="3" t="s">
        <v>6544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33"/>
        <v>3.8461538461538462E-4</v>
      </c>
      <c r="P2438" s="7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1">
        <f t="shared" si="228"/>
        <v>42338.615393518514</v>
      </c>
      <c r="T2438" s="12">
        <f t="shared" si="229"/>
        <v>42398.615393518514</v>
      </c>
    </row>
    <row r="2439" spans="1:20" ht="48" x14ac:dyDescent="0.2">
      <c r="A2439">
        <v>2437</v>
      </c>
      <c r="B2439" s="3" t="s">
        <v>2436</v>
      </c>
      <c r="C2439" s="3" t="s">
        <v>6545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33"/>
        <v>0</v>
      </c>
      <c r="P2439" s="7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1">
        <f t="shared" si="228"/>
        <v>42031.965138888889</v>
      </c>
      <c r="T2439" s="12">
        <f t="shared" si="229"/>
        <v>42080.75</v>
      </c>
    </row>
    <row r="2440" spans="1:20" ht="48" x14ac:dyDescent="0.2">
      <c r="A2440">
        <v>2438</v>
      </c>
      <c r="B2440" s="3" t="s">
        <v>2437</v>
      </c>
      <c r="C2440" s="3" t="s">
        <v>6546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33"/>
        <v>3.3333333333333335E-3</v>
      </c>
      <c r="P2440" s="7">
        <f t="shared" si="230"/>
        <v>50</v>
      </c>
      <c r="Q2440" t="str">
        <f t="shared" si="231"/>
        <v>food</v>
      </c>
      <c r="R2440" t="str">
        <f t="shared" si="232"/>
        <v>food trucks</v>
      </c>
      <c r="S2440" s="11">
        <f t="shared" si="228"/>
        <v>42285.91506944444</v>
      </c>
      <c r="T2440" s="12">
        <f t="shared" si="229"/>
        <v>42345.956736111111</v>
      </c>
    </row>
    <row r="2441" spans="1:20" ht="48" x14ac:dyDescent="0.2">
      <c r="A2441">
        <v>2439</v>
      </c>
      <c r="B2441" s="3" t="s">
        <v>2438</v>
      </c>
      <c r="C2441" s="3" t="s">
        <v>6547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33"/>
        <v>0</v>
      </c>
      <c r="P2441" s="7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1">
        <f t="shared" si="228"/>
        <v>42265.818622685183</v>
      </c>
      <c r="T2441" s="12">
        <f t="shared" si="229"/>
        <v>42295.818622685183</v>
      </c>
    </row>
    <row r="2442" spans="1:20" ht="32" x14ac:dyDescent="0.2">
      <c r="A2442">
        <v>2440</v>
      </c>
      <c r="B2442" s="3" t="s">
        <v>2439</v>
      </c>
      <c r="C2442" s="3" t="s">
        <v>6548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33"/>
        <v>2E-3</v>
      </c>
      <c r="P2442" s="7">
        <f t="shared" si="230"/>
        <v>5</v>
      </c>
      <c r="Q2442" t="str">
        <f t="shared" si="231"/>
        <v>food</v>
      </c>
      <c r="R2442" t="str">
        <f t="shared" si="232"/>
        <v>food trucks</v>
      </c>
      <c r="S2442" s="11">
        <f t="shared" si="228"/>
        <v>42383.899456018517</v>
      </c>
      <c r="T2442" s="12">
        <f t="shared" si="229"/>
        <v>42413.899456018517</v>
      </c>
    </row>
    <row r="2443" spans="1:20" ht="32" x14ac:dyDescent="0.2">
      <c r="A2443">
        <v>2441</v>
      </c>
      <c r="B2443" s="3" t="s">
        <v>2440</v>
      </c>
      <c r="C2443" s="3" t="s">
        <v>6549</v>
      </c>
      <c r="D2443">
        <v>7500</v>
      </c>
      <c r="E244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33"/>
        <v>1.0788</v>
      </c>
      <c r="P2443" s="7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1">
        <f t="shared" si="228"/>
        <v>42187.125625000001</v>
      </c>
      <c r="T2443" s="12">
        <f t="shared" si="229"/>
        <v>42208.207638888889</v>
      </c>
    </row>
    <row r="2444" spans="1:20" ht="32" x14ac:dyDescent="0.2">
      <c r="A2444">
        <v>2442</v>
      </c>
      <c r="B2444" s="3" t="s">
        <v>2441</v>
      </c>
      <c r="C2444" s="3" t="s">
        <v>6550</v>
      </c>
      <c r="D2444">
        <v>24000</v>
      </c>
      <c r="E244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33"/>
        <v>1.2594166666666666</v>
      </c>
      <c r="P2444" s="7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1">
        <f t="shared" si="228"/>
        <v>42052.666990740734</v>
      </c>
      <c r="T2444" s="12">
        <f t="shared" si="229"/>
        <v>42082.625324074077</v>
      </c>
    </row>
    <row r="2445" spans="1:20" ht="48" x14ac:dyDescent="0.2">
      <c r="A2445">
        <v>2443</v>
      </c>
      <c r="B2445" s="3" t="s">
        <v>2442</v>
      </c>
      <c r="C2445" s="3" t="s">
        <v>6551</v>
      </c>
      <c r="D2445">
        <v>20000</v>
      </c>
      <c r="E244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33"/>
        <v>2.0251494999999999</v>
      </c>
      <c r="P2445" s="7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1">
        <f t="shared" si="228"/>
        <v>41836.625254629631</v>
      </c>
      <c r="T2445" s="12">
        <f t="shared" si="229"/>
        <v>41866.625254629631</v>
      </c>
    </row>
    <row r="2446" spans="1:20" ht="48" x14ac:dyDescent="0.2">
      <c r="A2446">
        <v>2444</v>
      </c>
      <c r="B2446" s="3" t="s">
        <v>2443</v>
      </c>
      <c r="C2446" s="3" t="s">
        <v>6552</v>
      </c>
      <c r="D2446">
        <v>3000</v>
      </c>
      <c r="E244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33"/>
        <v>1.0860000000000001</v>
      </c>
      <c r="P2446" s="7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1">
        <f t="shared" si="228"/>
        <v>42485.754525462966</v>
      </c>
      <c r="T2446" s="12">
        <f t="shared" si="229"/>
        <v>42515.754525462966</v>
      </c>
    </row>
    <row r="2447" spans="1:20" ht="64" x14ac:dyDescent="0.2">
      <c r="A2447">
        <v>2445</v>
      </c>
      <c r="B2447" s="3" t="s">
        <v>2444</v>
      </c>
      <c r="C2447" s="3" t="s">
        <v>6553</v>
      </c>
      <c r="D2447">
        <v>5000</v>
      </c>
      <c r="E244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33"/>
        <v>1.728</v>
      </c>
      <c r="P2447" s="7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1">
        <f t="shared" si="228"/>
        <v>42243.190057870372</v>
      </c>
      <c r="T2447" s="12">
        <f t="shared" si="229"/>
        <v>42273.190057870372</v>
      </c>
    </row>
    <row r="2448" spans="1:20" ht="48" x14ac:dyDescent="0.2">
      <c r="A2448">
        <v>2446</v>
      </c>
      <c r="B2448" s="3" t="s">
        <v>2445</v>
      </c>
      <c r="C2448" s="3" t="s">
        <v>6554</v>
      </c>
      <c r="D2448">
        <v>5000</v>
      </c>
      <c r="E244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33"/>
        <v>1.6798</v>
      </c>
      <c r="P2448" s="7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1">
        <f t="shared" si="228"/>
        <v>42670.602673611109</v>
      </c>
      <c r="T2448" s="12">
        <f t="shared" si="229"/>
        <v>42700.64434027778</v>
      </c>
    </row>
    <row r="2449" spans="1:20" ht="48" x14ac:dyDescent="0.2">
      <c r="A2449">
        <v>2447</v>
      </c>
      <c r="B2449" s="3" t="s">
        <v>2446</v>
      </c>
      <c r="C2449" s="3" t="s">
        <v>6555</v>
      </c>
      <c r="D2449">
        <v>2500</v>
      </c>
      <c r="E2449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33"/>
        <v>4.2720000000000002</v>
      </c>
      <c r="P2449" s="7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1">
        <f t="shared" si="228"/>
        <v>42654.469826388886</v>
      </c>
      <c r="T2449" s="12">
        <f t="shared" si="229"/>
        <v>42686.166666666672</v>
      </c>
    </row>
    <row r="2450" spans="1:20" ht="48" x14ac:dyDescent="0.2">
      <c r="A2450">
        <v>2448</v>
      </c>
      <c r="B2450" s="3" t="s">
        <v>2447</v>
      </c>
      <c r="C2450" s="3" t="s">
        <v>6556</v>
      </c>
      <c r="D2450">
        <v>400</v>
      </c>
      <c r="E2450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33"/>
        <v>1.075</v>
      </c>
      <c r="P2450" s="7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1">
        <f t="shared" si="228"/>
        <v>42607.316122685181</v>
      </c>
      <c r="T2450" s="12">
        <f t="shared" si="229"/>
        <v>42613.233333333337</v>
      </c>
    </row>
    <row r="2451" spans="1:20" ht="48" x14ac:dyDescent="0.2">
      <c r="A2451">
        <v>2449</v>
      </c>
      <c r="B2451" s="3" t="s">
        <v>2448</v>
      </c>
      <c r="C2451" s="3" t="s">
        <v>6557</v>
      </c>
      <c r="D2451">
        <v>10000</v>
      </c>
      <c r="E2451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33"/>
        <v>1.08</v>
      </c>
      <c r="P2451" s="7">
        <f t="shared" si="230"/>
        <v>90</v>
      </c>
      <c r="Q2451" t="str">
        <f t="shared" si="231"/>
        <v>food</v>
      </c>
      <c r="R2451" t="str">
        <f t="shared" si="232"/>
        <v>small batch</v>
      </c>
      <c r="S2451" s="11">
        <f t="shared" si="228"/>
        <v>41943.142534722225</v>
      </c>
      <c r="T2451" s="12">
        <f t="shared" si="229"/>
        <v>41973.184201388889</v>
      </c>
    </row>
    <row r="2452" spans="1:20" ht="48" x14ac:dyDescent="0.2">
      <c r="A2452">
        <v>2450</v>
      </c>
      <c r="B2452" s="3" t="s">
        <v>2449</v>
      </c>
      <c r="C2452" s="3" t="s">
        <v>6558</v>
      </c>
      <c r="D2452">
        <v>15000</v>
      </c>
      <c r="E245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33"/>
        <v>1.0153353333333335</v>
      </c>
      <c r="P2452" s="7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1">
        <f t="shared" si="228"/>
        <v>41902.07240740741</v>
      </c>
      <c r="T2452" s="12">
        <f t="shared" si="229"/>
        <v>41940.132638888892</v>
      </c>
    </row>
    <row r="2453" spans="1:20" ht="48" x14ac:dyDescent="0.2">
      <c r="A2453">
        <v>2451</v>
      </c>
      <c r="B2453" s="3" t="s">
        <v>2450</v>
      </c>
      <c r="C2453" s="3" t="s">
        <v>6559</v>
      </c>
      <c r="D2453">
        <v>10000</v>
      </c>
      <c r="E245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33"/>
        <v>1.1545000000000001</v>
      </c>
      <c r="P2453" s="7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1">
        <f t="shared" si="228"/>
        <v>42779.908449074079</v>
      </c>
      <c r="T2453" s="12">
        <f t="shared" si="229"/>
        <v>42799.908449074079</v>
      </c>
    </row>
    <row r="2454" spans="1:20" ht="48" x14ac:dyDescent="0.2">
      <c r="A2454">
        <v>2452</v>
      </c>
      <c r="B2454" s="3" t="s">
        <v>2451</v>
      </c>
      <c r="C2454" s="3" t="s">
        <v>6560</v>
      </c>
      <c r="D2454">
        <v>600</v>
      </c>
      <c r="E245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33"/>
        <v>1.335</v>
      </c>
      <c r="P2454" s="7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1">
        <f t="shared" si="228"/>
        <v>42338.84375</v>
      </c>
      <c r="T2454" s="12">
        <f t="shared" si="229"/>
        <v>42367.958333333328</v>
      </c>
    </row>
    <row r="2455" spans="1:20" ht="48" x14ac:dyDescent="0.2">
      <c r="A2455">
        <v>2453</v>
      </c>
      <c r="B2455" s="3" t="s">
        <v>2452</v>
      </c>
      <c r="C2455" s="3" t="s">
        <v>6561</v>
      </c>
      <c r="D2455">
        <v>3000</v>
      </c>
      <c r="E245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33"/>
        <v>1.5469999999999999</v>
      </c>
      <c r="P2455" s="7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1">
        <f t="shared" si="228"/>
        <v>42738.692233796297</v>
      </c>
      <c r="T2455" s="12">
        <f t="shared" si="229"/>
        <v>42768.692233796297</v>
      </c>
    </row>
    <row r="2456" spans="1:20" ht="48" x14ac:dyDescent="0.2">
      <c r="A2456">
        <v>2454</v>
      </c>
      <c r="B2456" s="3" t="s">
        <v>2453</v>
      </c>
      <c r="C2456" s="3" t="s">
        <v>6562</v>
      </c>
      <c r="D2456">
        <v>35000</v>
      </c>
      <c r="E245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33"/>
        <v>1.0084571428571429</v>
      </c>
      <c r="P2456" s="7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1">
        <f t="shared" si="228"/>
        <v>42770.201481481476</v>
      </c>
      <c r="T2456" s="12">
        <f t="shared" si="229"/>
        <v>42805.201481481476</v>
      </c>
    </row>
    <row r="2457" spans="1:20" ht="48" x14ac:dyDescent="0.2">
      <c r="A2457">
        <v>2455</v>
      </c>
      <c r="B2457" s="3" t="s">
        <v>2454</v>
      </c>
      <c r="C2457" s="3" t="s">
        <v>6563</v>
      </c>
      <c r="D2457">
        <v>300</v>
      </c>
      <c r="E245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33"/>
        <v>1.82</v>
      </c>
      <c r="P2457" s="7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1">
        <f t="shared" si="228"/>
        <v>42452.781828703708</v>
      </c>
      <c r="T2457" s="12">
        <f t="shared" si="229"/>
        <v>42480.781828703708</v>
      </c>
    </row>
    <row r="2458" spans="1:20" ht="48" x14ac:dyDescent="0.2">
      <c r="A2458">
        <v>2456</v>
      </c>
      <c r="B2458" s="3" t="s">
        <v>2455</v>
      </c>
      <c r="C2458" s="3" t="s">
        <v>6564</v>
      </c>
      <c r="D2458">
        <v>1500</v>
      </c>
      <c r="E245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33"/>
        <v>1.8086666666666666</v>
      </c>
      <c r="P2458" s="7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1">
        <f t="shared" si="228"/>
        <v>42761.961099537039</v>
      </c>
      <c r="T2458" s="12">
        <f t="shared" si="229"/>
        <v>42791.961099537039</v>
      </c>
    </row>
    <row r="2459" spans="1:20" ht="48" x14ac:dyDescent="0.2">
      <c r="A2459">
        <v>2457</v>
      </c>
      <c r="B2459" s="3" t="s">
        <v>2456</v>
      </c>
      <c r="C2459" s="3" t="s">
        <v>6565</v>
      </c>
      <c r="D2459">
        <v>23000</v>
      </c>
      <c r="E2459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33"/>
        <v>1.0230434782608695</v>
      </c>
      <c r="P2459" s="7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1">
        <f t="shared" si="228"/>
        <v>42423.602500000001</v>
      </c>
      <c r="T2459" s="12">
        <f t="shared" si="229"/>
        <v>42453.560833333337</v>
      </c>
    </row>
    <row r="2460" spans="1:20" ht="48" x14ac:dyDescent="0.2">
      <c r="A2460">
        <v>2458</v>
      </c>
      <c r="B2460" s="3" t="s">
        <v>2457</v>
      </c>
      <c r="C2460" s="3" t="s">
        <v>6566</v>
      </c>
      <c r="D2460">
        <v>5000</v>
      </c>
      <c r="E2460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33"/>
        <v>1.1017999999999999</v>
      </c>
      <c r="P2460" s="7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1">
        <f t="shared" si="228"/>
        <v>42495.871736111112</v>
      </c>
      <c r="T2460" s="12">
        <f t="shared" si="229"/>
        <v>42530.791666666672</v>
      </c>
    </row>
    <row r="2461" spans="1:20" ht="48" x14ac:dyDescent="0.2">
      <c r="A2461">
        <v>2459</v>
      </c>
      <c r="B2461" s="3" t="s">
        <v>2458</v>
      </c>
      <c r="C2461" s="3" t="s">
        <v>6567</v>
      </c>
      <c r="D2461">
        <v>30000</v>
      </c>
      <c r="E2461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33"/>
        <v>1.0225</v>
      </c>
      <c r="P2461" s="7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1">
        <f t="shared" si="228"/>
        <v>42407.637557870374</v>
      </c>
      <c r="T2461" s="12">
        <f t="shared" si="229"/>
        <v>42452.595891203702</v>
      </c>
    </row>
    <row r="2462" spans="1:20" ht="48" x14ac:dyDescent="0.2">
      <c r="A2462">
        <v>2460</v>
      </c>
      <c r="B2462" s="3" t="s">
        <v>2459</v>
      </c>
      <c r="C2462" s="3" t="s">
        <v>6568</v>
      </c>
      <c r="D2462">
        <v>8500</v>
      </c>
      <c r="E246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33"/>
        <v>1.0078823529411765</v>
      </c>
      <c r="P2462" s="7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1">
        <f t="shared" si="228"/>
        <v>42704.187118055561</v>
      </c>
      <c r="T2462" s="12">
        <f t="shared" si="229"/>
        <v>42738.178472222222</v>
      </c>
    </row>
    <row r="2463" spans="1:20" ht="48" x14ac:dyDescent="0.2">
      <c r="A2463">
        <v>2461</v>
      </c>
      <c r="B2463" s="3" t="s">
        <v>2460</v>
      </c>
      <c r="C2463" s="3" t="s">
        <v>6569</v>
      </c>
      <c r="D2463">
        <v>7500</v>
      </c>
      <c r="E246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33"/>
        <v>1.038</v>
      </c>
      <c r="P2463" s="7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1">
        <f t="shared" si="228"/>
        <v>40784.012696759259</v>
      </c>
      <c r="T2463" s="12">
        <f t="shared" si="229"/>
        <v>40817.125</v>
      </c>
    </row>
    <row r="2464" spans="1:20" ht="48" x14ac:dyDescent="0.2">
      <c r="A2464">
        <v>2462</v>
      </c>
      <c r="B2464" s="3" t="s">
        <v>2461</v>
      </c>
      <c r="C2464" s="3" t="s">
        <v>6570</v>
      </c>
      <c r="D2464">
        <v>3000</v>
      </c>
      <c r="E246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33"/>
        <v>1.1070833333333334</v>
      </c>
      <c r="P2464" s="7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1">
        <f t="shared" si="228"/>
        <v>41089.186296296299</v>
      </c>
      <c r="T2464" s="12">
        <f t="shared" si="229"/>
        <v>41109.186296296299</v>
      </c>
    </row>
    <row r="2465" spans="1:20" ht="16" x14ac:dyDescent="0.2">
      <c r="A2465">
        <v>2463</v>
      </c>
      <c r="B2465" s="3" t="s">
        <v>2462</v>
      </c>
      <c r="C2465" s="3" t="s">
        <v>6571</v>
      </c>
      <c r="D2465">
        <v>2000</v>
      </c>
      <c r="E246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33"/>
        <v>1.1625000000000001</v>
      </c>
      <c r="P2465" s="7">
        <f t="shared" si="230"/>
        <v>31</v>
      </c>
      <c r="Q2465" t="str">
        <f t="shared" si="231"/>
        <v>music</v>
      </c>
      <c r="R2465" t="str">
        <f t="shared" si="232"/>
        <v>indie rock</v>
      </c>
      <c r="S2465" s="11">
        <f t="shared" si="228"/>
        <v>41341.111400462964</v>
      </c>
      <c r="T2465" s="12">
        <f t="shared" si="229"/>
        <v>41380.791666666664</v>
      </c>
    </row>
    <row r="2466" spans="1:20" ht="48" x14ac:dyDescent="0.2">
      <c r="A2466">
        <v>2464</v>
      </c>
      <c r="B2466" s="3" t="s">
        <v>2463</v>
      </c>
      <c r="C2466" s="3" t="s">
        <v>6572</v>
      </c>
      <c r="D2466">
        <v>2000</v>
      </c>
      <c r="E246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33"/>
        <v>1.111</v>
      </c>
      <c r="P2466" s="7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1">
        <f t="shared" si="228"/>
        <v>42248.90042824074</v>
      </c>
      <c r="T2466" s="12">
        <f t="shared" si="229"/>
        <v>42277.811805555553</v>
      </c>
    </row>
    <row r="2467" spans="1:20" ht="32" x14ac:dyDescent="0.2">
      <c r="A2467">
        <v>2465</v>
      </c>
      <c r="B2467" s="3" t="s">
        <v>2464</v>
      </c>
      <c r="C2467" s="3" t="s">
        <v>6573</v>
      </c>
      <c r="D2467">
        <v>700</v>
      </c>
      <c r="E246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33"/>
        <v>1.8014285714285714</v>
      </c>
      <c r="P2467" s="7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1">
        <f t="shared" si="228"/>
        <v>41145.719305555554</v>
      </c>
      <c r="T2467" s="12">
        <f t="shared" si="229"/>
        <v>41175.719305555554</v>
      </c>
    </row>
    <row r="2468" spans="1:20" ht="48" x14ac:dyDescent="0.2">
      <c r="A2468">
        <v>2466</v>
      </c>
      <c r="B2468" s="3" t="s">
        <v>2465</v>
      </c>
      <c r="C2468" s="3" t="s">
        <v>6574</v>
      </c>
      <c r="D2468">
        <v>2500</v>
      </c>
      <c r="E246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33"/>
        <v>1</v>
      </c>
      <c r="P2468" s="7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1">
        <f t="shared" si="228"/>
        <v>41373.102465277778</v>
      </c>
      <c r="T2468" s="12">
        <f t="shared" si="229"/>
        <v>41403.102465277778</v>
      </c>
    </row>
    <row r="2469" spans="1:20" ht="48" x14ac:dyDescent="0.2">
      <c r="A2469">
        <v>2467</v>
      </c>
      <c r="B2469" s="3" t="s">
        <v>2466</v>
      </c>
      <c r="C2469" s="3" t="s">
        <v>6575</v>
      </c>
      <c r="D2469">
        <v>1000</v>
      </c>
      <c r="E2469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33"/>
        <v>1.1850000000000001</v>
      </c>
      <c r="P2469" s="7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1">
        <f t="shared" si="228"/>
        <v>41025.874201388891</v>
      </c>
      <c r="T2469" s="12">
        <f t="shared" si="229"/>
        <v>41039.708333333336</v>
      </c>
    </row>
    <row r="2470" spans="1:20" ht="32" x14ac:dyDescent="0.2">
      <c r="A2470">
        <v>2468</v>
      </c>
      <c r="B2470" s="3" t="s">
        <v>2467</v>
      </c>
      <c r="C2470" s="3" t="s">
        <v>6576</v>
      </c>
      <c r="D2470">
        <v>2000</v>
      </c>
      <c r="E2470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33"/>
        <v>1.0721700000000001</v>
      </c>
      <c r="P2470" s="7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1">
        <f t="shared" si="228"/>
        <v>41174.154178240737</v>
      </c>
      <c r="T2470" s="12">
        <f t="shared" si="229"/>
        <v>41210.208333333336</v>
      </c>
    </row>
    <row r="2471" spans="1:20" ht="48" x14ac:dyDescent="0.2">
      <c r="A2471">
        <v>2469</v>
      </c>
      <c r="B2471" s="3" t="s">
        <v>2468</v>
      </c>
      <c r="C2471" s="3" t="s">
        <v>6577</v>
      </c>
      <c r="D2471">
        <v>1200</v>
      </c>
      <c r="E2471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33"/>
        <v>1.1366666666666667</v>
      </c>
      <c r="P2471" s="7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1">
        <f t="shared" si="228"/>
        <v>40557.429733796293</v>
      </c>
      <c r="T2471" s="12">
        <f t="shared" si="229"/>
        <v>40582.429733796293</v>
      </c>
    </row>
    <row r="2472" spans="1:20" ht="48" x14ac:dyDescent="0.2">
      <c r="A2472">
        <v>2470</v>
      </c>
      <c r="B2472" s="3" t="s">
        <v>2469</v>
      </c>
      <c r="C2472" s="3" t="s">
        <v>6578</v>
      </c>
      <c r="D2472">
        <v>1000</v>
      </c>
      <c r="E247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33"/>
        <v>1.0316400000000001</v>
      </c>
      <c r="P2472" s="7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1">
        <f t="shared" si="228"/>
        <v>41023.07471064815</v>
      </c>
      <c r="T2472" s="12">
        <f t="shared" si="229"/>
        <v>41053.07471064815</v>
      </c>
    </row>
    <row r="2473" spans="1:20" ht="48" x14ac:dyDescent="0.2">
      <c r="A2473">
        <v>2471</v>
      </c>
      <c r="B2473" s="3" t="s">
        <v>2470</v>
      </c>
      <c r="C2473" s="3" t="s">
        <v>6579</v>
      </c>
      <c r="D2473">
        <v>500</v>
      </c>
      <c r="E247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33"/>
        <v>1.28</v>
      </c>
      <c r="P2473" s="7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1">
        <f t="shared" si="228"/>
        <v>40893.992962962962</v>
      </c>
      <c r="T2473" s="12">
        <f t="shared" si="229"/>
        <v>40933.992962962962</v>
      </c>
    </row>
    <row r="2474" spans="1:20" ht="48" x14ac:dyDescent="0.2">
      <c r="A2474">
        <v>2472</v>
      </c>
      <c r="B2474" s="3" t="s">
        <v>2471</v>
      </c>
      <c r="C2474" s="3" t="s">
        <v>6580</v>
      </c>
      <c r="D2474">
        <v>7500</v>
      </c>
      <c r="E247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33"/>
        <v>1.3576026666666667</v>
      </c>
      <c r="P2474" s="7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1">
        <f t="shared" si="228"/>
        <v>40354.11550925926</v>
      </c>
      <c r="T2474" s="12">
        <f t="shared" si="229"/>
        <v>40425.043749999997</v>
      </c>
    </row>
    <row r="2475" spans="1:20" ht="48" x14ac:dyDescent="0.2">
      <c r="A2475">
        <v>2473</v>
      </c>
      <c r="B2475" s="3" t="s">
        <v>2472</v>
      </c>
      <c r="C2475" s="3" t="s">
        <v>6581</v>
      </c>
      <c r="D2475">
        <v>2000</v>
      </c>
      <c r="E247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33"/>
        <v>1</v>
      </c>
      <c r="P2475" s="7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1">
        <f t="shared" si="228"/>
        <v>41193.748483796298</v>
      </c>
      <c r="T2475" s="12">
        <f t="shared" si="229"/>
        <v>41223.790150462963</v>
      </c>
    </row>
    <row r="2476" spans="1:20" ht="48" x14ac:dyDescent="0.2">
      <c r="A2476">
        <v>2474</v>
      </c>
      <c r="B2476" s="3" t="s">
        <v>2473</v>
      </c>
      <c r="C2476" s="3" t="s">
        <v>6582</v>
      </c>
      <c r="D2476">
        <v>5000</v>
      </c>
      <c r="E247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33"/>
        <v>1.0000360000000001</v>
      </c>
      <c r="P2476" s="7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1">
        <f t="shared" si="228"/>
        <v>40417.011296296296</v>
      </c>
      <c r="T2476" s="12">
        <f t="shared" si="229"/>
        <v>40462.011296296296</v>
      </c>
    </row>
    <row r="2477" spans="1:20" ht="32" x14ac:dyDescent="0.2">
      <c r="A2477">
        <v>2475</v>
      </c>
      <c r="B2477" s="3" t="s">
        <v>2474</v>
      </c>
      <c r="C2477" s="3" t="s">
        <v>6583</v>
      </c>
      <c r="D2477">
        <v>2500</v>
      </c>
      <c r="E247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33"/>
        <v>1.0471999999999999</v>
      </c>
      <c r="P2477" s="7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1">
        <f t="shared" si="228"/>
        <v>40310.287673611114</v>
      </c>
      <c r="T2477" s="12">
        <f t="shared" si="229"/>
        <v>40369.916666666664</v>
      </c>
    </row>
    <row r="2478" spans="1:20" ht="48" x14ac:dyDescent="0.2">
      <c r="A2478">
        <v>2476</v>
      </c>
      <c r="B2478" s="3" t="s">
        <v>2475</v>
      </c>
      <c r="C2478" s="3" t="s">
        <v>6584</v>
      </c>
      <c r="D2478">
        <v>3200</v>
      </c>
      <c r="E247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33"/>
        <v>1.050225</v>
      </c>
      <c r="P2478" s="7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1">
        <f t="shared" si="228"/>
        <v>41913.328356481477</v>
      </c>
      <c r="T2478" s="12">
        <f t="shared" si="229"/>
        <v>41946.370023148149</v>
      </c>
    </row>
    <row r="2479" spans="1:20" ht="32" x14ac:dyDescent="0.2">
      <c r="A2479">
        <v>2477</v>
      </c>
      <c r="B2479" s="3" t="s">
        <v>822</v>
      </c>
      <c r="C2479" s="3" t="s">
        <v>6585</v>
      </c>
      <c r="D2479">
        <v>750</v>
      </c>
      <c r="E2479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33"/>
        <v>1.7133333333333334</v>
      </c>
      <c r="P2479" s="7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1">
        <f t="shared" si="228"/>
        <v>41088.691493055558</v>
      </c>
      <c r="T2479" s="12">
        <f t="shared" si="229"/>
        <v>41133.691493055558</v>
      </c>
    </row>
    <row r="2480" spans="1:20" ht="48" x14ac:dyDescent="0.2">
      <c r="A2480">
        <v>2478</v>
      </c>
      <c r="B2480" s="3" t="s">
        <v>2476</v>
      </c>
      <c r="C2480" s="3" t="s">
        <v>6586</v>
      </c>
      <c r="D2480">
        <v>8000</v>
      </c>
      <c r="E2480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33"/>
        <v>1.2749999999999999</v>
      </c>
      <c r="P2480" s="7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1">
        <f t="shared" si="228"/>
        <v>41257.950381944444</v>
      </c>
      <c r="T2480" s="12">
        <f t="shared" si="229"/>
        <v>41287.950381944444</v>
      </c>
    </row>
    <row r="2481" spans="1:20" ht="32" x14ac:dyDescent="0.2">
      <c r="A2481">
        <v>2479</v>
      </c>
      <c r="B2481" s="3" t="s">
        <v>2477</v>
      </c>
      <c r="C2481" s="3" t="s">
        <v>6587</v>
      </c>
      <c r="D2481">
        <v>300</v>
      </c>
      <c r="E2481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33"/>
        <v>1.3344333333333334</v>
      </c>
      <c r="P2481" s="7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1">
        <f t="shared" si="228"/>
        <v>41107.726782407408</v>
      </c>
      <c r="T2481" s="12">
        <f t="shared" si="229"/>
        <v>41118.083333333336</v>
      </c>
    </row>
    <row r="2482" spans="1:20" ht="48" x14ac:dyDescent="0.2">
      <c r="A2482">
        <v>2480</v>
      </c>
      <c r="B2482" s="3" t="s">
        <v>2478</v>
      </c>
      <c r="C2482" s="3" t="s">
        <v>6588</v>
      </c>
      <c r="D2482">
        <v>2000</v>
      </c>
      <c r="E248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33"/>
        <v>1</v>
      </c>
      <c r="P2482" s="7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1">
        <f t="shared" si="228"/>
        <v>42227.936157407406</v>
      </c>
      <c r="T2482" s="12">
        <f t="shared" si="229"/>
        <v>42287.936157407406</v>
      </c>
    </row>
    <row r="2483" spans="1:20" ht="48" x14ac:dyDescent="0.2">
      <c r="A2483">
        <v>2481</v>
      </c>
      <c r="B2483" s="3" t="s">
        <v>2479</v>
      </c>
      <c r="C2483" s="3" t="s">
        <v>6589</v>
      </c>
      <c r="D2483">
        <v>4000</v>
      </c>
      <c r="E248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33"/>
        <v>1.1291099999999998</v>
      </c>
      <c r="P2483" s="7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1">
        <f t="shared" si="228"/>
        <v>40999.645925925928</v>
      </c>
      <c r="T2483" s="12">
        <f t="shared" si="229"/>
        <v>41029.645925925928</v>
      </c>
    </row>
    <row r="2484" spans="1:20" ht="48" x14ac:dyDescent="0.2">
      <c r="A2484">
        <v>2482</v>
      </c>
      <c r="B2484" s="3" t="s">
        <v>2480</v>
      </c>
      <c r="C2484" s="3" t="s">
        <v>6590</v>
      </c>
      <c r="D2484">
        <v>1000</v>
      </c>
      <c r="E248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33"/>
        <v>1.0009999999999999</v>
      </c>
      <c r="P2484" s="7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1">
        <f t="shared" si="228"/>
        <v>40711.782210648147</v>
      </c>
      <c r="T2484" s="12">
        <f t="shared" si="229"/>
        <v>40756.782210648147</v>
      </c>
    </row>
    <row r="2485" spans="1:20" ht="32" x14ac:dyDescent="0.2">
      <c r="A2485">
        <v>2483</v>
      </c>
      <c r="B2485" s="3" t="s">
        <v>2481</v>
      </c>
      <c r="C2485" s="3" t="s">
        <v>6591</v>
      </c>
      <c r="D2485">
        <v>1100</v>
      </c>
      <c r="E248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33"/>
        <v>1.1372727272727272</v>
      </c>
      <c r="P2485" s="7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1">
        <f t="shared" si="228"/>
        <v>40970.750034722223</v>
      </c>
      <c r="T2485" s="12">
        <f t="shared" si="229"/>
        <v>41030.708368055559</v>
      </c>
    </row>
    <row r="2486" spans="1:20" ht="48" x14ac:dyDescent="0.2">
      <c r="A2486">
        <v>2484</v>
      </c>
      <c r="B2486" s="3" t="s">
        <v>2482</v>
      </c>
      <c r="C2486" s="3" t="s">
        <v>6592</v>
      </c>
      <c r="D2486">
        <v>3500</v>
      </c>
      <c r="E248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33"/>
        <v>1.1931742857142855</v>
      </c>
      <c r="P2486" s="7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1">
        <f t="shared" si="228"/>
        <v>40771.916701388887</v>
      </c>
      <c r="T2486" s="12">
        <f t="shared" si="229"/>
        <v>40801.916701388887</v>
      </c>
    </row>
    <row r="2487" spans="1:20" ht="48" x14ac:dyDescent="0.2">
      <c r="A2487">
        <v>2485</v>
      </c>
      <c r="B2487" s="3" t="s">
        <v>2483</v>
      </c>
      <c r="C2487" s="3" t="s">
        <v>6593</v>
      </c>
      <c r="D2487">
        <v>2000</v>
      </c>
      <c r="E248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33"/>
        <v>1.0325</v>
      </c>
      <c r="P2487" s="7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1">
        <f t="shared" si="228"/>
        <v>40793.998599537037</v>
      </c>
      <c r="T2487" s="12">
        <f t="shared" si="229"/>
        <v>40828.998599537037</v>
      </c>
    </row>
    <row r="2488" spans="1:20" ht="48" x14ac:dyDescent="0.2">
      <c r="A2488">
        <v>2486</v>
      </c>
      <c r="B2488" s="3" t="s">
        <v>2484</v>
      </c>
      <c r="C2488" s="3" t="s">
        <v>6594</v>
      </c>
      <c r="D2488">
        <v>300</v>
      </c>
      <c r="E248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33"/>
        <v>2.6566666666666667</v>
      </c>
      <c r="P2488" s="7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1">
        <f t="shared" si="228"/>
        <v>40991.708055555559</v>
      </c>
      <c r="T2488" s="12">
        <f t="shared" si="229"/>
        <v>41021.708055555559</v>
      </c>
    </row>
    <row r="2489" spans="1:20" ht="48" x14ac:dyDescent="0.2">
      <c r="A2489">
        <v>2487</v>
      </c>
      <c r="B2489" s="3" t="s">
        <v>2485</v>
      </c>
      <c r="C2489" s="3" t="s">
        <v>6595</v>
      </c>
      <c r="D2489">
        <v>1500</v>
      </c>
      <c r="E2489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33"/>
        <v>1.0005066666666667</v>
      </c>
      <c r="P2489" s="7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1">
        <f t="shared" si="228"/>
        <v>41026.083298611113</v>
      </c>
      <c r="T2489" s="12">
        <f t="shared" si="229"/>
        <v>41056.083298611113</v>
      </c>
    </row>
    <row r="2490" spans="1:20" ht="48" x14ac:dyDescent="0.2">
      <c r="A2490">
        <v>2488</v>
      </c>
      <c r="B2490" s="3" t="s">
        <v>2486</v>
      </c>
      <c r="C2490" s="3" t="s">
        <v>6596</v>
      </c>
      <c r="D2490">
        <v>3000</v>
      </c>
      <c r="E2490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33"/>
        <v>1.0669999999999999</v>
      </c>
      <c r="P2490" s="7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1">
        <f t="shared" si="228"/>
        <v>40833.633194444446</v>
      </c>
      <c r="T2490" s="12">
        <f t="shared" si="229"/>
        <v>40863.674861111111</v>
      </c>
    </row>
    <row r="2491" spans="1:20" ht="48" x14ac:dyDescent="0.2">
      <c r="A2491">
        <v>2489</v>
      </c>
      <c r="B2491" s="3" t="s">
        <v>2487</v>
      </c>
      <c r="C2491" s="3" t="s">
        <v>6597</v>
      </c>
      <c r="D2491">
        <v>3500</v>
      </c>
      <c r="E2491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33"/>
        <v>1.3367142857142857</v>
      </c>
      <c r="P2491" s="7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1">
        <f t="shared" si="228"/>
        <v>41373.690266203703</v>
      </c>
      <c r="T2491" s="12">
        <f t="shared" si="229"/>
        <v>41403.690266203703</v>
      </c>
    </row>
    <row r="2492" spans="1:20" ht="48" x14ac:dyDescent="0.2">
      <c r="A2492">
        <v>2490</v>
      </c>
      <c r="B2492" s="3" t="s">
        <v>2488</v>
      </c>
      <c r="C2492" s="3" t="s">
        <v>6598</v>
      </c>
      <c r="D2492">
        <v>500</v>
      </c>
      <c r="E249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33"/>
        <v>1.214</v>
      </c>
      <c r="P2492" s="7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1">
        <f t="shared" si="228"/>
        <v>41023.227731481478</v>
      </c>
      <c r="T2492" s="12">
        <f t="shared" si="229"/>
        <v>41083.227731481478</v>
      </c>
    </row>
    <row r="2493" spans="1:20" ht="48" x14ac:dyDescent="0.2">
      <c r="A2493">
        <v>2491</v>
      </c>
      <c r="B2493" s="3" t="s">
        <v>2489</v>
      </c>
      <c r="C2493" s="3" t="s">
        <v>6599</v>
      </c>
      <c r="D2493">
        <v>500</v>
      </c>
      <c r="E249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33"/>
        <v>1.032</v>
      </c>
      <c r="P2493" s="7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1">
        <f t="shared" si="228"/>
        <v>40542.839282407411</v>
      </c>
      <c r="T2493" s="12">
        <f t="shared" si="229"/>
        <v>40559.07708333333</v>
      </c>
    </row>
    <row r="2494" spans="1:20" ht="32" x14ac:dyDescent="0.2">
      <c r="A2494">
        <v>2492</v>
      </c>
      <c r="B2494" s="3" t="s">
        <v>2490</v>
      </c>
      <c r="C2494" s="3" t="s">
        <v>6600</v>
      </c>
      <c r="D2494">
        <v>600</v>
      </c>
      <c r="E249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33"/>
        <v>1.25</v>
      </c>
      <c r="P2494" s="7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1">
        <f t="shared" si="228"/>
        <v>41024.985972222225</v>
      </c>
      <c r="T2494" s="12">
        <f t="shared" si="229"/>
        <v>41076.415972222225</v>
      </c>
    </row>
    <row r="2495" spans="1:20" ht="48" x14ac:dyDescent="0.2">
      <c r="A2495">
        <v>2493</v>
      </c>
      <c r="B2495" s="3" t="s">
        <v>2491</v>
      </c>
      <c r="C2495" s="3" t="s">
        <v>6601</v>
      </c>
      <c r="D2495">
        <v>20000</v>
      </c>
      <c r="E249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33"/>
        <v>1.2869999999999999</v>
      </c>
      <c r="P2495" s="7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1">
        <f t="shared" si="228"/>
        <v>41348.168287037035</v>
      </c>
      <c r="T2495" s="12">
        <f t="shared" si="229"/>
        <v>41393.168287037035</v>
      </c>
    </row>
    <row r="2496" spans="1:20" ht="48" x14ac:dyDescent="0.2">
      <c r="A2496">
        <v>2494</v>
      </c>
      <c r="B2496" s="3" t="s">
        <v>2492</v>
      </c>
      <c r="C2496" s="3" t="s">
        <v>6602</v>
      </c>
      <c r="D2496">
        <v>1500</v>
      </c>
      <c r="E249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33"/>
        <v>1.0100533333333332</v>
      </c>
      <c r="P2496" s="7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1">
        <f t="shared" si="228"/>
        <v>41022.645185185182</v>
      </c>
      <c r="T2496" s="12">
        <f t="shared" si="229"/>
        <v>41052.645185185182</v>
      </c>
    </row>
    <row r="2497" spans="1:20" ht="48" x14ac:dyDescent="0.2">
      <c r="A2497">
        <v>2495</v>
      </c>
      <c r="B2497" s="3" t="s">
        <v>2493</v>
      </c>
      <c r="C2497" s="3" t="s">
        <v>6603</v>
      </c>
      <c r="D2497">
        <v>1500</v>
      </c>
      <c r="E249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33"/>
        <v>1.2753666666666665</v>
      </c>
      <c r="P2497" s="7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1">
        <f t="shared" si="228"/>
        <v>41036.946469907409</v>
      </c>
      <c r="T2497" s="12">
        <f t="shared" si="229"/>
        <v>41066.946469907409</v>
      </c>
    </row>
    <row r="2498" spans="1:20" ht="32" x14ac:dyDescent="0.2">
      <c r="A2498">
        <v>2496</v>
      </c>
      <c r="B2498" s="3" t="s">
        <v>2494</v>
      </c>
      <c r="C2498" s="3" t="s">
        <v>6604</v>
      </c>
      <c r="D2498">
        <v>6000</v>
      </c>
      <c r="E249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233"/>
        <v>1</v>
      </c>
      <c r="P2498" s="7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1">
        <f t="shared" ref="S2498:S2561" si="234">(((J2498/60)/60)/24+DATE(1970,1,1))</f>
        <v>41327.996435185189</v>
      </c>
      <c r="T2498" s="12">
        <f t="shared" ref="T2498:T2561" si="235">(((I2498/60)/60)/24+DATE(1970,1,1))</f>
        <v>41362.954768518517</v>
      </c>
    </row>
    <row r="2499" spans="1:20" ht="48" x14ac:dyDescent="0.2">
      <c r="A2499">
        <v>2497</v>
      </c>
      <c r="B2499" s="3" t="s">
        <v>2495</v>
      </c>
      <c r="C2499" s="3" t="s">
        <v>6605</v>
      </c>
      <c r="D2499">
        <v>4000</v>
      </c>
      <c r="E2499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33"/>
        <v>1.127715</v>
      </c>
      <c r="P2499" s="7">
        <f t="shared" ref="P2499:P2562" si="236">SUM(E2499/L2499)</f>
        <v>80.551071428571419</v>
      </c>
      <c r="Q2499" t="str">
        <f t="shared" ref="Q2499:Q2562" si="237">LEFT(N2499, SEARCH("/",N2499,1)-1)</f>
        <v>music</v>
      </c>
      <c r="R2499" t="str">
        <f t="shared" ref="R2499:R2562" si="238">RIGHT(N2499,LEN(N2499)-SEARCH("/",N2499,1))</f>
        <v>indie rock</v>
      </c>
      <c r="S2499" s="11">
        <f t="shared" si="234"/>
        <v>40730.878912037035</v>
      </c>
      <c r="T2499" s="12">
        <f t="shared" si="235"/>
        <v>40760.878912037035</v>
      </c>
    </row>
    <row r="2500" spans="1:20" ht="48" x14ac:dyDescent="0.2">
      <c r="A2500">
        <v>2498</v>
      </c>
      <c r="B2500" s="3" t="s">
        <v>2496</v>
      </c>
      <c r="C2500" s="3" t="s">
        <v>6606</v>
      </c>
      <c r="D2500">
        <v>1000</v>
      </c>
      <c r="E2500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33"/>
        <v>1.056</v>
      </c>
      <c r="P2500" s="7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1">
        <f t="shared" si="234"/>
        <v>42017.967442129629</v>
      </c>
      <c r="T2500" s="12">
        <f t="shared" si="235"/>
        <v>42031.967442129629</v>
      </c>
    </row>
    <row r="2501" spans="1:20" ht="48" x14ac:dyDescent="0.2">
      <c r="A2501">
        <v>2499</v>
      </c>
      <c r="B2501" s="3" t="s">
        <v>2497</v>
      </c>
      <c r="C2501" s="3" t="s">
        <v>6607</v>
      </c>
      <c r="D2501">
        <v>4000</v>
      </c>
      <c r="E2501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ref="O2501:O2564" si="239">SUM(E2501/D2501)</f>
        <v>2.0262500000000001</v>
      </c>
      <c r="P2501" s="7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1">
        <f t="shared" si="234"/>
        <v>41226.648576388885</v>
      </c>
      <c r="T2501" s="12">
        <f t="shared" si="235"/>
        <v>41274.75</v>
      </c>
    </row>
    <row r="2502" spans="1:20" ht="48" x14ac:dyDescent="0.2">
      <c r="A2502">
        <v>2500</v>
      </c>
      <c r="B2502" s="3" t="s">
        <v>2498</v>
      </c>
      <c r="C2502" s="3" t="s">
        <v>6608</v>
      </c>
      <c r="D2502">
        <v>600</v>
      </c>
      <c r="E250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39"/>
        <v>1.1333333333333333</v>
      </c>
      <c r="P2502" s="7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1">
        <f t="shared" si="234"/>
        <v>41053.772858796299</v>
      </c>
      <c r="T2502" s="12">
        <f t="shared" si="235"/>
        <v>41083.772858796299</v>
      </c>
    </row>
    <row r="2503" spans="1:20" ht="48" x14ac:dyDescent="0.2">
      <c r="A2503">
        <v>2501</v>
      </c>
      <c r="B2503" s="3" t="s">
        <v>2499</v>
      </c>
      <c r="C2503" s="3" t="s">
        <v>6609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39"/>
        <v>2.5545454545454545E-2</v>
      </c>
      <c r="P2503" s="7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1">
        <f t="shared" si="234"/>
        <v>42244.776666666665</v>
      </c>
      <c r="T2503" s="12">
        <f t="shared" si="235"/>
        <v>42274.776666666665</v>
      </c>
    </row>
    <row r="2504" spans="1:20" ht="48" x14ac:dyDescent="0.2">
      <c r="A2504">
        <v>2502</v>
      </c>
      <c r="B2504" s="3" t="s">
        <v>2500</v>
      </c>
      <c r="C2504" s="3" t="s">
        <v>6610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39"/>
        <v>7.8181818181818181E-4</v>
      </c>
      <c r="P2504" s="7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1">
        <f t="shared" si="234"/>
        <v>41858.825439814813</v>
      </c>
      <c r="T2504" s="12">
        <f t="shared" si="235"/>
        <v>41903.825439814813</v>
      </c>
    </row>
    <row r="2505" spans="1:20" ht="48" x14ac:dyDescent="0.2">
      <c r="A2505">
        <v>2503</v>
      </c>
      <c r="B2505" s="3" t="s">
        <v>2501</v>
      </c>
      <c r="C2505" s="3" t="s">
        <v>6611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39"/>
        <v>0</v>
      </c>
      <c r="P2505" s="7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1">
        <f t="shared" si="234"/>
        <v>42498.899398148147</v>
      </c>
      <c r="T2505" s="12">
        <f t="shared" si="235"/>
        <v>42528.879166666666</v>
      </c>
    </row>
    <row r="2506" spans="1:20" ht="32" x14ac:dyDescent="0.2">
      <c r="A2506">
        <v>2504</v>
      </c>
      <c r="B2506" s="3" t="s">
        <v>2502</v>
      </c>
      <c r="C2506" s="3" t="s">
        <v>6612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39"/>
        <v>0</v>
      </c>
      <c r="P2506" s="7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1">
        <f t="shared" si="234"/>
        <v>41928.015439814815</v>
      </c>
      <c r="T2506" s="12">
        <f t="shared" si="235"/>
        <v>41958.057106481487</v>
      </c>
    </row>
    <row r="2507" spans="1:20" ht="64" x14ac:dyDescent="0.2">
      <c r="A2507">
        <v>2505</v>
      </c>
      <c r="B2507" s="3" t="s">
        <v>2503</v>
      </c>
      <c r="C2507" s="3" t="s">
        <v>6613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39"/>
        <v>0</v>
      </c>
      <c r="P2507" s="7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1">
        <f t="shared" si="234"/>
        <v>42047.05574074074</v>
      </c>
      <c r="T2507" s="12">
        <f t="shared" si="235"/>
        <v>42077.014074074075</v>
      </c>
    </row>
    <row r="2508" spans="1:20" ht="48" x14ac:dyDescent="0.2">
      <c r="A2508">
        <v>2506</v>
      </c>
      <c r="B2508" s="3" t="s">
        <v>2504</v>
      </c>
      <c r="C2508" s="3" t="s">
        <v>6614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39"/>
        <v>6.0000000000000001E-3</v>
      </c>
      <c r="P2508" s="7">
        <f t="shared" si="236"/>
        <v>15</v>
      </c>
      <c r="Q2508" t="str">
        <f t="shared" si="237"/>
        <v>food</v>
      </c>
      <c r="R2508" t="str">
        <f t="shared" si="238"/>
        <v>restaurants</v>
      </c>
      <c r="S2508" s="11">
        <f t="shared" si="234"/>
        <v>42258.297094907408</v>
      </c>
      <c r="T2508" s="12">
        <f t="shared" si="235"/>
        <v>42280.875</v>
      </c>
    </row>
    <row r="2509" spans="1:20" ht="16" x14ac:dyDescent="0.2">
      <c r="A2509">
        <v>2507</v>
      </c>
      <c r="B2509" s="3" t="s">
        <v>2505</v>
      </c>
      <c r="C2509" s="3" t="s">
        <v>6615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39"/>
        <v>0</v>
      </c>
      <c r="P2509" s="7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1">
        <f t="shared" si="234"/>
        <v>42105.072962962964</v>
      </c>
      <c r="T2509" s="12">
        <f t="shared" si="235"/>
        <v>42135.072962962964</v>
      </c>
    </row>
    <row r="2510" spans="1:20" ht="48" x14ac:dyDescent="0.2">
      <c r="A2510">
        <v>2508</v>
      </c>
      <c r="B2510" s="3" t="s">
        <v>2506</v>
      </c>
      <c r="C2510" s="3" t="s">
        <v>6616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39"/>
        <v>0</v>
      </c>
      <c r="P2510" s="7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1">
        <f t="shared" si="234"/>
        <v>41835.951782407406</v>
      </c>
      <c r="T2510" s="12">
        <f t="shared" si="235"/>
        <v>41865.951782407406</v>
      </c>
    </row>
    <row r="2511" spans="1:20" ht="48" x14ac:dyDescent="0.2">
      <c r="A2511">
        <v>2509</v>
      </c>
      <c r="B2511" s="3" t="s">
        <v>2507</v>
      </c>
      <c r="C2511" s="3" t="s">
        <v>6617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39"/>
        <v>1.0526315789473684E-2</v>
      </c>
      <c r="P2511" s="7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1">
        <f t="shared" si="234"/>
        <v>42058.809594907405</v>
      </c>
      <c r="T2511" s="12">
        <f t="shared" si="235"/>
        <v>42114.767928240741</v>
      </c>
    </row>
    <row r="2512" spans="1:20" ht="48" x14ac:dyDescent="0.2">
      <c r="A2512">
        <v>2510</v>
      </c>
      <c r="B2512" s="3" t="s">
        <v>2508</v>
      </c>
      <c r="C2512" s="3" t="s">
        <v>6618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39"/>
        <v>1.5E-3</v>
      </c>
      <c r="P2512" s="7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1">
        <f t="shared" si="234"/>
        <v>42078.997361111105</v>
      </c>
      <c r="T2512" s="12">
        <f t="shared" si="235"/>
        <v>42138.997361111105</v>
      </c>
    </row>
    <row r="2513" spans="1:20" ht="48" x14ac:dyDescent="0.2">
      <c r="A2513">
        <v>2511</v>
      </c>
      <c r="B2513" s="3" t="s">
        <v>2509</v>
      </c>
      <c r="C2513" s="3" t="s">
        <v>6619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39"/>
        <v>0</v>
      </c>
      <c r="P2513" s="7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1">
        <f t="shared" si="234"/>
        <v>42371.446909722217</v>
      </c>
      <c r="T2513" s="12">
        <f t="shared" si="235"/>
        <v>42401.446909722217</v>
      </c>
    </row>
    <row r="2514" spans="1:20" ht="48" x14ac:dyDescent="0.2">
      <c r="A2514">
        <v>2512</v>
      </c>
      <c r="B2514" s="3" t="s">
        <v>2510</v>
      </c>
      <c r="C2514" s="3" t="s">
        <v>6620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39"/>
        <v>0</v>
      </c>
      <c r="P2514" s="7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1">
        <f t="shared" si="234"/>
        <v>41971.876863425925</v>
      </c>
      <c r="T2514" s="12">
        <f t="shared" si="235"/>
        <v>41986.876863425925</v>
      </c>
    </row>
    <row r="2515" spans="1:20" ht="48" x14ac:dyDescent="0.2">
      <c r="A2515">
        <v>2513</v>
      </c>
      <c r="B2515" s="3" t="s">
        <v>2511</v>
      </c>
      <c r="C2515" s="3" t="s">
        <v>6621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39"/>
        <v>0</v>
      </c>
      <c r="P2515" s="7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1">
        <f t="shared" si="234"/>
        <v>42732.00681712963</v>
      </c>
      <c r="T2515" s="12">
        <f t="shared" si="235"/>
        <v>42792.00681712963</v>
      </c>
    </row>
    <row r="2516" spans="1:20" ht="48" x14ac:dyDescent="0.2">
      <c r="A2516">
        <v>2514</v>
      </c>
      <c r="B2516" s="3" t="s">
        <v>2512</v>
      </c>
      <c r="C2516" s="3" t="s">
        <v>6622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39"/>
        <v>1.7500000000000002E-2</v>
      </c>
      <c r="P2516" s="7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1">
        <f t="shared" si="234"/>
        <v>41854.389780092592</v>
      </c>
      <c r="T2516" s="12">
        <f t="shared" si="235"/>
        <v>41871.389780092592</v>
      </c>
    </row>
    <row r="2517" spans="1:20" ht="48" x14ac:dyDescent="0.2">
      <c r="A2517">
        <v>2515</v>
      </c>
      <c r="B2517" s="3" t="s">
        <v>2513</v>
      </c>
      <c r="C2517" s="3" t="s">
        <v>6623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39"/>
        <v>0.186</v>
      </c>
      <c r="P2517" s="7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1">
        <f t="shared" si="234"/>
        <v>42027.839733796296</v>
      </c>
      <c r="T2517" s="12">
        <f t="shared" si="235"/>
        <v>42057.839733796296</v>
      </c>
    </row>
    <row r="2518" spans="1:20" ht="48" x14ac:dyDescent="0.2">
      <c r="A2518">
        <v>2516</v>
      </c>
      <c r="B2518" s="3" t="s">
        <v>2514</v>
      </c>
      <c r="C2518" s="3" t="s">
        <v>6624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39"/>
        <v>0</v>
      </c>
      <c r="P2518" s="7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1">
        <f t="shared" si="234"/>
        <v>41942.653379629628</v>
      </c>
      <c r="T2518" s="12">
        <f t="shared" si="235"/>
        <v>41972.6950462963</v>
      </c>
    </row>
    <row r="2519" spans="1:20" ht="48" x14ac:dyDescent="0.2">
      <c r="A2519">
        <v>2517</v>
      </c>
      <c r="B2519" s="3" t="s">
        <v>2515</v>
      </c>
      <c r="C2519" s="3" t="s">
        <v>6625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39"/>
        <v>9.8166666666666666E-2</v>
      </c>
      <c r="P2519" s="7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1">
        <f t="shared" si="234"/>
        <v>42052.802430555559</v>
      </c>
      <c r="T2519" s="12">
        <f t="shared" si="235"/>
        <v>42082.760763888888</v>
      </c>
    </row>
    <row r="2520" spans="1:20" ht="48" x14ac:dyDescent="0.2">
      <c r="A2520">
        <v>2518</v>
      </c>
      <c r="B2520" s="3" t="s">
        <v>2516</v>
      </c>
      <c r="C2520" s="3" t="s">
        <v>6626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39"/>
        <v>0</v>
      </c>
      <c r="P2520" s="7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1">
        <f t="shared" si="234"/>
        <v>41926.680879629632</v>
      </c>
      <c r="T2520" s="12">
        <f t="shared" si="235"/>
        <v>41956.722546296296</v>
      </c>
    </row>
    <row r="2521" spans="1:20" ht="32" x14ac:dyDescent="0.2">
      <c r="A2521">
        <v>2519</v>
      </c>
      <c r="B2521" s="3" t="s">
        <v>2517</v>
      </c>
      <c r="C2521" s="3" t="s">
        <v>6627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39"/>
        <v>4.3333333333333331E-4</v>
      </c>
      <c r="P2521" s="7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1">
        <f t="shared" si="234"/>
        <v>41809.155138888891</v>
      </c>
      <c r="T2521" s="12">
        <f t="shared" si="235"/>
        <v>41839.155138888891</v>
      </c>
    </row>
    <row r="2522" spans="1:20" ht="48" x14ac:dyDescent="0.2">
      <c r="A2522">
        <v>2520</v>
      </c>
      <c r="B2522" s="3" t="s">
        <v>2518</v>
      </c>
      <c r="C2522" s="3" t="s">
        <v>6628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39"/>
        <v>0</v>
      </c>
      <c r="P2522" s="7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1">
        <f t="shared" si="234"/>
        <v>42612.600520833337</v>
      </c>
      <c r="T2522" s="12">
        <f t="shared" si="235"/>
        <v>42658.806249999994</v>
      </c>
    </row>
    <row r="2523" spans="1:20" ht="48" x14ac:dyDescent="0.2">
      <c r="A2523">
        <v>2521</v>
      </c>
      <c r="B2523" s="3" t="s">
        <v>2519</v>
      </c>
      <c r="C2523" s="3" t="s">
        <v>6629</v>
      </c>
      <c r="D2523">
        <v>12500</v>
      </c>
      <c r="E252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39"/>
        <v>1.0948792000000001</v>
      </c>
      <c r="P2523" s="7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1">
        <f t="shared" si="234"/>
        <v>42269.967835648145</v>
      </c>
      <c r="T2523" s="12">
        <f t="shared" si="235"/>
        <v>42290.967835648145</v>
      </c>
    </row>
    <row r="2524" spans="1:20" ht="48" x14ac:dyDescent="0.2">
      <c r="A2524">
        <v>2522</v>
      </c>
      <c r="B2524" s="3" t="s">
        <v>2520</v>
      </c>
      <c r="C2524" s="3" t="s">
        <v>6630</v>
      </c>
      <c r="D2524">
        <v>5000</v>
      </c>
      <c r="E252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39"/>
        <v>1</v>
      </c>
      <c r="P2524" s="7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1">
        <f t="shared" si="234"/>
        <v>42460.573611111111</v>
      </c>
      <c r="T2524" s="12">
        <f t="shared" si="235"/>
        <v>42482.619444444441</v>
      </c>
    </row>
    <row r="2525" spans="1:20" ht="48" x14ac:dyDescent="0.2">
      <c r="A2525">
        <v>2523</v>
      </c>
      <c r="B2525" s="3" t="s">
        <v>2521</v>
      </c>
      <c r="C2525" s="3" t="s">
        <v>6631</v>
      </c>
      <c r="D2525">
        <v>900</v>
      </c>
      <c r="E252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39"/>
        <v>1.5644444444444445</v>
      </c>
      <c r="P2525" s="7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1">
        <f t="shared" si="234"/>
        <v>41930.975601851853</v>
      </c>
      <c r="T2525" s="12">
        <f t="shared" si="235"/>
        <v>41961.017268518524</v>
      </c>
    </row>
    <row r="2526" spans="1:20" ht="32" x14ac:dyDescent="0.2">
      <c r="A2526">
        <v>2524</v>
      </c>
      <c r="B2526" s="3" t="s">
        <v>2522</v>
      </c>
      <c r="C2526" s="3" t="s">
        <v>6632</v>
      </c>
      <c r="D2526">
        <v>7500</v>
      </c>
      <c r="E252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39"/>
        <v>1.016</v>
      </c>
      <c r="P2526" s="7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1">
        <f t="shared" si="234"/>
        <v>41961.807372685187</v>
      </c>
      <c r="T2526" s="12">
        <f t="shared" si="235"/>
        <v>41994.1875</v>
      </c>
    </row>
    <row r="2527" spans="1:20" ht="48" x14ac:dyDescent="0.2">
      <c r="A2527">
        <v>2525</v>
      </c>
      <c r="B2527" s="3" t="s">
        <v>2523</v>
      </c>
      <c r="C2527" s="3" t="s">
        <v>6633</v>
      </c>
      <c r="D2527">
        <v>8000</v>
      </c>
      <c r="E252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39"/>
        <v>1.00325</v>
      </c>
      <c r="P2527" s="7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1">
        <f t="shared" si="234"/>
        <v>41058.844571759262</v>
      </c>
      <c r="T2527" s="12">
        <f t="shared" si="235"/>
        <v>41088.844571759262</v>
      </c>
    </row>
    <row r="2528" spans="1:20" ht="48" x14ac:dyDescent="0.2">
      <c r="A2528">
        <v>2526</v>
      </c>
      <c r="B2528" s="3" t="s">
        <v>2524</v>
      </c>
      <c r="C2528" s="3" t="s">
        <v>6634</v>
      </c>
      <c r="D2528">
        <v>4000</v>
      </c>
      <c r="E252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39"/>
        <v>1.1294999999999999</v>
      </c>
      <c r="P2528" s="7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1">
        <f t="shared" si="234"/>
        <v>41953.091134259259</v>
      </c>
      <c r="T2528" s="12">
        <f t="shared" si="235"/>
        <v>41981.207638888889</v>
      </c>
    </row>
    <row r="2529" spans="1:20" ht="48" x14ac:dyDescent="0.2">
      <c r="A2529">
        <v>2527</v>
      </c>
      <c r="B2529" s="3" t="s">
        <v>2525</v>
      </c>
      <c r="C2529" s="3" t="s">
        <v>6635</v>
      </c>
      <c r="D2529">
        <v>4000</v>
      </c>
      <c r="E2529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39"/>
        <v>1.02125</v>
      </c>
      <c r="P2529" s="7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1">
        <f t="shared" si="234"/>
        <v>41546.75105324074</v>
      </c>
      <c r="T2529" s="12">
        <f t="shared" si="235"/>
        <v>41565.165972222225</v>
      </c>
    </row>
    <row r="2530" spans="1:20" ht="48" x14ac:dyDescent="0.2">
      <c r="A2530">
        <v>2528</v>
      </c>
      <c r="B2530" s="3" t="s">
        <v>2526</v>
      </c>
      <c r="C2530" s="3" t="s">
        <v>6636</v>
      </c>
      <c r="D2530">
        <v>4000</v>
      </c>
      <c r="E2530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39"/>
        <v>1.0724974999999999</v>
      </c>
      <c r="P2530" s="7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1">
        <f t="shared" si="234"/>
        <v>42217.834525462968</v>
      </c>
      <c r="T2530" s="12">
        <f t="shared" si="235"/>
        <v>42236.458333333328</v>
      </c>
    </row>
    <row r="2531" spans="1:20" ht="32" x14ac:dyDescent="0.2">
      <c r="A2531">
        <v>2529</v>
      </c>
      <c r="B2531" s="3" t="s">
        <v>2527</v>
      </c>
      <c r="C2531" s="3" t="s">
        <v>6637</v>
      </c>
      <c r="D2531">
        <v>6000</v>
      </c>
      <c r="E2531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39"/>
        <v>1.0428333333333333</v>
      </c>
      <c r="P2531" s="7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1">
        <f t="shared" si="234"/>
        <v>40948.080729166664</v>
      </c>
      <c r="T2531" s="12">
        <f t="shared" si="235"/>
        <v>40993.0390625</v>
      </c>
    </row>
    <row r="2532" spans="1:20" ht="48" x14ac:dyDescent="0.2">
      <c r="A2532">
        <v>2530</v>
      </c>
      <c r="B2532" s="3" t="s">
        <v>2528</v>
      </c>
      <c r="C2532" s="3" t="s">
        <v>6638</v>
      </c>
      <c r="D2532">
        <v>6500</v>
      </c>
      <c r="E253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39"/>
        <v>1</v>
      </c>
      <c r="P2532" s="7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1">
        <f t="shared" si="234"/>
        <v>42081.864641203705</v>
      </c>
      <c r="T2532" s="12">
        <f t="shared" si="235"/>
        <v>42114.201388888891</v>
      </c>
    </row>
    <row r="2533" spans="1:20" ht="48" x14ac:dyDescent="0.2">
      <c r="A2533">
        <v>2531</v>
      </c>
      <c r="B2533" s="3" t="s">
        <v>2529</v>
      </c>
      <c r="C2533" s="3" t="s">
        <v>6639</v>
      </c>
      <c r="D2533">
        <v>4500</v>
      </c>
      <c r="E253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39"/>
        <v>1.004</v>
      </c>
      <c r="P2533" s="7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1">
        <f t="shared" si="234"/>
        <v>42208.680023148147</v>
      </c>
      <c r="T2533" s="12">
        <f t="shared" si="235"/>
        <v>42231.165972222225</v>
      </c>
    </row>
    <row r="2534" spans="1:20" ht="48" x14ac:dyDescent="0.2">
      <c r="A2534">
        <v>2532</v>
      </c>
      <c r="B2534" s="3" t="s">
        <v>2530</v>
      </c>
      <c r="C2534" s="3" t="s">
        <v>6640</v>
      </c>
      <c r="D2534">
        <v>4000</v>
      </c>
      <c r="E253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39"/>
        <v>1.26125</v>
      </c>
      <c r="P2534" s="7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1">
        <f t="shared" si="234"/>
        <v>41107.849143518521</v>
      </c>
      <c r="T2534" s="12">
        <f t="shared" si="235"/>
        <v>41137.849143518521</v>
      </c>
    </row>
    <row r="2535" spans="1:20" ht="48" x14ac:dyDescent="0.2">
      <c r="A2535">
        <v>2533</v>
      </c>
      <c r="B2535" s="3" t="s">
        <v>2531</v>
      </c>
      <c r="C2535" s="3" t="s">
        <v>6641</v>
      </c>
      <c r="D2535">
        <v>7500</v>
      </c>
      <c r="E253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39"/>
        <v>1.1066666666666667</v>
      </c>
      <c r="P2535" s="7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1">
        <f t="shared" si="234"/>
        <v>41304.751284722224</v>
      </c>
      <c r="T2535" s="12">
        <f t="shared" si="235"/>
        <v>41334.750787037039</v>
      </c>
    </row>
    <row r="2536" spans="1:20" ht="64" x14ac:dyDescent="0.2">
      <c r="A2536">
        <v>2534</v>
      </c>
      <c r="B2536" s="3" t="s">
        <v>2532</v>
      </c>
      <c r="C2536" s="3" t="s">
        <v>6642</v>
      </c>
      <c r="D2536">
        <v>2000</v>
      </c>
      <c r="E253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39"/>
        <v>1.05</v>
      </c>
      <c r="P2536" s="7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1">
        <f t="shared" si="234"/>
        <v>40127.700370370374</v>
      </c>
      <c r="T2536" s="12">
        <f t="shared" si="235"/>
        <v>40179.25</v>
      </c>
    </row>
    <row r="2537" spans="1:20" ht="16" x14ac:dyDescent="0.2">
      <c r="A2537">
        <v>2535</v>
      </c>
      <c r="B2537" s="3" t="s">
        <v>2533</v>
      </c>
      <c r="C2537" s="3" t="s">
        <v>6643</v>
      </c>
      <c r="D2537">
        <v>20000</v>
      </c>
      <c r="E253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39"/>
        <v>1.03775</v>
      </c>
      <c r="P2537" s="7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1">
        <f t="shared" si="234"/>
        <v>41943.791030092594</v>
      </c>
      <c r="T2537" s="12">
        <f t="shared" si="235"/>
        <v>41974.832696759258</v>
      </c>
    </row>
    <row r="2538" spans="1:20" ht="48" x14ac:dyDescent="0.2">
      <c r="A2538">
        <v>2536</v>
      </c>
      <c r="B2538" s="3" t="s">
        <v>2534</v>
      </c>
      <c r="C2538" s="3" t="s">
        <v>6644</v>
      </c>
      <c r="D2538">
        <v>25</v>
      </c>
      <c r="E253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39"/>
        <v>1.1599999999999999</v>
      </c>
      <c r="P2538" s="7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1">
        <f t="shared" si="234"/>
        <v>41464.106087962966</v>
      </c>
      <c r="T2538" s="12">
        <f t="shared" si="235"/>
        <v>41485.106087962966</v>
      </c>
    </row>
    <row r="2539" spans="1:20" ht="48" x14ac:dyDescent="0.2">
      <c r="A2539">
        <v>2537</v>
      </c>
      <c r="B2539" s="3" t="s">
        <v>2535</v>
      </c>
      <c r="C2539" s="3" t="s">
        <v>6645</v>
      </c>
      <c r="D2539">
        <v>1000</v>
      </c>
      <c r="E2539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39"/>
        <v>1.1000000000000001</v>
      </c>
      <c r="P2539" s="7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1">
        <f t="shared" si="234"/>
        <v>40696.648784722223</v>
      </c>
      <c r="T2539" s="12">
        <f t="shared" si="235"/>
        <v>40756.648784722223</v>
      </c>
    </row>
    <row r="2540" spans="1:20" ht="32" x14ac:dyDescent="0.2">
      <c r="A2540">
        <v>2538</v>
      </c>
      <c r="B2540" s="3" t="s">
        <v>2536</v>
      </c>
      <c r="C2540" s="3" t="s">
        <v>6646</v>
      </c>
      <c r="D2540">
        <v>18000</v>
      </c>
      <c r="E2540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39"/>
        <v>1.130176111111111</v>
      </c>
      <c r="P2540" s="7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1">
        <f t="shared" si="234"/>
        <v>41298.509965277779</v>
      </c>
      <c r="T2540" s="12">
        <f t="shared" si="235"/>
        <v>41329.207638888889</v>
      </c>
    </row>
    <row r="2541" spans="1:20" ht="48" x14ac:dyDescent="0.2">
      <c r="A2541">
        <v>2539</v>
      </c>
      <c r="B2541" s="3" t="s">
        <v>2537</v>
      </c>
      <c r="C2541" s="3" t="s">
        <v>6647</v>
      </c>
      <c r="D2541">
        <v>10000</v>
      </c>
      <c r="E2541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39"/>
        <v>1.0024999999999999</v>
      </c>
      <c r="P2541" s="7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1">
        <f t="shared" si="234"/>
        <v>41977.902222222227</v>
      </c>
      <c r="T2541" s="12">
        <f t="shared" si="235"/>
        <v>42037.902222222227</v>
      </c>
    </row>
    <row r="2542" spans="1:20" ht="48" x14ac:dyDescent="0.2">
      <c r="A2542">
        <v>2540</v>
      </c>
      <c r="B2542" s="3" t="s">
        <v>2538</v>
      </c>
      <c r="C2542" s="3" t="s">
        <v>6648</v>
      </c>
      <c r="D2542">
        <v>2500</v>
      </c>
      <c r="E254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39"/>
        <v>1.034</v>
      </c>
      <c r="P2542" s="7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1">
        <f t="shared" si="234"/>
        <v>40785.675011574072</v>
      </c>
      <c r="T2542" s="12">
        <f t="shared" si="235"/>
        <v>40845.675011574072</v>
      </c>
    </row>
    <row r="2543" spans="1:20" ht="48" x14ac:dyDescent="0.2">
      <c r="A2543">
        <v>2541</v>
      </c>
      <c r="B2543" s="3" t="s">
        <v>2539</v>
      </c>
      <c r="C2543" s="3" t="s">
        <v>6649</v>
      </c>
      <c r="D2543">
        <v>3500</v>
      </c>
      <c r="E254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39"/>
        <v>1.0702857142857143</v>
      </c>
      <c r="P2543" s="7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1">
        <f t="shared" si="234"/>
        <v>41483.449282407404</v>
      </c>
      <c r="T2543" s="12">
        <f t="shared" si="235"/>
        <v>41543.449282407404</v>
      </c>
    </row>
    <row r="2544" spans="1:20" ht="48" x14ac:dyDescent="0.2">
      <c r="A2544">
        <v>2542</v>
      </c>
      <c r="B2544" s="3" t="s">
        <v>2540</v>
      </c>
      <c r="C2544" s="3" t="s">
        <v>6650</v>
      </c>
      <c r="D2544">
        <v>700</v>
      </c>
      <c r="E254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39"/>
        <v>1.0357142857142858</v>
      </c>
      <c r="P2544" s="7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1">
        <f t="shared" si="234"/>
        <v>41509.426585648151</v>
      </c>
      <c r="T2544" s="12">
        <f t="shared" si="235"/>
        <v>41548.165972222225</v>
      </c>
    </row>
    <row r="2545" spans="1:20" ht="48" x14ac:dyDescent="0.2">
      <c r="A2545">
        <v>2543</v>
      </c>
      <c r="B2545" s="3" t="s">
        <v>2541</v>
      </c>
      <c r="C2545" s="3" t="s">
        <v>6651</v>
      </c>
      <c r="D2545">
        <v>250</v>
      </c>
      <c r="E254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39"/>
        <v>1.5640000000000001</v>
      </c>
      <c r="P2545" s="7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1">
        <f t="shared" si="234"/>
        <v>40514.107615740737</v>
      </c>
      <c r="T2545" s="12">
        <f t="shared" si="235"/>
        <v>40545.125</v>
      </c>
    </row>
    <row r="2546" spans="1:20" ht="48" x14ac:dyDescent="0.2">
      <c r="A2546">
        <v>2544</v>
      </c>
      <c r="B2546" s="3" t="s">
        <v>2542</v>
      </c>
      <c r="C2546" s="3" t="s">
        <v>6652</v>
      </c>
      <c r="D2546">
        <v>5000</v>
      </c>
      <c r="E254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39"/>
        <v>1.0082</v>
      </c>
      <c r="P2546" s="7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1">
        <f t="shared" si="234"/>
        <v>41068.520474537036</v>
      </c>
      <c r="T2546" s="12">
        <f t="shared" si="235"/>
        <v>41098.520474537036</v>
      </c>
    </row>
    <row r="2547" spans="1:20" ht="48" x14ac:dyDescent="0.2">
      <c r="A2547">
        <v>2545</v>
      </c>
      <c r="B2547" s="3" t="s">
        <v>2543</v>
      </c>
      <c r="C2547" s="3" t="s">
        <v>6653</v>
      </c>
      <c r="D2547">
        <v>2000</v>
      </c>
      <c r="E254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39"/>
        <v>1.9530000000000001</v>
      </c>
      <c r="P2547" s="7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1">
        <f t="shared" si="234"/>
        <v>42027.13817129629</v>
      </c>
      <c r="T2547" s="12">
        <f t="shared" si="235"/>
        <v>42062.020833333328</v>
      </c>
    </row>
    <row r="2548" spans="1:20" ht="48" x14ac:dyDescent="0.2">
      <c r="A2548">
        <v>2546</v>
      </c>
      <c r="B2548" s="3" t="s">
        <v>2544</v>
      </c>
      <c r="C2548" s="3" t="s">
        <v>6654</v>
      </c>
      <c r="D2548">
        <v>3500</v>
      </c>
      <c r="E254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39"/>
        <v>1.1171428571428572</v>
      </c>
      <c r="P2548" s="7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1">
        <f t="shared" si="234"/>
        <v>41524.858553240738</v>
      </c>
      <c r="T2548" s="12">
        <f t="shared" si="235"/>
        <v>41552.208333333336</v>
      </c>
    </row>
    <row r="2549" spans="1:20" ht="48" x14ac:dyDescent="0.2">
      <c r="A2549">
        <v>2547</v>
      </c>
      <c r="B2549" s="3" t="s">
        <v>2545</v>
      </c>
      <c r="C2549" s="3" t="s">
        <v>6655</v>
      </c>
      <c r="D2549">
        <v>5500</v>
      </c>
      <c r="E2549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39"/>
        <v>1.1985454545454546</v>
      </c>
      <c r="P2549" s="7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1">
        <f t="shared" si="234"/>
        <v>40973.773182870369</v>
      </c>
      <c r="T2549" s="12">
        <f t="shared" si="235"/>
        <v>41003.731516203705</v>
      </c>
    </row>
    <row r="2550" spans="1:20" ht="48" x14ac:dyDescent="0.2">
      <c r="A2550">
        <v>2548</v>
      </c>
      <c r="B2550" s="3" t="s">
        <v>2546</v>
      </c>
      <c r="C2550" s="3" t="s">
        <v>6656</v>
      </c>
      <c r="D2550">
        <v>6000</v>
      </c>
      <c r="E2550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39"/>
        <v>1.0185</v>
      </c>
      <c r="P2550" s="7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1">
        <f t="shared" si="234"/>
        <v>42618.625428240746</v>
      </c>
      <c r="T2550" s="12">
        <f t="shared" si="235"/>
        <v>42643.185416666667</v>
      </c>
    </row>
    <row r="2551" spans="1:20" ht="48" x14ac:dyDescent="0.2">
      <c r="A2551">
        <v>2549</v>
      </c>
      <c r="B2551" s="3" t="s">
        <v>2547</v>
      </c>
      <c r="C2551" s="3" t="s">
        <v>6657</v>
      </c>
      <c r="D2551">
        <v>1570</v>
      </c>
      <c r="E2551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39"/>
        <v>1.0280254777070064</v>
      </c>
      <c r="P2551" s="7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1">
        <f t="shared" si="234"/>
        <v>41390.757754629631</v>
      </c>
      <c r="T2551" s="12">
        <f t="shared" si="235"/>
        <v>41425.708333333336</v>
      </c>
    </row>
    <row r="2552" spans="1:20" ht="48" x14ac:dyDescent="0.2">
      <c r="A2552">
        <v>2550</v>
      </c>
      <c r="B2552" s="3" t="s">
        <v>2548</v>
      </c>
      <c r="C2552" s="3" t="s">
        <v>6658</v>
      </c>
      <c r="D2552">
        <v>6500</v>
      </c>
      <c r="E255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39"/>
        <v>1.0084615384615385</v>
      </c>
      <c r="P2552" s="7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1">
        <f t="shared" si="234"/>
        <v>42228.634328703702</v>
      </c>
      <c r="T2552" s="12">
        <f t="shared" si="235"/>
        <v>42285.165972222225</v>
      </c>
    </row>
    <row r="2553" spans="1:20" ht="48" x14ac:dyDescent="0.2">
      <c r="A2553">
        <v>2551</v>
      </c>
      <c r="B2553" s="3" t="s">
        <v>2549</v>
      </c>
      <c r="C2553" s="3" t="s">
        <v>6659</v>
      </c>
      <c r="D2553">
        <v>3675</v>
      </c>
      <c r="E255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39"/>
        <v>1.0273469387755103</v>
      </c>
      <c r="P2553" s="7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1">
        <f t="shared" si="234"/>
        <v>40961.252141203702</v>
      </c>
      <c r="T2553" s="12">
        <f t="shared" si="235"/>
        <v>40989.866666666669</v>
      </c>
    </row>
    <row r="2554" spans="1:20" ht="48" x14ac:dyDescent="0.2">
      <c r="A2554">
        <v>2552</v>
      </c>
      <c r="B2554" s="3" t="s">
        <v>2550</v>
      </c>
      <c r="C2554" s="3" t="s">
        <v>6660</v>
      </c>
      <c r="D2554">
        <v>3000</v>
      </c>
      <c r="E255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39"/>
        <v>1.0649999999999999</v>
      </c>
      <c r="P2554" s="7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1">
        <f t="shared" si="234"/>
        <v>42769.809965277775</v>
      </c>
      <c r="T2554" s="12">
        <f t="shared" si="235"/>
        <v>42799.809965277775</v>
      </c>
    </row>
    <row r="2555" spans="1:20" ht="48" x14ac:dyDescent="0.2">
      <c r="A2555">
        <v>2553</v>
      </c>
      <c r="B2555" s="3" t="s">
        <v>2551</v>
      </c>
      <c r="C2555" s="3" t="s">
        <v>6661</v>
      </c>
      <c r="D2555">
        <v>1500</v>
      </c>
      <c r="E255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39"/>
        <v>1.5553333333333332</v>
      </c>
      <c r="P2555" s="7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1">
        <f t="shared" si="234"/>
        <v>41113.199155092596</v>
      </c>
      <c r="T2555" s="12">
        <f t="shared" si="235"/>
        <v>41173.199155092596</v>
      </c>
    </row>
    <row r="2556" spans="1:20" ht="48" x14ac:dyDescent="0.2">
      <c r="A2556">
        <v>2554</v>
      </c>
      <c r="B2556" s="3" t="s">
        <v>2552</v>
      </c>
      <c r="C2556" s="3" t="s">
        <v>6662</v>
      </c>
      <c r="D2556">
        <v>3000</v>
      </c>
      <c r="E255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39"/>
        <v>1.228</v>
      </c>
      <c r="P2556" s="7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1">
        <f t="shared" si="234"/>
        <v>42125.078275462962</v>
      </c>
      <c r="T2556" s="12">
        <f t="shared" si="235"/>
        <v>42156.165972222225</v>
      </c>
    </row>
    <row r="2557" spans="1:20" ht="48" x14ac:dyDescent="0.2">
      <c r="A2557">
        <v>2555</v>
      </c>
      <c r="B2557" s="3" t="s">
        <v>2553</v>
      </c>
      <c r="C2557" s="3" t="s">
        <v>6663</v>
      </c>
      <c r="D2557">
        <v>2000</v>
      </c>
      <c r="E255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39"/>
        <v>1.0734999999999999</v>
      </c>
      <c r="P2557" s="7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1">
        <f t="shared" si="234"/>
        <v>41026.655011574076</v>
      </c>
      <c r="T2557" s="12">
        <f t="shared" si="235"/>
        <v>41057.655011574076</v>
      </c>
    </row>
    <row r="2558" spans="1:20" ht="48" x14ac:dyDescent="0.2">
      <c r="A2558">
        <v>2556</v>
      </c>
      <c r="B2558" s="3" t="s">
        <v>2554</v>
      </c>
      <c r="C2558" s="3" t="s">
        <v>6664</v>
      </c>
      <c r="D2558">
        <v>745</v>
      </c>
      <c r="E255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39"/>
        <v>1.0550335570469798</v>
      </c>
      <c r="P2558" s="7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1">
        <f t="shared" si="234"/>
        <v>41222.991400462961</v>
      </c>
      <c r="T2558" s="12">
        <f t="shared" si="235"/>
        <v>41267.991400462961</v>
      </c>
    </row>
    <row r="2559" spans="1:20" ht="32" x14ac:dyDescent="0.2">
      <c r="A2559">
        <v>2557</v>
      </c>
      <c r="B2559" s="3" t="s">
        <v>2555</v>
      </c>
      <c r="C2559" s="3" t="s">
        <v>6665</v>
      </c>
      <c r="D2559">
        <v>900</v>
      </c>
      <c r="E2559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39"/>
        <v>1.1844444444444444</v>
      </c>
      <c r="P2559" s="7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1">
        <f t="shared" si="234"/>
        <v>41744.745208333334</v>
      </c>
      <c r="T2559" s="12">
        <f t="shared" si="235"/>
        <v>41774.745208333334</v>
      </c>
    </row>
    <row r="2560" spans="1:20" ht="32" x14ac:dyDescent="0.2">
      <c r="A2560">
        <v>2558</v>
      </c>
      <c r="B2560" s="3" t="s">
        <v>2556</v>
      </c>
      <c r="C2560" s="3" t="s">
        <v>6666</v>
      </c>
      <c r="D2560">
        <v>1250</v>
      </c>
      <c r="E2560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39"/>
        <v>1.0888</v>
      </c>
      <c r="P2560" s="7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1">
        <f t="shared" si="234"/>
        <v>42093.860023148154</v>
      </c>
      <c r="T2560" s="12">
        <f t="shared" si="235"/>
        <v>42125.582638888889</v>
      </c>
    </row>
    <row r="2561" spans="1:20" ht="48" x14ac:dyDescent="0.2">
      <c r="A2561">
        <v>2559</v>
      </c>
      <c r="B2561" s="3" t="s">
        <v>2557</v>
      </c>
      <c r="C2561" s="3" t="s">
        <v>6667</v>
      </c>
      <c r="D2561">
        <v>800</v>
      </c>
      <c r="E2561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39"/>
        <v>1.1125</v>
      </c>
      <c r="P2561" s="7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1">
        <f t="shared" si="234"/>
        <v>40829.873657407406</v>
      </c>
      <c r="T2561" s="12">
        <f t="shared" si="235"/>
        <v>40862.817361111112</v>
      </c>
    </row>
    <row r="2562" spans="1:20" ht="48" x14ac:dyDescent="0.2">
      <c r="A2562">
        <v>2560</v>
      </c>
      <c r="B2562" s="3" t="s">
        <v>2558</v>
      </c>
      <c r="C2562" s="3" t="s">
        <v>6668</v>
      </c>
      <c r="D2562">
        <v>3000</v>
      </c>
      <c r="E256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239"/>
        <v>1.0009999999999999</v>
      </c>
      <c r="P2562" s="7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1">
        <f t="shared" ref="S2562:S2625" si="240">(((J2562/60)/60)/24+DATE(1970,1,1))</f>
        <v>42039.951087962967</v>
      </c>
      <c r="T2562" s="12">
        <f t="shared" ref="T2562:T2625" si="241">(((I2562/60)/60)/24+DATE(1970,1,1))</f>
        <v>42069.951087962967</v>
      </c>
    </row>
    <row r="2563" spans="1:20" ht="48" x14ac:dyDescent="0.2">
      <c r="A2563">
        <v>2561</v>
      </c>
      <c r="B2563" s="3" t="s">
        <v>2559</v>
      </c>
      <c r="C2563" s="3" t="s">
        <v>6669</v>
      </c>
      <c r="D2563">
        <v>100000</v>
      </c>
      <c r="E256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39"/>
        <v>0</v>
      </c>
      <c r="P2563" s="7" t="e">
        <f t="shared" ref="P2563:P2626" si="242">SUM(E2563/L2563)</f>
        <v>#DIV/0!</v>
      </c>
      <c r="Q2563" t="str">
        <f t="shared" ref="Q2563:Q2626" si="243">LEFT(N2563, SEARCH("/",N2563,1)-1)</f>
        <v>food</v>
      </c>
      <c r="R2563" t="str">
        <f t="shared" ref="R2563:R2626" si="244">RIGHT(N2563,LEN(N2563)-SEARCH("/",N2563,1))</f>
        <v>food trucks</v>
      </c>
      <c r="S2563" s="11">
        <f t="shared" si="240"/>
        <v>42260.528807870374</v>
      </c>
      <c r="T2563" s="12">
        <f t="shared" si="241"/>
        <v>42290.528807870374</v>
      </c>
    </row>
    <row r="2564" spans="1:20" ht="48" x14ac:dyDescent="0.2">
      <c r="A2564">
        <v>2562</v>
      </c>
      <c r="B2564" s="3" t="s">
        <v>2560</v>
      </c>
      <c r="C2564" s="3" t="s">
        <v>6670</v>
      </c>
      <c r="D2564">
        <v>10000</v>
      </c>
      <c r="E256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39"/>
        <v>7.4999999999999997E-3</v>
      </c>
      <c r="P2564" s="7">
        <f t="shared" si="242"/>
        <v>25</v>
      </c>
      <c r="Q2564" t="str">
        <f t="shared" si="243"/>
        <v>food</v>
      </c>
      <c r="R2564" t="str">
        <f t="shared" si="244"/>
        <v>food trucks</v>
      </c>
      <c r="S2564" s="11">
        <f t="shared" si="240"/>
        <v>42594.524756944447</v>
      </c>
      <c r="T2564" s="12">
        <f t="shared" si="241"/>
        <v>42654.524756944447</v>
      </c>
    </row>
    <row r="2565" spans="1:20" ht="32" x14ac:dyDescent="0.2">
      <c r="A2565">
        <v>2563</v>
      </c>
      <c r="B2565" s="3" t="s">
        <v>2561</v>
      </c>
      <c r="C2565" s="3" t="s">
        <v>6671</v>
      </c>
      <c r="D2565">
        <v>20000</v>
      </c>
      <c r="E256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ref="O2565:O2628" si="245">SUM(E2565/D2565)</f>
        <v>0</v>
      </c>
      <c r="P2565" s="7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1">
        <f t="shared" si="240"/>
        <v>42155.139479166668</v>
      </c>
      <c r="T2565" s="12">
        <f t="shared" si="241"/>
        <v>42215.139479166668</v>
      </c>
    </row>
    <row r="2566" spans="1:20" ht="48" x14ac:dyDescent="0.2">
      <c r="A2566">
        <v>2564</v>
      </c>
      <c r="B2566" s="3" t="s">
        <v>2562</v>
      </c>
      <c r="C2566" s="3" t="s">
        <v>6672</v>
      </c>
      <c r="D2566">
        <v>40000</v>
      </c>
      <c r="E256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45"/>
        <v>0</v>
      </c>
      <c r="P2566" s="7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1">
        <f t="shared" si="240"/>
        <v>41822.040497685186</v>
      </c>
      <c r="T2566" s="12">
        <f t="shared" si="241"/>
        <v>41852.040497685186</v>
      </c>
    </row>
    <row r="2567" spans="1:20" ht="48" x14ac:dyDescent="0.2">
      <c r="A2567">
        <v>2565</v>
      </c>
      <c r="B2567" s="3" t="s">
        <v>2563</v>
      </c>
      <c r="C2567" s="3" t="s">
        <v>6673</v>
      </c>
      <c r="D2567">
        <v>10000</v>
      </c>
      <c r="E256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45"/>
        <v>0.01</v>
      </c>
      <c r="P2567" s="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1">
        <f t="shared" si="240"/>
        <v>42440.650335648148</v>
      </c>
      <c r="T2567" s="12">
        <f t="shared" si="241"/>
        <v>42499.868055555555</v>
      </c>
    </row>
    <row r="2568" spans="1:20" ht="48" x14ac:dyDescent="0.2">
      <c r="A2568">
        <v>2566</v>
      </c>
      <c r="B2568" s="3" t="s">
        <v>2564</v>
      </c>
      <c r="C2568" s="3" t="s">
        <v>6674</v>
      </c>
      <c r="D2568">
        <v>35000</v>
      </c>
      <c r="E256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45"/>
        <v>0</v>
      </c>
      <c r="P2568" s="7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1">
        <f t="shared" si="240"/>
        <v>41842.980879629627</v>
      </c>
      <c r="T2568" s="12">
        <f t="shared" si="241"/>
        <v>41872.980879629627</v>
      </c>
    </row>
    <row r="2569" spans="1:20" ht="48" x14ac:dyDescent="0.2">
      <c r="A2569">
        <v>2567</v>
      </c>
      <c r="B2569" s="3" t="s">
        <v>2565</v>
      </c>
      <c r="C2569" s="3" t="s">
        <v>6675</v>
      </c>
      <c r="D2569">
        <v>45000</v>
      </c>
      <c r="E2569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45"/>
        <v>2.6666666666666666E-3</v>
      </c>
      <c r="P2569" s="7">
        <f t="shared" si="242"/>
        <v>60</v>
      </c>
      <c r="Q2569" t="str">
        <f t="shared" si="243"/>
        <v>food</v>
      </c>
      <c r="R2569" t="str">
        <f t="shared" si="244"/>
        <v>food trucks</v>
      </c>
      <c r="S2569" s="11">
        <f t="shared" si="240"/>
        <v>42087.878912037035</v>
      </c>
      <c r="T2569" s="12">
        <f t="shared" si="241"/>
        <v>42117.878912037035</v>
      </c>
    </row>
    <row r="2570" spans="1:20" ht="48" x14ac:dyDescent="0.2">
      <c r="A2570">
        <v>2568</v>
      </c>
      <c r="B2570" s="3" t="s">
        <v>2566</v>
      </c>
      <c r="C2570" s="3" t="s">
        <v>6676</v>
      </c>
      <c r="D2570">
        <v>10000</v>
      </c>
      <c r="E2570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45"/>
        <v>5.0000000000000001E-3</v>
      </c>
      <c r="P2570" s="7">
        <f t="shared" si="242"/>
        <v>50</v>
      </c>
      <c r="Q2570" t="str">
        <f t="shared" si="243"/>
        <v>food</v>
      </c>
      <c r="R2570" t="str">
        <f t="shared" si="244"/>
        <v>food trucks</v>
      </c>
      <c r="S2570" s="11">
        <f t="shared" si="240"/>
        <v>42584.666597222225</v>
      </c>
      <c r="T2570" s="12">
        <f t="shared" si="241"/>
        <v>42614.666597222225</v>
      </c>
    </row>
    <row r="2571" spans="1:20" ht="48" x14ac:dyDescent="0.2">
      <c r="A2571">
        <v>2569</v>
      </c>
      <c r="B2571" s="3" t="s">
        <v>2567</v>
      </c>
      <c r="C2571" s="3" t="s">
        <v>6677</v>
      </c>
      <c r="D2571">
        <v>6500</v>
      </c>
      <c r="E2571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45"/>
        <v>2.2307692307692306E-2</v>
      </c>
      <c r="P2571" s="7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1">
        <f t="shared" si="240"/>
        <v>42234.105462962965</v>
      </c>
      <c r="T2571" s="12">
        <f t="shared" si="241"/>
        <v>42264.105462962965</v>
      </c>
    </row>
    <row r="2572" spans="1:20" ht="48" x14ac:dyDescent="0.2">
      <c r="A2572">
        <v>2570</v>
      </c>
      <c r="B2572" s="3" t="s">
        <v>2568</v>
      </c>
      <c r="C2572" s="3" t="s">
        <v>6678</v>
      </c>
      <c r="D2572">
        <v>7000</v>
      </c>
      <c r="E257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45"/>
        <v>8.4285714285714294E-3</v>
      </c>
      <c r="P2572" s="7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1">
        <f t="shared" si="240"/>
        <v>42744.903182870374</v>
      </c>
      <c r="T2572" s="12">
        <f t="shared" si="241"/>
        <v>42774.903182870374</v>
      </c>
    </row>
    <row r="2573" spans="1:20" ht="48" x14ac:dyDescent="0.2">
      <c r="A2573">
        <v>2571</v>
      </c>
      <c r="B2573" s="3" t="s">
        <v>2569</v>
      </c>
      <c r="C2573" s="3" t="s">
        <v>6679</v>
      </c>
      <c r="D2573">
        <v>100000</v>
      </c>
      <c r="E257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45"/>
        <v>2.5000000000000001E-3</v>
      </c>
      <c r="P2573" s="7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1">
        <f t="shared" si="240"/>
        <v>42449.341678240744</v>
      </c>
      <c r="T2573" s="12">
        <f t="shared" si="241"/>
        <v>42509.341678240744</v>
      </c>
    </row>
    <row r="2574" spans="1:20" ht="48" x14ac:dyDescent="0.2">
      <c r="A2574">
        <v>2572</v>
      </c>
      <c r="B2574" s="3" t="s">
        <v>2570</v>
      </c>
      <c r="C2574" s="3" t="s">
        <v>6680</v>
      </c>
      <c r="D2574">
        <v>30000</v>
      </c>
      <c r="E257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45"/>
        <v>0</v>
      </c>
      <c r="P2574" s="7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1">
        <f t="shared" si="240"/>
        <v>42077.119409722218</v>
      </c>
      <c r="T2574" s="12">
        <f t="shared" si="241"/>
        <v>42107.119409722218</v>
      </c>
    </row>
    <row r="2575" spans="1:20" ht="48" x14ac:dyDescent="0.2">
      <c r="A2575">
        <v>2573</v>
      </c>
      <c r="B2575" s="3" t="s">
        <v>2571</v>
      </c>
      <c r="C2575" s="3" t="s">
        <v>6681</v>
      </c>
      <c r="D2575">
        <v>8000</v>
      </c>
      <c r="E257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45"/>
        <v>0</v>
      </c>
      <c r="P2575" s="7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1">
        <f t="shared" si="240"/>
        <v>41829.592002314814</v>
      </c>
      <c r="T2575" s="12">
        <f t="shared" si="241"/>
        <v>41874.592002314814</v>
      </c>
    </row>
    <row r="2576" spans="1:20" ht="48" x14ac:dyDescent="0.2">
      <c r="A2576">
        <v>2574</v>
      </c>
      <c r="B2576" s="3" t="s">
        <v>2572</v>
      </c>
      <c r="C2576" s="3" t="s">
        <v>6682</v>
      </c>
      <c r="D2576">
        <v>10000</v>
      </c>
      <c r="E257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45"/>
        <v>0</v>
      </c>
      <c r="P2576" s="7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1">
        <f t="shared" si="240"/>
        <v>42487.825752314813</v>
      </c>
      <c r="T2576" s="12">
        <f t="shared" si="241"/>
        <v>42508.825752314813</v>
      </c>
    </row>
    <row r="2577" spans="1:20" ht="48" x14ac:dyDescent="0.2">
      <c r="A2577">
        <v>2575</v>
      </c>
      <c r="B2577" s="3" t="s">
        <v>2573</v>
      </c>
      <c r="C2577" s="3" t="s">
        <v>6683</v>
      </c>
      <c r="D2577">
        <v>85000</v>
      </c>
      <c r="E257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45"/>
        <v>0</v>
      </c>
      <c r="P2577" s="7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1">
        <f t="shared" si="240"/>
        <v>41986.108726851846</v>
      </c>
      <c r="T2577" s="12">
        <f t="shared" si="241"/>
        <v>42016.108726851846</v>
      </c>
    </row>
    <row r="2578" spans="1:20" ht="32" x14ac:dyDescent="0.2">
      <c r="A2578">
        <v>2576</v>
      </c>
      <c r="B2578" s="3" t="s">
        <v>2574</v>
      </c>
      <c r="C2578" s="3" t="s">
        <v>6684</v>
      </c>
      <c r="D2578">
        <v>10000</v>
      </c>
      <c r="E257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45"/>
        <v>0</v>
      </c>
      <c r="P2578" s="7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1">
        <f t="shared" si="240"/>
        <v>42060.00980324074</v>
      </c>
      <c r="T2578" s="12">
        <f t="shared" si="241"/>
        <v>42104.968136574069</v>
      </c>
    </row>
    <row r="2579" spans="1:20" ht="48" x14ac:dyDescent="0.2">
      <c r="A2579">
        <v>2577</v>
      </c>
      <c r="B2579" s="3" t="s">
        <v>2575</v>
      </c>
      <c r="C2579" s="3" t="s">
        <v>6685</v>
      </c>
      <c r="D2579">
        <v>15000</v>
      </c>
      <c r="E2579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45"/>
        <v>0</v>
      </c>
      <c r="P2579" s="7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1">
        <f t="shared" si="240"/>
        <v>41830.820567129631</v>
      </c>
      <c r="T2579" s="12">
        <f t="shared" si="241"/>
        <v>41855.820567129631</v>
      </c>
    </row>
    <row r="2580" spans="1:20" ht="48" x14ac:dyDescent="0.2">
      <c r="A2580">
        <v>2578</v>
      </c>
      <c r="B2580" s="3" t="s">
        <v>2576</v>
      </c>
      <c r="C2580" s="3" t="s">
        <v>6686</v>
      </c>
      <c r="D2580">
        <v>6000</v>
      </c>
      <c r="E2580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45"/>
        <v>0</v>
      </c>
      <c r="P2580" s="7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1">
        <f t="shared" si="240"/>
        <v>42238.022905092599</v>
      </c>
      <c r="T2580" s="12">
        <f t="shared" si="241"/>
        <v>42286.708333333328</v>
      </c>
    </row>
    <row r="2581" spans="1:20" ht="48" x14ac:dyDescent="0.2">
      <c r="A2581">
        <v>2579</v>
      </c>
      <c r="B2581" s="3" t="s">
        <v>2577</v>
      </c>
      <c r="C2581" s="3" t="s">
        <v>6687</v>
      </c>
      <c r="D2581">
        <v>200000</v>
      </c>
      <c r="E2581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45"/>
        <v>1.3849999999999999E-3</v>
      </c>
      <c r="P2581" s="7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1">
        <f t="shared" si="240"/>
        <v>41837.829895833333</v>
      </c>
      <c r="T2581" s="12">
        <f t="shared" si="241"/>
        <v>41897.829895833333</v>
      </c>
    </row>
    <row r="2582" spans="1:20" ht="48" x14ac:dyDescent="0.2">
      <c r="A2582">
        <v>2580</v>
      </c>
      <c r="B2582" s="3" t="s">
        <v>2578</v>
      </c>
      <c r="C2582" s="3" t="s">
        <v>6688</v>
      </c>
      <c r="D2582">
        <v>8500</v>
      </c>
      <c r="E258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45"/>
        <v>6.0000000000000001E-3</v>
      </c>
      <c r="P2582" s="7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1">
        <f t="shared" si="240"/>
        <v>42110.326423611114</v>
      </c>
      <c r="T2582" s="12">
        <f t="shared" si="241"/>
        <v>42140.125</v>
      </c>
    </row>
    <row r="2583" spans="1:20" ht="48" x14ac:dyDescent="0.2">
      <c r="A2583">
        <v>2581</v>
      </c>
      <c r="B2583" s="3" t="s">
        <v>2579</v>
      </c>
      <c r="C2583" s="3" t="s">
        <v>6689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45"/>
        <v>0.106</v>
      </c>
      <c r="P2583" s="7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1">
        <f t="shared" si="240"/>
        <v>42294.628449074073</v>
      </c>
      <c r="T2583" s="12">
        <f t="shared" si="241"/>
        <v>42324.670115740737</v>
      </c>
    </row>
    <row r="2584" spans="1:20" ht="32" x14ac:dyDescent="0.2">
      <c r="A2584">
        <v>2582</v>
      </c>
      <c r="B2584" s="3" t="s">
        <v>2580</v>
      </c>
      <c r="C2584" s="3" t="s">
        <v>6690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45"/>
        <v>1.1111111111111112E-5</v>
      </c>
      <c r="P2584" s="7">
        <f t="shared" si="242"/>
        <v>1</v>
      </c>
      <c r="Q2584" t="str">
        <f t="shared" si="243"/>
        <v>food</v>
      </c>
      <c r="R2584" t="str">
        <f t="shared" si="244"/>
        <v>food trucks</v>
      </c>
      <c r="S2584" s="11">
        <f t="shared" si="240"/>
        <v>42642.988819444443</v>
      </c>
      <c r="T2584" s="12">
        <f t="shared" si="241"/>
        <v>42672.988819444443</v>
      </c>
    </row>
    <row r="2585" spans="1:20" ht="32" x14ac:dyDescent="0.2">
      <c r="A2585">
        <v>2583</v>
      </c>
      <c r="B2585" s="3" t="s">
        <v>2581</v>
      </c>
      <c r="C2585" s="3" t="s">
        <v>6691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45"/>
        <v>5.0000000000000001E-3</v>
      </c>
      <c r="P2585" s="7">
        <f t="shared" si="242"/>
        <v>1</v>
      </c>
      <c r="Q2585" t="str">
        <f t="shared" si="243"/>
        <v>food</v>
      </c>
      <c r="R2585" t="str">
        <f t="shared" si="244"/>
        <v>food trucks</v>
      </c>
      <c r="S2585" s="11">
        <f t="shared" si="240"/>
        <v>42019.76944444445</v>
      </c>
      <c r="T2585" s="12">
        <f t="shared" si="241"/>
        <v>42079.727777777778</v>
      </c>
    </row>
    <row r="2586" spans="1:20" ht="32" x14ac:dyDescent="0.2">
      <c r="A2586">
        <v>2584</v>
      </c>
      <c r="B2586" s="3" t="s">
        <v>2582</v>
      </c>
      <c r="C2586" s="3" t="s">
        <v>6692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45"/>
        <v>0</v>
      </c>
      <c r="P2586" s="7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1">
        <f t="shared" si="240"/>
        <v>42140.173252314817</v>
      </c>
      <c r="T2586" s="12">
        <f t="shared" si="241"/>
        <v>42170.173252314817</v>
      </c>
    </row>
    <row r="2587" spans="1:20" ht="48" x14ac:dyDescent="0.2">
      <c r="A2587">
        <v>2585</v>
      </c>
      <c r="B2587" s="3" t="s">
        <v>2583</v>
      </c>
      <c r="C2587" s="3" t="s">
        <v>6693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45"/>
        <v>1.6666666666666668E-3</v>
      </c>
      <c r="P2587" s="7">
        <f t="shared" si="242"/>
        <v>50</v>
      </c>
      <c r="Q2587" t="str">
        <f t="shared" si="243"/>
        <v>food</v>
      </c>
      <c r="R2587" t="str">
        <f t="shared" si="244"/>
        <v>food trucks</v>
      </c>
      <c r="S2587" s="11">
        <f t="shared" si="240"/>
        <v>41795.963333333333</v>
      </c>
      <c r="T2587" s="12">
        <f t="shared" si="241"/>
        <v>41825.963333333333</v>
      </c>
    </row>
    <row r="2588" spans="1:20" ht="32" x14ac:dyDescent="0.2">
      <c r="A2588">
        <v>2586</v>
      </c>
      <c r="B2588" s="3" t="s">
        <v>2584</v>
      </c>
      <c r="C2588" s="3" t="s">
        <v>6694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45"/>
        <v>1.6666666666666668E-3</v>
      </c>
      <c r="P2588" s="7">
        <f t="shared" si="242"/>
        <v>5</v>
      </c>
      <c r="Q2588" t="str">
        <f t="shared" si="243"/>
        <v>food</v>
      </c>
      <c r="R2588" t="str">
        <f t="shared" si="244"/>
        <v>food trucks</v>
      </c>
      <c r="S2588" s="11">
        <f t="shared" si="240"/>
        <v>42333.330277777779</v>
      </c>
      <c r="T2588" s="12">
        <f t="shared" si="241"/>
        <v>42363.330277777779</v>
      </c>
    </row>
    <row r="2589" spans="1:20" ht="48" x14ac:dyDescent="0.2">
      <c r="A2589">
        <v>2587</v>
      </c>
      <c r="B2589" s="3" t="s">
        <v>2585</v>
      </c>
      <c r="C2589" s="3" t="s">
        <v>6695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45"/>
        <v>2.4340000000000001E-2</v>
      </c>
      <c r="P2589" s="7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1">
        <f t="shared" si="240"/>
        <v>42338.675381944442</v>
      </c>
      <c r="T2589" s="12">
        <f t="shared" si="241"/>
        <v>42368.675381944442</v>
      </c>
    </row>
    <row r="2590" spans="1:20" ht="48" x14ac:dyDescent="0.2">
      <c r="A2590">
        <v>2588</v>
      </c>
      <c r="B2590" s="3" t="s">
        <v>2586</v>
      </c>
      <c r="C2590" s="3" t="s">
        <v>6696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45"/>
        <v>3.8833333333333331E-2</v>
      </c>
      <c r="P2590" s="7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1">
        <f t="shared" si="240"/>
        <v>42042.676226851851</v>
      </c>
      <c r="T2590" s="12">
        <f t="shared" si="241"/>
        <v>42094.551388888889</v>
      </c>
    </row>
    <row r="2591" spans="1:20" ht="48" x14ac:dyDescent="0.2">
      <c r="A2591">
        <v>2589</v>
      </c>
      <c r="B2591" s="3" t="s">
        <v>2587</v>
      </c>
      <c r="C2591" s="3" t="s">
        <v>6697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45"/>
        <v>1E-4</v>
      </c>
      <c r="P2591" s="7">
        <f t="shared" si="242"/>
        <v>5</v>
      </c>
      <c r="Q2591" t="str">
        <f t="shared" si="243"/>
        <v>food</v>
      </c>
      <c r="R2591" t="str">
        <f t="shared" si="244"/>
        <v>food trucks</v>
      </c>
      <c r="S2591" s="11">
        <f t="shared" si="240"/>
        <v>42422.536192129628</v>
      </c>
      <c r="T2591" s="12">
        <f t="shared" si="241"/>
        <v>42452.494525462964</v>
      </c>
    </row>
    <row r="2592" spans="1:20" ht="48" x14ac:dyDescent="0.2">
      <c r="A2592">
        <v>2590</v>
      </c>
      <c r="B2592" s="3" t="s">
        <v>2588</v>
      </c>
      <c r="C2592" s="3" t="s">
        <v>6698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45"/>
        <v>0</v>
      </c>
      <c r="P2592" s="7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1">
        <f t="shared" si="240"/>
        <v>42388.589085648149</v>
      </c>
      <c r="T2592" s="12">
        <f t="shared" si="241"/>
        <v>42395.589085648149</v>
      </c>
    </row>
    <row r="2593" spans="1:20" ht="48" x14ac:dyDescent="0.2">
      <c r="A2593">
        <v>2591</v>
      </c>
      <c r="B2593" s="3" t="s">
        <v>2589</v>
      </c>
      <c r="C2593" s="3" t="s">
        <v>6699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45"/>
        <v>1.7333333333333333E-2</v>
      </c>
      <c r="P2593" s="7">
        <f t="shared" si="242"/>
        <v>13</v>
      </c>
      <c r="Q2593" t="str">
        <f t="shared" si="243"/>
        <v>food</v>
      </c>
      <c r="R2593" t="str">
        <f t="shared" si="244"/>
        <v>food trucks</v>
      </c>
      <c r="S2593" s="11">
        <f t="shared" si="240"/>
        <v>42382.906527777777</v>
      </c>
      <c r="T2593" s="12">
        <f t="shared" si="241"/>
        <v>42442.864861111113</v>
      </c>
    </row>
    <row r="2594" spans="1:20" ht="48" x14ac:dyDescent="0.2">
      <c r="A2594">
        <v>2592</v>
      </c>
      <c r="B2594" s="3" t="s">
        <v>2590</v>
      </c>
      <c r="C2594" s="3" t="s">
        <v>6700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45"/>
        <v>1.6666666666666668E-3</v>
      </c>
      <c r="P2594" s="7">
        <f t="shared" si="242"/>
        <v>50</v>
      </c>
      <c r="Q2594" t="str">
        <f t="shared" si="243"/>
        <v>food</v>
      </c>
      <c r="R2594" t="str">
        <f t="shared" si="244"/>
        <v>food trucks</v>
      </c>
      <c r="S2594" s="11">
        <f t="shared" si="240"/>
        <v>41887.801168981481</v>
      </c>
      <c r="T2594" s="12">
        <f t="shared" si="241"/>
        <v>41917.801168981481</v>
      </c>
    </row>
    <row r="2595" spans="1:20" ht="48" x14ac:dyDescent="0.2">
      <c r="A2595">
        <v>2593</v>
      </c>
      <c r="B2595" s="3" t="s">
        <v>2591</v>
      </c>
      <c r="C2595" s="3" t="s">
        <v>6701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45"/>
        <v>0</v>
      </c>
      <c r="P2595" s="7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1">
        <f t="shared" si="240"/>
        <v>42089.84520833334</v>
      </c>
      <c r="T2595" s="12">
        <f t="shared" si="241"/>
        <v>42119.84520833334</v>
      </c>
    </row>
    <row r="2596" spans="1:20" ht="48" x14ac:dyDescent="0.2">
      <c r="A2596">
        <v>2594</v>
      </c>
      <c r="B2596" s="3" t="s">
        <v>2592</v>
      </c>
      <c r="C2596" s="3" t="s">
        <v>6702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45"/>
        <v>1.2500000000000001E-5</v>
      </c>
      <c r="P2596" s="7">
        <f t="shared" si="242"/>
        <v>1</v>
      </c>
      <c r="Q2596" t="str">
        <f t="shared" si="243"/>
        <v>food</v>
      </c>
      <c r="R2596" t="str">
        <f t="shared" si="244"/>
        <v>food trucks</v>
      </c>
      <c r="S2596" s="11">
        <f t="shared" si="240"/>
        <v>41828.967916666668</v>
      </c>
      <c r="T2596" s="12">
        <f t="shared" si="241"/>
        <v>41858.967916666668</v>
      </c>
    </row>
    <row r="2597" spans="1:20" ht="32" x14ac:dyDescent="0.2">
      <c r="A2597">
        <v>2595</v>
      </c>
      <c r="B2597" s="3" t="s">
        <v>2593</v>
      </c>
      <c r="C2597" s="3" t="s">
        <v>6703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45"/>
        <v>0.12166666666666667</v>
      </c>
      <c r="P2597" s="7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1">
        <f t="shared" si="240"/>
        <v>42760.244212962964</v>
      </c>
      <c r="T2597" s="12">
        <f t="shared" si="241"/>
        <v>42790.244212962964</v>
      </c>
    </row>
    <row r="2598" spans="1:20" ht="48" x14ac:dyDescent="0.2">
      <c r="A2598">
        <v>2596</v>
      </c>
      <c r="B2598" s="3" t="s">
        <v>2594</v>
      </c>
      <c r="C2598" s="3" t="s">
        <v>6704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45"/>
        <v>0.23588571428571428</v>
      </c>
      <c r="P2598" s="7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1">
        <f t="shared" si="240"/>
        <v>41828.664456018516</v>
      </c>
      <c r="T2598" s="12">
        <f t="shared" si="241"/>
        <v>41858.664456018516</v>
      </c>
    </row>
    <row r="2599" spans="1:20" ht="48" x14ac:dyDescent="0.2">
      <c r="A2599">
        <v>2597</v>
      </c>
      <c r="B2599" s="3" t="s">
        <v>2595</v>
      </c>
      <c r="C2599" s="3" t="s">
        <v>6705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45"/>
        <v>5.6666666666666664E-2</v>
      </c>
      <c r="P2599" s="7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1">
        <f t="shared" si="240"/>
        <v>42510.341631944444</v>
      </c>
      <c r="T2599" s="12">
        <f t="shared" si="241"/>
        <v>42540.341631944444</v>
      </c>
    </row>
    <row r="2600" spans="1:20" ht="32" x14ac:dyDescent="0.2">
      <c r="A2600">
        <v>2598</v>
      </c>
      <c r="B2600" s="3" t="s">
        <v>2596</v>
      </c>
      <c r="C2600" s="3" t="s">
        <v>6706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45"/>
        <v>0.39</v>
      </c>
      <c r="P2600" s="7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1">
        <f t="shared" si="240"/>
        <v>42240.840289351851</v>
      </c>
      <c r="T2600" s="12">
        <f t="shared" si="241"/>
        <v>42270.840289351851</v>
      </c>
    </row>
    <row r="2601" spans="1:20" ht="32" x14ac:dyDescent="0.2">
      <c r="A2601">
        <v>2599</v>
      </c>
      <c r="B2601" s="3" t="s">
        <v>2597</v>
      </c>
      <c r="C2601" s="3" t="s">
        <v>6707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45"/>
        <v>9.9546510341776348E-3</v>
      </c>
      <c r="P2601" s="7">
        <f t="shared" si="242"/>
        <v>18</v>
      </c>
      <c r="Q2601" t="str">
        <f t="shared" si="243"/>
        <v>food</v>
      </c>
      <c r="R2601" t="str">
        <f t="shared" si="244"/>
        <v>food trucks</v>
      </c>
      <c r="S2601" s="11">
        <f t="shared" si="240"/>
        <v>41809.754016203704</v>
      </c>
      <c r="T2601" s="12">
        <f t="shared" si="241"/>
        <v>41854.754016203704</v>
      </c>
    </row>
    <row r="2602" spans="1:20" ht="32" x14ac:dyDescent="0.2">
      <c r="A2602">
        <v>2600</v>
      </c>
      <c r="B2602" s="3" t="s">
        <v>2598</v>
      </c>
      <c r="C2602" s="3" t="s">
        <v>6708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45"/>
        <v>6.9320000000000007E-2</v>
      </c>
      <c r="P2602" s="7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1">
        <f t="shared" si="240"/>
        <v>42394.900462962964</v>
      </c>
      <c r="T2602" s="12">
        <f t="shared" si="241"/>
        <v>42454.858796296292</v>
      </c>
    </row>
    <row r="2603" spans="1:20" ht="48" x14ac:dyDescent="0.2">
      <c r="A2603">
        <v>2601</v>
      </c>
      <c r="B2603" s="3" t="s">
        <v>2599</v>
      </c>
      <c r="C2603" s="3" t="s">
        <v>6709</v>
      </c>
      <c r="D2603">
        <v>500</v>
      </c>
      <c r="E260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45"/>
        <v>6.6139999999999999</v>
      </c>
      <c r="P2603" s="7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1">
        <f t="shared" si="240"/>
        <v>41150.902187499996</v>
      </c>
      <c r="T2603" s="12">
        <f t="shared" si="241"/>
        <v>41165.165972222225</v>
      </c>
    </row>
    <row r="2604" spans="1:20" ht="48" x14ac:dyDescent="0.2">
      <c r="A2604">
        <v>2602</v>
      </c>
      <c r="B2604" s="3" t="s">
        <v>2600</v>
      </c>
      <c r="C2604" s="3" t="s">
        <v>6710</v>
      </c>
      <c r="D2604">
        <v>12000</v>
      </c>
      <c r="E260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45"/>
        <v>3.2609166666666667</v>
      </c>
      <c r="P2604" s="7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1">
        <f t="shared" si="240"/>
        <v>41915.747314814813</v>
      </c>
      <c r="T2604" s="12">
        <f t="shared" si="241"/>
        <v>41955.888888888891</v>
      </c>
    </row>
    <row r="2605" spans="1:20" ht="32" x14ac:dyDescent="0.2">
      <c r="A2605">
        <v>2603</v>
      </c>
      <c r="B2605" s="3" t="s">
        <v>2601</v>
      </c>
      <c r="C2605" s="3" t="s">
        <v>6711</v>
      </c>
      <c r="D2605">
        <v>1750</v>
      </c>
      <c r="E260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45"/>
        <v>1.0148571428571429</v>
      </c>
      <c r="P2605" s="7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1">
        <f t="shared" si="240"/>
        <v>41617.912662037037</v>
      </c>
      <c r="T2605" s="12">
        <f t="shared" si="241"/>
        <v>41631.912662037037</v>
      </c>
    </row>
    <row r="2606" spans="1:20" ht="48" x14ac:dyDescent="0.2">
      <c r="A2606">
        <v>2604</v>
      </c>
      <c r="B2606" s="3" t="s">
        <v>2602</v>
      </c>
      <c r="C2606" s="3" t="s">
        <v>6712</v>
      </c>
      <c r="D2606">
        <v>20000</v>
      </c>
      <c r="E260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45"/>
        <v>1.0421799999999999</v>
      </c>
      <c r="P2606" s="7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1">
        <f t="shared" si="240"/>
        <v>40998.051192129627</v>
      </c>
      <c r="T2606" s="12">
        <f t="shared" si="241"/>
        <v>41028.051192129627</v>
      </c>
    </row>
    <row r="2607" spans="1:20" ht="48" x14ac:dyDescent="0.2">
      <c r="A2607">
        <v>2605</v>
      </c>
      <c r="B2607" s="3" t="s">
        <v>2603</v>
      </c>
      <c r="C2607" s="3" t="s">
        <v>6713</v>
      </c>
      <c r="D2607">
        <v>100000</v>
      </c>
      <c r="E260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45"/>
        <v>1.0742157000000001</v>
      </c>
      <c r="P2607" s="7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1">
        <f t="shared" si="240"/>
        <v>42508.541550925926</v>
      </c>
      <c r="T2607" s="12">
        <f t="shared" si="241"/>
        <v>42538.541550925926</v>
      </c>
    </row>
    <row r="2608" spans="1:20" ht="64" x14ac:dyDescent="0.2">
      <c r="A2608">
        <v>2606</v>
      </c>
      <c r="B2608" s="3" t="s">
        <v>2604</v>
      </c>
      <c r="C2608" s="3" t="s">
        <v>6714</v>
      </c>
      <c r="D2608">
        <v>11000</v>
      </c>
      <c r="E260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45"/>
        <v>1.1005454545454545</v>
      </c>
      <c r="P2608" s="7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1">
        <f t="shared" si="240"/>
        <v>41726.712754629632</v>
      </c>
      <c r="T2608" s="12">
        <f t="shared" si="241"/>
        <v>41758.712754629632</v>
      </c>
    </row>
    <row r="2609" spans="1:20" ht="48" x14ac:dyDescent="0.2">
      <c r="A2609">
        <v>2607</v>
      </c>
      <c r="B2609" s="3" t="s">
        <v>2605</v>
      </c>
      <c r="C2609" s="3" t="s">
        <v>6715</v>
      </c>
      <c r="D2609">
        <v>8000</v>
      </c>
      <c r="E2609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45"/>
        <v>4.077</v>
      </c>
      <c r="P2609" s="7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1">
        <f t="shared" si="240"/>
        <v>42184.874675925923</v>
      </c>
      <c r="T2609" s="12">
        <f t="shared" si="241"/>
        <v>42228.083333333328</v>
      </c>
    </row>
    <row r="2610" spans="1:20" ht="48" x14ac:dyDescent="0.2">
      <c r="A2610">
        <v>2608</v>
      </c>
      <c r="B2610" s="3" t="s">
        <v>2606</v>
      </c>
      <c r="C2610" s="3" t="s">
        <v>6716</v>
      </c>
      <c r="D2610">
        <v>8000</v>
      </c>
      <c r="E2610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45"/>
        <v>2.2392500000000002</v>
      </c>
      <c r="P2610" s="7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1">
        <f t="shared" si="240"/>
        <v>42767.801712962959</v>
      </c>
      <c r="T2610" s="12">
        <f t="shared" si="241"/>
        <v>42809</v>
      </c>
    </row>
    <row r="2611" spans="1:20" ht="48" x14ac:dyDescent="0.2">
      <c r="A2611">
        <v>2609</v>
      </c>
      <c r="B2611" s="3" t="s">
        <v>2607</v>
      </c>
      <c r="C2611" s="3" t="s">
        <v>6717</v>
      </c>
      <c r="D2611">
        <v>35000</v>
      </c>
      <c r="E2611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45"/>
        <v>3.038011142857143</v>
      </c>
      <c r="P2611" s="7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1">
        <f t="shared" si="240"/>
        <v>41075.237858796296</v>
      </c>
      <c r="T2611" s="12">
        <f t="shared" si="241"/>
        <v>41105.237858796296</v>
      </c>
    </row>
    <row r="2612" spans="1:20" ht="32" x14ac:dyDescent="0.2">
      <c r="A2612">
        <v>2610</v>
      </c>
      <c r="B2612" s="3" t="s">
        <v>2608</v>
      </c>
      <c r="C2612" s="3" t="s">
        <v>6718</v>
      </c>
      <c r="D2612">
        <v>22765</v>
      </c>
      <c r="E261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45"/>
        <v>1.4132510432681749</v>
      </c>
      <c r="P2612" s="7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1">
        <f t="shared" si="240"/>
        <v>42564.881076388891</v>
      </c>
      <c r="T2612" s="12">
        <f t="shared" si="241"/>
        <v>42604.290972222225</v>
      </c>
    </row>
    <row r="2613" spans="1:20" ht="48" x14ac:dyDescent="0.2">
      <c r="A2613">
        <v>2611</v>
      </c>
      <c r="B2613" s="3" t="s">
        <v>2609</v>
      </c>
      <c r="C2613" s="3" t="s">
        <v>6719</v>
      </c>
      <c r="D2613">
        <v>11000</v>
      </c>
      <c r="E261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45"/>
        <v>27.906363636363636</v>
      </c>
      <c r="P2613" s="7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1">
        <f t="shared" si="240"/>
        <v>42704.335810185185</v>
      </c>
      <c r="T2613" s="12">
        <f t="shared" si="241"/>
        <v>42737.957638888889</v>
      </c>
    </row>
    <row r="2614" spans="1:20" ht="48" x14ac:dyDescent="0.2">
      <c r="A2614">
        <v>2612</v>
      </c>
      <c r="B2614" s="3" t="s">
        <v>2610</v>
      </c>
      <c r="C2614" s="3" t="s">
        <v>6720</v>
      </c>
      <c r="D2614">
        <v>10000</v>
      </c>
      <c r="E26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45"/>
        <v>1.7176130000000001</v>
      </c>
      <c r="P2614" s="7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1">
        <f t="shared" si="240"/>
        <v>41982.143171296295</v>
      </c>
      <c r="T2614" s="12">
        <f t="shared" si="241"/>
        <v>42013.143171296295</v>
      </c>
    </row>
    <row r="2615" spans="1:20" ht="48" x14ac:dyDescent="0.2">
      <c r="A2615">
        <v>2613</v>
      </c>
      <c r="B2615" s="3" t="s">
        <v>2611</v>
      </c>
      <c r="C2615" s="3" t="s">
        <v>6721</v>
      </c>
      <c r="D2615">
        <v>7500</v>
      </c>
      <c r="E261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45"/>
        <v>1.0101333333333333</v>
      </c>
      <c r="P2615" s="7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1">
        <f t="shared" si="240"/>
        <v>41143.81821759259</v>
      </c>
      <c r="T2615" s="12">
        <f t="shared" si="241"/>
        <v>41173.81821759259</v>
      </c>
    </row>
    <row r="2616" spans="1:20" ht="48" x14ac:dyDescent="0.2">
      <c r="A2616">
        <v>2614</v>
      </c>
      <c r="B2616" s="3" t="s">
        <v>2612</v>
      </c>
      <c r="C2616" s="3" t="s">
        <v>6722</v>
      </c>
      <c r="D2616">
        <v>10500</v>
      </c>
      <c r="E261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45"/>
        <v>1.02</v>
      </c>
      <c r="P2616" s="7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1">
        <f t="shared" si="240"/>
        <v>41730.708472222221</v>
      </c>
      <c r="T2616" s="12">
        <f t="shared" si="241"/>
        <v>41759.208333333336</v>
      </c>
    </row>
    <row r="2617" spans="1:20" ht="48" x14ac:dyDescent="0.2">
      <c r="A2617">
        <v>2615</v>
      </c>
      <c r="B2617" s="3" t="s">
        <v>2613</v>
      </c>
      <c r="C2617" s="3" t="s">
        <v>6723</v>
      </c>
      <c r="D2617">
        <v>2001</v>
      </c>
      <c r="E261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45"/>
        <v>1.6976511744127936</v>
      </c>
      <c r="P2617" s="7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1">
        <f t="shared" si="240"/>
        <v>42453.49726851852</v>
      </c>
      <c r="T2617" s="12">
        <f t="shared" si="241"/>
        <v>42490.5</v>
      </c>
    </row>
    <row r="2618" spans="1:20" ht="48" x14ac:dyDescent="0.2">
      <c r="A2618">
        <v>2616</v>
      </c>
      <c r="B2618" s="3" t="s">
        <v>2614</v>
      </c>
      <c r="C2618" s="3" t="s">
        <v>6724</v>
      </c>
      <c r="D2618">
        <v>25000</v>
      </c>
      <c r="E261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45"/>
        <v>1.14534</v>
      </c>
      <c r="P2618" s="7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1">
        <f t="shared" si="240"/>
        <v>42211.99454861111</v>
      </c>
      <c r="T2618" s="12">
        <f t="shared" si="241"/>
        <v>42241.99454861111</v>
      </c>
    </row>
    <row r="2619" spans="1:20" ht="48" x14ac:dyDescent="0.2">
      <c r="A2619">
        <v>2617</v>
      </c>
      <c r="B2619" s="3" t="s">
        <v>2615</v>
      </c>
      <c r="C2619" s="3" t="s">
        <v>6725</v>
      </c>
      <c r="D2619">
        <v>500</v>
      </c>
      <c r="E2619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45"/>
        <v>8.7759999999999998</v>
      </c>
      <c r="P2619" s="7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1">
        <f t="shared" si="240"/>
        <v>41902.874432870369</v>
      </c>
      <c r="T2619" s="12">
        <f t="shared" si="241"/>
        <v>41932.874432870369</v>
      </c>
    </row>
    <row r="2620" spans="1:20" ht="32" x14ac:dyDescent="0.2">
      <c r="A2620">
        <v>2618</v>
      </c>
      <c r="B2620" s="3" t="s">
        <v>2616</v>
      </c>
      <c r="C2620" s="3" t="s">
        <v>6726</v>
      </c>
      <c r="D2620">
        <v>15000</v>
      </c>
      <c r="E2620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45"/>
        <v>1.0538666666666667</v>
      </c>
      <c r="P2620" s="7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1">
        <f t="shared" si="240"/>
        <v>42279.792372685188</v>
      </c>
      <c r="T2620" s="12">
        <f t="shared" si="241"/>
        <v>42339.834039351852</v>
      </c>
    </row>
    <row r="2621" spans="1:20" ht="48" x14ac:dyDescent="0.2">
      <c r="A2621">
        <v>2619</v>
      </c>
      <c r="B2621" s="3" t="s">
        <v>2617</v>
      </c>
      <c r="C2621" s="3" t="s">
        <v>6727</v>
      </c>
      <c r="D2621">
        <v>1000</v>
      </c>
      <c r="E2621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45"/>
        <v>1.8839999999999999</v>
      </c>
      <c r="P2621" s="7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1">
        <f t="shared" si="240"/>
        <v>42273.884305555555</v>
      </c>
      <c r="T2621" s="12">
        <f t="shared" si="241"/>
        <v>42300.458333333328</v>
      </c>
    </row>
    <row r="2622" spans="1:20" ht="48" x14ac:dyDescent="0.2">
      <c r="A2622">
        <v>2620</v>
      </c>
      <c r="B2622" s="3" t="s">
        <v>2618</v>
      </c>
      <c r="C2622" s="3" t="s">
        <v>6728</v>
      </c>
      <c r="D2622">
        <v>65000</v>
      </c>
      <c r="E26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45"/>
        <v>1.436523076923077</v>
      </c>
      <c r="P2622" s="7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1">
        <f t="shared" si="240"/>
        <v>42251.16715277778</v>
      </c>
      <c r="T2622" s="12">
        <f t="shared" si="241"/>
        <v>42288.041666666672</v>
      </c>
    </row>
    <row r="2623" spans="1:20" ht="48" x14ac:dyDescent="0.2">
      <c r="A2623">
        <v>2621</v>
      </c>
      <c r="B2623" s="3" t="s">
        <v>2619</v>
      </c>
      <c r="C2623" s="3" t="s">
        <v>6729</v>
      </c>
      <c r="D2623">
        <v>15000</v>
      </c>
      <c r="E262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45"/>
        <v>1.4588000000000001</v>
      </c>
      <c r="P2623" s="7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1">
        <f t="shared" si="240"/>
        <v>42115.74754629629</v>
      </c>
      <c r="T2623" s="12">
        <f t="shared" si="241"/>
        <v>42145.74754629629</v>
      </c>
    </row>
    <row r="2624" spans="1:20" ht="48" x14ac:dyDescent="0.2">
      <c r="A2624">
        <v>2622</v>
      </c>
      <c r="B2624" s="3" t="s">
        <v>2620</v>
      </c>
      <c r="C2624" s="3" t="s">
        <v>6730</v>
      </c>
      <c r="D2624">
        <v>1500</v>
      </c>
      <c r="E262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45"/>
        <v>1.3118399999999999</v>
      </c>
      <c r="P2624" s="7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1">
        <f t="shared" si="240"/>
        <v>42689.74324074074</v>
      </c>
      <c r="T2624" s="12">
        <f t="shared" si="241"/>
        <v>42734.74324074074</v>
      </c>
    </row>
    <row r="2625" spans="1:20" ht="48" x14ac:dyDescent="0.2">
      <c r="A2625">
        <v>2623</v>
      </c>
      <c r="B2625" s="3" t="s">
        <v>2621</v>
      </c>
      <c r="C2625" s="3" t="s">
        <v>6731</v>
      </c>
      <c r="D2625">
        <v>2000</v>
      </c>
      <c r="E262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45"/>
        <v>1.1399999999999999</v>
      </c>
      <c r="P2625" s="7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1">
        <f t="shared" si="240"/>
        <v>42692.256550925929</v>
      </c>
      <c r="T2625" s="12">
        <f t="shared" si="241"/>
        <v>42706.256550925929</v>
      </c>
    </row>
    <row r="2626" spans="1:20" ht="48" x14ac:dyDescent="0.2">
      <c r="A2626">
        <v>2624</v>
      </c>
      <c r="B2626" s="3" t="s">
        <v>2622</v>
      </c>
      <c r="C2626" s="3" t="s">
        <v>6732</v>
      </c>
      <c r="D2626">
        <v>8000</v>
      </c>
      <c r="E262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245"/>
        <v>13.794206249999998</v>
      </c>
      <c r="P2626" s="7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1">
        <f t="shared" ref="S2626:S2689" si="246">(((J2626/60)/60)/24+DATE(1970,1,1))</f>
        <v>41144.42155092593</v>
      </c>
      <c r="T2626" s="12">
        <f t="shared" ref="T2626:T2689" si="247">(((I2626/60)/60)/24+DATE(1970,1,1))</f>
        <v>41165.42155092593</v>
      </c>
    </row>
    <row r="2627" spans="1:20" ht="48" x14ac:dyDescent="0.2">
      <c r="A2627">
        <v>2625</v>
      </c>
      <c r="B2627" s="3" t="s">
        <v>2623</v>
      </c>
      <c r="C2627" s="3" t="s">
        <v>6733</v>
      </c>
      <c r="D2627">
        <v>150</v>
      </c>
      <c r="E262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45"/>
        <v>9.56</v>
      </c>
      <c r="P2627" s="7">
        <f t="shared" ref="P2627:P2690" si="248">SUM(E2627/L2627)</f>
        <v>27.576923076923077</v>
      </c>
      <c r="Q2627" t="str">
        <f t="shared" ref="Q2627:Q2690" si="249">LEFT(N2627, SEARCH("/",N2627,1)-1)</f>
        <v>technology</v>
      </c>
      <c r="R2627" t="str">
        <f t="shared" ref="R2627:R2690" si="250">RIGHT(N2627,LEN(N2627)-SEARCH("/",N2627,1))</f>
        <v>space exploration</v>
      </c>
      <c r="S2627" s="11">
        <f t="shared" si="246"/>
        <v>42658.810277777782</v>
      </c>
      <c r="T2627" s="12">
        <f t="shared" si="247"/>
        <v>42683.851944444439</v>
      </c>
    </row>
    <row r="2628" spans="1:20" ht="48" x14ac:dyDescent="0.2">
      <c r="A2628">
        <v>2626</v>
      </c>
      <c r="B2628" s="3" t="s">
        <v>2624</v>
      </c>
      <c r="C2628" s="3" t="s">
        <v>6734</v>
      </c>
      <c r="D2628">
        <v>2500</v>
      </c>
      <c r="E262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45"/>
        <v>1.1200000000000001</v>
      </c>
      <c r="P2628" s="7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1">
        <f t="shared" si="246"/>
        <v>42128.628113425926</v>
      </c>
      <c r="T2628" s="12">
        <f t="shared" si="247"/>
        <v>42158.628113425926</v>
      </c>
    </row>
    <row r="2629" spans="1:20" ht="48" x14ac:dyDescent="0.2">
      <c r="A2629">
        <v>2627</v>
      </c>
      <c r="B2629" s="3" t="s">
        <v>2625</v>
      </c>
      <c r="C2629" s="3" t="s">
        <v>6735</v>
      </c>
      <c r="D2629">
        <v>150</v>
      </c>
      <c r="E2629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ref="O2629:O2692" si="251">SUM(E2629/D2629)</f>
        <v>6.4666666666666668</v>
      </c>
      <c r="P2629" s="7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1">
        <f t="shared" si="246"/>
        <v>42304.829409722224</v>
      </c>
      <c r="T2629" s="12">
        <f t="shared" si="247"/>
        <v>42334.871076388896</v>
      </c>
    </row>
    <row r="2630" spans="1:20" ht="32" x14ac:dyDescent="0.2">
      <c r="A2630">
        <v>2628</v>
      </c>
      <c r="B2630" s="3" t="s">
        <v>2626</v>
      </c>
      <c r="C2630" s="3" t="s">
        <v>6736</v>
      </c>
      <c r="D2630">
        <v>839</v>
      </c>
      <c r="E2630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51"/>
        <v>1.1036948748510131</v>
      </c>
      <c r="P2630" s="7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1">
        <f t="shared" si="246"/>
        <v>41953.966053240743</v>
      </c>
      <c r="T2630" s="12">
        <f t="shared" si="247"/>
        <v>41973.966053240743</v>
      </c>
    </row>
    <row r="2631" spans="1:20" ht="32" x14ac:dyDescent="0.2">
      <c r="A2631">
        <v>2629</v>
      </c>
      <c r="B2631" s="3" t="s">
        <v>2627</v>
      </c>
      <c r="C2631" s="3" t="s">
        <v>6737</v>
      </c>
      <c r="D2631">
        <v>5000</v>
      </c>
      <c r="E2631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51"/>
        <v>1.2774000000000001</v>
      </c>
      <c r="P2631" s="7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1">
        <f t="shared" si="246"/>
        <v>42108.538449074069</v>
      </c>
      <c r="T2631" s="12">
        <f t="shared" si="247"/>
        <v>42138.538449074069</v>
      </c>
    </row>
    <row r="2632" spans="1:20" ht="48" x14ac:dyDescent="0.2">
      <c r="A2632">
        <v>2630</v>
      </c>
      <c r="B2632" s="3" t="s">
        <v>2628</v>
      </c>
      <c r="C2632" s="3" t="s">
        <v>6738</v>
      </c>
      <c r="D2632">
        <v>2000</v>
      </c>
      <c r="E263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51"/>
        <v>1.579</v>
      </c>
      <c r="P2632" s="7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1">
        <f t="shared" si="246"/>
        <v>42524.105462962965</v>
      </c>
      <c r="T2632" s="12">
        <f t="shared" si="247"/>
        <v>42551.416666666672</v>
      </c>
    </row>
    <row r="2633" spans="1:20" ht="48" x14ac:dyDescent="0.2">
      <c r="A2633">
        <v>2631</v>
      </c>
      <c r="B2633" s="3" t="s">
        <v>2629</v>
      </c>
      <c r="C2633" s="3" t="s">
        <v>6739</v>
      </c>
      <c r="D2633">
        <v>20000</v>
      </c>
      <c r="E263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51"/>
        <v>1.1466525000000001</v>
      </c>
      <c r="P2633" s="7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1">
        <f t="shared" si="246"/>
        <v>42218.169293981482</v>
      </c>
      <c r="T2633" s="12">
        <f t="shared" si="247"/>
        <v>42246.169293981482</v>
      </c>
    </row>
    <row r="2634" spans="1:20" ht="48" x14ac:dyDescent="0.2">
      <c r="A2634">
        <v>2632</v>
      </c>
      <c r="B2634" s="3" t="s">
        <v>2630</v>
      </c>
      <c r="C2634" s="3" t="s">
        <v>6740</v>
      </c>
      <c r="D2634">
        <v>1070</v>
      </c>
      <c r="E263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51"/>
        <v>1.3700934579439252</v>
      </c>
      <c r="P2634" s="7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1">
        <f t="shared" si="246"/>
        <v>42494.061793981484</v>
      </c>
      <c r="T2634" s="12">
        <f t="shared" si="247"/>
        <v>42519.061793981484</v>
      </c>
    </row>
    <row r="2635" spans="1:20" ht="48" x14ac:dyDescent="0.2">
      <c r="A2635">
        <v>2633</v>
      </c>
      <c r="B2635" s="3" t="s">
        <v>2631</v>
      </c>
      <c r="C2635" s="3" t="s">
        <v>6741</v>
      </c>
      <c r="D2635">
        <v>5000</v>
      </c>
      <c r="E263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51"/>
        <v>3.5461999999999998</v>
      </c>
      <c r="P2635" s="7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1">
        <f t="shared" si="246"/>
        <v>41667.823287037041</v>
      </c>
      <c r="T2635" s="12">
        <f t="shared" si="247"/>
        <v>41697.958333333336</v>
      </c>
    </row>
    <row r="2636" spans="1:20" ht="48" x14ac:dyDescent="0.2">
      <c r="A2636">
        <v>2634</v>
      </c>
      <c r="B2636" s="3" t="s">
        <v>2632</v>
      </c>
      <c r="C2636" s="3" t="s">
        <v>6742</v>
      </c>
      <c r="D2636">
        <v>930</v>
      </c>
      <c r="E263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51"/>
        <v>1.0602150537634409</v>
      </c>
      <c r="P2636" s="7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1">
        <f t="shared" si="246"/>
        <v>42612.656493055561</v>
      </c>
      <c r="T2636" s="12">
        <f t="shared" si="247"/>
        <v>42642.656493055561</v>
      </c>
    </row>
    <row r="2637" spans="1:20" ht="48" x14ac:dyDescent="0.2">
      <c r="A2637">
        <v>2635</v>
      </c>
      <c r="B2637" s="3" t="s">
        <v>2633</v>
      </c>
      <c r="C2637" s="3" t="s">
        <v>6743</v>
      </c>
      <c r="D2637">
        <v>11500</v>
      </c>
      <c r="E263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51"/>
        <v>1</v>
      </c>
      <c r="P2637" s="7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1">
        <f t="shared" si="246"/>
        <v>42037.950937500005</v>
      </c>
      <c r="T2637" s="12">
        <f t="shared" si="247"/>
        <v>42072.909270833334</v>
      </c>
    </row>
    <row r="2638" spans="1:20" ht="48" x14ac:dyDescent="0.2">
      <c r="A2638">
        <v>2636</v>
      </c>
      <c r="B2638" s="3" t="s">
        <v>2634</v>
      </c>
      <c r="C2638" s="3" t="s">
        <v>6744</v>
      </c>
      <c r="D2638">
        <v>1000</v>
      </c>
      <c r="E263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51"/>
        <v>1.873</v>
      </c>
      <c r="P2638" s="7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1">
        <f t="shared" si="246"/>
        <v>42636.614745370374</v>
      </c>
      <c r="T2638" s="12">
        <f t="shared" si="247"/>
        <v>42659.041666666672</v>
      </c>
    </row>
    <row r="2639" spans="1:20" ht="32" x14ac:dyDescent="0.2">
      <c r="A2639">
        <v>2637</v>
      </c>
      <c r="B2639" s="3" t="s">
        <v>2635</v>
      </c>
      <c r="C2639" s="3" t="s">
        <v>6745</v>
      </c>
      <c r="D2639">
        <v>500</v>
      </c>
      <c r="E2639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51"/>
        <v>1.6619999999999999</v>
      </c>
      <c r="P2639" s="7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1">
        <f t="shared" si="246"/>
        <v>42639.549479166672</v>
      </c>
      <c r="T2639" s="12">
        <f t="shared" si="247"/>
        <v>42655.549479166672</v>
      </c>
    </row>
    <row r="2640" spans="1:20" ht="48" x14ac:dyDescent="0.2">
      <c r="A2640">
        <v>2638</v>
      </c>
      <c r="B2640" s="3" t="s">
        <v>2636</v>
      </c>
      <c r="C2640" s="3" t="s">
        <v>6746</v>
      </c>
      <c r="D2640">
        <v>347</v>
      </c>
      <c r="E2640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51"/>
        <v>1.0172910662824208</v>
      </c>
      <c r="P2640" s="7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1">
        <f t="shared" si="246"/>
        <v>41989.913136574076</v>
      </c>
      <c r="T2640" s="12">
        <f t="shared" si="247"/>
        <v>42019.913136574076</v>
      </c>
    </row>
    <row r="2641" spans="1:20" ht="48" x14ac:dyDescent="0.2">
      <c r="A2641">
        <v>2639</v>
      </c>
      <c r="B2641" s="3" t="s">
        <v>2637</v>
      </c>
      <c r="C2641" s="3" t="s">
        <v>6747</v>
      </c>
      <c r="D2641">
        <v>300</v>
      </c>
      <c r="E2641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51"/>
        <v>1.64</v>
      </c>
      <c r="P2641" s="7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1">
        <f t="shared" si="246"/>
        <v>42024.86513888889</v>
      </c>
      <c r="T2641" s="12">
        <f t="shared" si="247"/>
        <v>42054.86513888889</v>
      </c>
    </row>
    <row r="2642" spans="1:20" ht="64" x14ac:dyDescent="0.2">
      <c r="A2642">
        <v>2640</v>
      </c>
      <c r="B2642" s="3" t="s">
        <v>2638</v>
      </c>
      <c r="C2642" s="3" t="s">
        <v>6748</v>
      </c>
      <c r="D2642">
        <v>3000</v>
      </c>
      <c r="E264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51"/>
        <v>1.0566666666666666</v>
      </c>
      <c r="P2642" s="7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1">
        <f t="shared" si="246"/>
        <v>42103.160578703704</v>
      </c>
      <c r="T2642" s="12">
        <f t="shared" si="247"/>
        <v>42163.160578703704</v>
      </c>
    </row>
    <row r="2643" spans="1:20" ht="32" x14ac:dyDescent="0.2">
      <c r="A2643">
        <v>2641</v>
      </c>
      <c r="B2643" s="3" t="s">
        <v>2639</v>
      </c>
      <c r="C2643" s="3" t="s">
        <v>6749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51"/>
        <v>0.01</v>
      </c>
      <c r="P2643" s="7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1">
        <f t="shared" si="246"/>
        <v>41880.827118055553</v>
      </c>
      <c r="T2643" s="12">
        <f t="shared" si="247"/>
        <v>41897.839583333334</v>
      </c>
    </row>
    <row r="2644" spans="1:20" ht="64" x14ac:dyDescent="0.2">
      <c r="A2644">
        <v>2642</v>
      </c>
      <c r="B2644" s="3" t="s">
        <v>2640</v>
      </c>
      <c r="C2644" s="3" t="s">
        <v>6750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51"/>
        <v>0</v>
      </c>
      <c r="P2644" s="7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1">
        <f t="shared" si="246"/>
        <v>42536.246620370366</v>
      </c>
      <c r="T2644" s="12">
        <f t="shared" si="247"/>
        <v>42566.289583333331</v>
      </c>
    </row>
    <row r="2645" spans="1:20" ht="48" x14ac:dyDescent="0.2">
      <c r="A2645">
        <v>2643</v>
      </c>
      <c r="B2645" s="3" t="s">
        <v>2641</v>
      </c>
      <c r="C2645" s="3" t="s">
        <v>6751</v>
      </c>
      <c r="D2645">
        <v>1000000</v>
      </c>
      <c r="E264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51"/>
        <v>0.33559730999999998</v>
      </c>
      <c r="P2645" s="7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1">
        <f t="shared" si="246"/>
        <v>42689.582349537035</v>
      </c>
      <c r="T2645" s="12">
        <f t="shared" si="247"/>
        <v>42725.332638888889</v>
      </c>
    </row>
    <row r="2646" spans="1:20" ht="48" x14ac:dyDescent="0.2">
      <c r="A2646">
        <v>2644</v>
      </c>
      <c r="B2646" s="3" t="s">
        <v>2642</v>
      </c>
      <c r="C2646" s="3" t="s">
        <v>6752</v>
      </c>
      <c r="D2646">
        <v>100000</v>
      </c>
      <c r="E264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51"/>
        <v>2.053E-2</v>
      </c>
      <c r="P2646" s="7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1">
        <f t="shared" si="246"/>
        <v>42774.792071759264</v>
      </c>
      <c r="T2646" s="12">
        <f t="shared" si="247"/>
        <v>42804.792071759264</v>
      </c>
    </row>
    <row r="2647" spans="1:20" ht="48" x14ac:dyDescent="0.2">
      <c r="A2647">
        <v>2645</v>
      </c>
      <c r="B2647" s="3" t="s">
        <v>2643</v>
      </c>
      <c r="C2647" s="3" t="s">
        <v>6753</v>
      </c>
      <c r="D2647">
        <v>20000</v>
      </c>
      <c r="E264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51"/>
        <v>0.105</v>
      </c>
      <c r="P2647" s="7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1">
        <f t="shared" si="246"/>
        <v>41921.842627314814</v>
      </c>
      <c r="T2647" s="12">
        <f t="shared" si="247"/>
        <v>41951.884293981479</v>
      </c>
    </row>
    <row r="2648" spans="1:20" ht="48" x14ac:dyDescent="0.2">
      <c r="A2648">
        <v>2646</v>
      </c>
      <c r="B2648" s="3" t="s">
        <v>2644</v>
      </c>
      <c r="C2648" s="3" t="s">
        <v>6754</v>
      </c>
      <c r="D2648">
        <v>500000</v>
      </c>
      <c r="E264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51"/>
        <v>8.4172839999999999E-2</v>
      </c>
      <c r="P2648" s="7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1">
        <f t="shared" si="246"/>
        <v>42226.313298611116</v>
      </c>
      <c r="T2648" s="12">
        <f t="shared" si="247"/>
        <v>42256.313298611116</v>
      </c>
    </row>
    <row r="2649" spans="1:20" ht="48" x14ac:dyDescent="0.2">
      <c r="A2649">
        <v>2647</v>
      </c>
      <c r="B2649" s="3" t="s">
        <v>2645</v>
      </c>
      <c r="C2649" s="3" t="s">
        <v>6755</v>
      </c>
      <c r="D2649">
        <v>2500</v>
      </c>
      <c r="E2649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51"/>
        <v>1.44E-2</v>
      </c>
      <c r="P2649" s="7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1">
        <f t="shared" si="246"/>
        <v>42200.261793981481</v>
      </c>
      <c r="T2649" s="12">
        <f t="shared" si="247"/>
        <v>42230.261793981481</v>
      </c>
    </row>
    <row r="2650" spans="1:20" ht="48" x14ac:dyDescent="0.2">
      <c r="A2650">
        <v>2648</v>
      </c>
      <c r="B2650" s="3" t="s">
        <v>2646</v>
      </c>
      <c r="C2650" s="3" t="s">
        <v>6756</v>
      </c>
      <c r="D2650">
        <v>12000</v>
      </c>
      <c r="E2650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51"/>
        <v>8.8333333333333337E-3</v>
      </c>
      <c r="P2650" s="7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1">
        <f t="shared" si="246"/>
        <v>42408.714814814812</v>
      </c>
      <c r="T2650" s="12">
        <f t="shared" si="247"/>
        <v>42438.714814814812</v>
      </c>
    </row>
    <row r="2651" spans="1:20" ht="16" x14ac:dyDescent="0.2">
      <c r="A2651">
        <v>2649</v>
      </c>
      <c r="B2651" s="3" t="s">
        <v>2647</v>
      </c>
      <c r="C2651" s="3" t="s">
        <v>6757</v>
      </c>
      <c r="D2651">
        <v>125000</v>
      </c>
      <c r="E2651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51"/>
        <v>9.9200000000000004E-4</v>
      </c>
      <c r="P2651" s="7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1">
        <f t="shared" si="246"/>
        <v>42341.99700231482</v>
      </c>
      <c r="T2651" s="12">
        <f t="shared" si="247"/>
        <v>42401.99700231482</v>
      </c>
    </row>
    <row r="2652" spans="1:20" ht="48" x14ac:dyDescent="0.2">
      <c r="A2652">
        <v>2650</v>
      </c>
      <c r="B2652" s="3" t="s">
        <v>2648</v>
      </c>
      <c r="C2652" s="3" t="s">
        <v>6758</v>
      </c>
      <c r="D2652">
        <v>60000</v>
      </c>
      <c r="E265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51"/>
        <v>5.966666666666667E-3</v>
      </c>
      <c r="P2652" s="7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1">
        <f t="shared" si="246"/>
        <v>42695.624340277776</v>
      </c>
      <c r="T2652" s="12">
        <f t="shared" si="247"/>
        <v>42725.624340277776</v>
      </c>
    </row>
    <row r="2653" spans="1:20" ht="48" x14ac:dyDescent="0.2">
      <c r="A2653">
        <v>2651</v>
      </c>
      <c r="B2653" s="3" t="s">
        <v>2649</v>
      </c>
      <c r="C2653" s="3" t="s">
        <v>6759</v>
      </c>
      <c r="D2653">
        <v>280000</v>
      </c>
      <c r="E265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51"/>
        <v>1.8689285714285714E-2</v>
      </c>
      <c r="P2653" s="7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1">
        <f t="shared" si="246"/>
        <v>42327.805659722217</v>
      </c>
      <c r="T2653" s="12">
        <f t="shared" si="247"/>
        <v>42355.805659722217</v>
      </c>
    </row>
    <row r="2654" spans="1:20" ht="48" x14ac:dyDescent="0.2">
      <c r="A2654">
        <v>2652</v>
      </c>
      <c r="B2654" s="3" t="s">
        <v>2650</v>
      </c>
      <c r="C2654" s="3" t="s">
        <v>6760</v>
      </c>
      <c r="D2654">
        <v>100000</v>
      </c>
      <c r="E265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51"/>
        <v>8.8500000000000002E-3</v>
      </c>
      <c r="P2654" s="7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1">
        <f t="shared" si="246"/>
        <v>41953.158854166672</v>
      </c>
      <c r="T2654" s="12">
        <f t="shared" si="247"/>
        <v>41983.158854166672</v>
      </c>
    </row>
    <row r="2655" spans="1:20" ht="48" x14ac:dyDescent="0.2">
      <c r="A2655">
        <v>2653</v>
      </c>
      <c r="B2655" s="3" t="s">
        <v>2651</v>
      </c>
      <c r="C2655" s="3" t="s">
        <v>6761</v>
      </c>
      <c r="D2655">
        <v>51000</v>
      </c>
      <c r="E265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51"/>
        <v>0.1152156862745098</v>
      </c>
      <c r="P2655" s="7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1">
        <f t="shared" si="246"/>
        <v>41771.651932870373</v>
      </c>
      <c r="T2655" s="12">
        <f t="shared" si="247"/>
        <v>41803.166666666664</v>
      </c>
    </row>
    <row r="2656" spans="1:20" ht="48" x14ac:dyDescent="0.2">
      <c r="A2656">
        <v>2654</v>
      </c>
      <c r="B2656" s="3" t="s">
        <v>2652</v>
      </c>
      <c r="C2656" s="3" t="s">
        <v>6762</v>
      </c>
      <c r="D2656">
        <v>100000</v>
      </c>
      <c r="E265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51"/>
        <v>5.1000000000000004E-4</v>
      </c>
      <c r="P2656" s="7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1">
        <f t="shared" si="246"/>
        <v>42055.600995370376</v>
      </c>
      <c r="T2656" s="12">
        <f t="shared" si="247"/>
        <v>42115.559328703705</v>
      </c>
    </row>
    <row r="2657" spans="1:20" ht="16" x14ac:dyDescent="0.2">
      <c r="A2657">
        <v>2655</v>
      </c>
      <c r="B2657" s="3" t="s">
        <v>2653</v>
      </c>
      <c r="C2657" s="3" t="s">
        <v>6763</v>
      </c>
      <c r="D2657">
        <v>15000</v>
      </c>
      <c r="E265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51"/>
        <v>0.21033333333333334</v>
      </c>
      <c r="P2657" s="7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1">
        <f t="shared" si="246"/>
        <v>42381.866284722222</v>
      </c>
      <c r="T2657" s="12">
        <f t="shared" si="247"/>
        <v>42409.833333333328</v>
      </c>
    </row>
    <row r="2658" spans="1:20" ht="32" x14ac:dyDescent="0.2">
      <c r="A2658">
        <v>2656</v>
      </c>
      <c r="B2658" s="3" t="s">
        <v>2654</v>
      </c>
      <c r="C2658" s="3" t="s">
        <v>6764</v>
      </c>
      <c r="D2658">
        <v>150000</v>
      </c>
      <c r="E265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51"/>
        <v>0.11436666666666667</v>
      </c>
      <c r="P2658" s="7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1">
        <f t="shared" si="246"/>
        <v>42767.688518518517</v>
      </c>
      <c r="T2658" s="12">
        <f t="shared" si="247"/>
        <v>42806.791666666672</v>
      </c>
    </row>
    <row r="2659" spans="1:20" ht="48" x14ac:dyDescent="0.2">
      <c r="A2659">
        <v>2657</v>
      </c>
      <c r="B2659" s="3" t="s">
        <v>2655</v>
      </c>
      <c r="C2659" s="3" t="s">
        <v>6765</v>
      </c>
      <c r="D2659">
        <v>30000</v>
      </c>
      <c r="E2659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51"/>
        <v>0.18737933333333334</v>
      </c>
      <c r="P2659" s="7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1">
        <f t="shared" si="246"/>
        <v>42551.928854166668</v>
      </c>
      <c r="T2659" s="12">
        <f t="shared" si="247"/>
        <v>42585.0625</v>
      </c>
    </row>
    <row r="2660" spans="1:20" ht="48" x14ac:dyDescent="0.2">
      <c r="A2660">
        <v>2658</v>
      </c>
      <c r="B2660" s="3" t="s">
        <v>2656</v>
      </c>
      <c r="C2660" s="3" t="s">
        <v>6766</v>
      </c>
      <c r="D2660">
        <v>98000</v>
      </c>
      <c r="E2660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51"/>
        <v>9.2857142857142856E-4</v>
      </c>
      <c r="P2660" s="7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1">
        <f t="shared" si="246"/>
        <v>42551.884189814817</v>
      </c>
      <c r="T2660" s="12">
        <f t="shared" si="247"/>
        <v>42581.884189814817</v>
      </c>
    </row>
    <row r="2661" spans="1:20" ht="16" x14ac:dyDescent="0.2">
      <c r="A2661">
        <v>2659</v>
      </c>
      <c r="B2661" s="3" t="s">
        <v>2657</v>
      </c>
      <c r="C2661" s="3" t="s">
        <v>6767</v>
      </c>
      <c r="D2661">
        <v>49000</v>
      </c>
      <c r="E2661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51"/>
        <v>2.720408163265306E-2</v>
      </c>
      <c r="P2661" s="7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1">
        <f t="shared" si="246"/>
        <v>42082.069560185191</v>
      </c>
      <c r="T2661" s="12">
        <f t="shared" si="247"/>
        <v>42112.069560185191</v>
      </c>
    </row>
    <row r="2662" spans="1:20" ht="48" x14ac:dyDescent="0.2">
      <c r="A2662">
        <v>2660</v>
      </c>
      <c r="B2662" s="3" t="s">
        <v>2658</v>
      </c>
      <c r="C2662" s="3" t="s">
        <v>6768</v>
      </c>
      <c r="D2662">
        <v>20000</v>
      </c>
      <c r="E266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51"/>
        <v>9.5E-4</v>
      </c>
      <c r="P2662" s="7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1">
        <f t="shared" si="246"/>
        <v>42272.713171296295</v>
      </c>
      <c r="T2662" s="12">
        <f t="shared" si="247"/>
        <v>42332.754837962959</v>
      </c>
    </row>
    <row r="2663" spans="1:20" ht="48" x14ac:dyDescent="0.2">
      <c r="A2663">
        <v>2661</v>
      </c>
      <c r="B2663" s="3" t="s">
        <v>2659</v>
      </c>
      <c r="C2663" s="3" t="s">
        <v>6769</v>
      </c>
      <c r="D2663">
        <v>5000</v>
      </c>
      <c r="E266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51"/>
        <v>1.0289999999999999</v>
      </c>
      <c r="P2663" s="7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1">
        <f t="shared" si="246"/>
        <v>41542.958449074074</v>
      </c>
      <c r="T2663" s="12">
        <f t="shared" si="247"/>
        <v>41572.958449074074</v>
      </c>
    </row>
    <row r="2664" spans="1:20" ht="48" x14ac:dyDescent="0.2">
      <c r="A2664">
        <v>2662</v>
      </c>
      <c r="B2664" s="3" t="s">
        <v>2660</v>
      </c>
      <c r="C2664" s="3" t="s">
        <v>6770</v>
      </c>
      <c r="D2664">
        <v>20000</v>
      </c>
      <c r="E266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51"/>
        <v>1.0680000000000001</v>
      </c>
      <c r="P2664" s="7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1">
        <f t="shared" si="246"/>
        <v>42207.746678240743</v>
      </c>
      <c r="T2664" s="12">
        <f t="shared" si="247"/>
        <v>42237.746678240743</v>
      </c>
    </row>
    <row r="2665" spans="1:20" ht="48" x14ac:dyDescent="0.2">
      <c r="A2665">
        <v>2663</v>
      </c>
      <c r="B2665" s="3" t="s">
        <v>2661</v>
      </c>
      <c r="C2665" s="3" t="s">
        <v>6771</v>
      </c>
      <c r="D2665">
        <v>20000</v>
      </c>
      <c r="E266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51"/>
        <v>1.0459624999999999</v>
      </c>
      <c r="P2665" s="7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1">
        <f t="shared" si="246"/>
        <v>42222.622766203705</v>
      </c>
      <c r="T2665" s="12">
        <f t="shared" si="247"/>
        <v>42251.625</v>
      </c>
    </row>
    <row r="2666" spans="1:20" ht="48" x14ac:dyDescent="0.2">
      <c r="A2666">
        <v>2664</v>
      </c>
      <c r="B2666" s="3" t="s">
        <v>2662</v>
      </c>
      <c r="C2666" s="3" t="s">
        <v>6772</v>
      </c>
      <c r="D2666">
        <v>17500</v>
      </c>
      <c r="E266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51"/>
        <v>1.0342857142857143</v>
      </c>
      <c r="P2666" s="7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1">
        <f t="shared" si="246"/>
        <v>42313.02542824074</v>
      </c>
      <c r="T2666" s="12">
        <f t="shared" si="247"/>
        <v>42347.290972222225</v>
      </c>
    </row>
    <row r="2667" spans="1:20" ht="48" x14ac:dyDescent="0.2">
      <c r="A2667">
        <v>2665</v>
      </c>
      <c r="B2667" s="3" t="s">
        <v>2663</v>
      </c>
      <c r="C2667" s="3" t="s">
        <v>6773</v>
      </c>
      <c r="D2667">
        <v>3500</v>
      </c>
      <c r="E266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51"/>
        <v>1.2314285714285715</v>
      </c>
      <c r="P2667" s="7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1">
        <f t="shared" si="246"/>
        <v>42083.895532407405</v>
      </c>
      <c r="T2667" s="12">
        <f t="shared" si="247"/>
        <v>42128.895532407405</v>
      </c>
    </row>
    <row r="2668" spans="1:20" ht="48" x14ac:dyDescent="0.2">
      <c r="A2668">
        <v>2666</v>
      </c>
      <c r="B2668" s="3" t="s">
        <v>2664</v>
      </c>
      <c r="C2668" s="3" t="s">
        <v>6774</v>
      </c>
      <c r="D2668">
        <v>10000</v>
      </c>
      <c r="E266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51"/>
        <v>1.592951</v>
      </c>
      <c r="P2668" s="7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1">
        <f t="shared" si="246"/>
        <v>42235.764340277776</v>
      </c>
      <c r="T2668" s="12">
        <f t="shared" si="247"/>
        <v>42272.875</v>
      </c>
    </row>
    <row r="2669" spans="1:20" ht="48" x14ac:dyDescent="0.2">
      <c r="A2669">
        <v>2667</v>
      </c>
      <c r="B2669" s="3" t="s">
        <v>2665</v>
      </c>
      <c r="C2669" s="3" t="s">
        <v>6775</v>
      </c>
      <c r="D2669">
        <v>1500</v>
      </c>
      <c r="E2669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51"/>
        <v>1.1066666666666667</v>
      </c>
      <c r="P2669" s="7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1">
        <f t="shared" si="246"/>
        <v>42380.926111111112</v>
      </c>
      <c r="T2669" s="12">
        <f t="shared" si="247"/>
        <v>42410.926111111112</v>
      </c>
    </row>
    <row r="2670" spans="1:20" ht="32" x14ac:dyDescent="0.2">
      <c r="A2670">
        <v>2668</v>
      </c>
      <c r="B2670" s="3" t="s">
        <v>2666</v>
      </c>
      <c r="C2670" s="3" t="s">
        <v>6776</v>
      </c>
      <c r="D2670">
        <v>1000</v>
      </c>
      <c r="E2670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51"/>
        <v>1.7070000000000001</v>
      </c>
      <c r="P2670" s="7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1">
        <f t="shared" si="246"/>
        <v>42275.588715277772</v>
      </c>
      <c r="T2670" s="12">
        <f t="shared" si="247"/>
        <v>42317.60555555555</v>
      </c>
    </row>
    <row r="2671" spans="1:20" ht="48" x14ac:dyDescent="0.2">
      <c r="A2671">
        <v>2669</v>
      </c>
      <c r="B2671" s="3" t="s">
        <v>2667</v>
      </c>
      <c r="C2671" s="3" t="s">
        <v>6777</v>
      </c>
      <c r="D2671">
        <v>800</v>
      </c>
      <c r="E2671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51"/>
        <v>1.25125</v>
      </c>
      <c r="P2671" s="7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1">
        <f t="shared" si="246"/>
        <v>42319.035833333335</v>
      </c>
      <c r="T2671" s="12">
        <f t="shared" si="247"/>
        <v>42379.035833333335</v>
      </c>
    </row>
    <row r="2672" spans="1:20" ht="48" x14ac:dyDescent="0.2">
      <c r="A2672">
        <v>2670</v>
      </c>
      <c r="B2672" s="3" t="s">
        <v>2668</v>
      </c>
      <c r="C2672" s="3" t="s">
        <v>6778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51"/>
        <v>6.4158609339642042E-2</v>
      </c>
      <c r="P2672" s="7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1">
        <f t="shared" si="246"/>
        <v>41821.020601851851</v>
      </c>
      <c r="T2672" s="12">
        <f t="shared" si="247"/>
        <v>41849.020601851851</v>
      </c>
    </row>
    <row r="2673" spans="1:20" ht="48" x14ac:dyDescent="0.2">
      <c r="A2673">
        <v>2671</v>
      </c>
      <c r="B2673" s="3" t="s">
        <v>2669</v>
      </c>
      <c r="C2673" s="3" t="s">
        <v>6779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51"/>
        <v>0.11344</v>
      </c>
      <c r="P2673" s="7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1">
        <f t="shared" si="246"/>
        <v>41962.749027777783</v>
      </c>
      <c r="T2673" s="12">
        <f t="shared" si="247"/>
        <v>41992.818055555559</v>
      </c>
    </row>
    <row r="2674" spans="1:20" ht="48" x14ac:dyDescent="0.2">
      <c r="A2674">
        <v>2672</v>
      </c>
      <c r="B2674" s="3" t="s">
        <v>2670</v>
      </c>
      <c r="C2674" s="3" t="s">
        <v>6780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51"/>
        <v>0.33189999999999997</v>
      </c>
      <c r="P2674" s="7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1">
        <f t="shared" si="246"/>
        <v>42344.884143518517</v>
      </c>
      <c r="T2674" s="12">
        <f t="shared" si="247"/>
        <v>42366.25</v>
      </c>
    </row>
    <row r="2675" spans="1:20" ht="48" x14ac:dyDescent="0.2">
      <c r="A2675">
        <v>2673</v>
      </c>
      <c r="B2675" s="3" t="s">
        <v>2671</v>
      </c>
      <c r="C2675" s="3" t="s">
        <v>6781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51"/>
        <v>0.27579999999999999</v>
      </c>
      <c r="P2675" s="7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1">
        <f t="shared" si="246"/>
        <v>41912.541655092595</v>
      </c>
      <c r="T2675" s="12">
        <f t="shared" si="247"/>
        <v>41941.947916666664</v>
      </c>
    </row>
    <row r="2676" spans="1:20" ht="64" x14ac:dyDescent="0.2">
      <c r="A2676">
        <v>2674</v>
      </c>
      <c r="B2676" s="3" t="s">
        <v>2672</v>
      </c>
      <c r="C2676" s="3" t="s">
        <v>6782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51"/>
        <v>0.62839999999999996</v>
      </c>
      <c r="P2676" s="7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1">
        <f t="shared" si="246"/>
        <v>42529.632754629631</v>
      </c>
      <c r="T2676" s="12">
        <f t="shared" si="247"/>
        <v>42556.207638888889</v>
      </c>
    </row>
    <row r="2677" spans="1:20" ht="48" x14ac:dyDescent="0.2">
      <c r="A2677">
        <v>2675</v>
      </c>
      <c r="B2677" s="3" t="s">
        <v>2673</v>
      </c>
      <c r="C2677" s="3" t="s">
        <v>6783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51"/>
        <v>7.5880000000000003E-2</v>
      </c>
      <c r="P2677" s="7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1">
        <f t="shared" si="246"/>
        <v>41923.857511574075</v>
      </c>
      <c r="T2677" s="12">
        <f t="shared" si="247"/>
        <v>41953.899178240739</v>
      </c>
    </row>
    <row r="2678" spans="1:20" ht="48" x14ac:dyDescent="0.2">
      <c r="A2678">
        <v>2676</v>
      </c>
      <c r="B2678" s="3" t="s">
        <v>2674</v>
      </c>
      <c r="C2678" s="3" t="s">
        <v>6784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51"/>
        <v>0.50380952380952382</v>
      </c>
      <c r="P2678" s="7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1">
        <f t="shared" si="246"/>
        <v>42482.624699074076</v>
      </c>
      <c r="T2678" s="12">
        <f t="shared" si="247"/>
        <v>42512.624699074076</v>
      </c>
    </row>
    <row r="2679" spans="1:20" ht="48" x14ac:dyDescent="0.2">
      <c r="A2679">
        <v>2677</v>
      </c>
      <c r="B2679" s="3" t="s">
        <v>2675</v>
      </c>
      <c r="C2679" s="3" t="s">
        <v>6785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51"/>
        <v>0.17512820512820512</v>
      </c>
      <c r="P2679" s="7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1">
        <f t="shared" si="246"/>
        <v>41793.029432870368</v>
      </c>
      <c r="T2679" s="12">
        <f t="shared" si="247"/>
        <v>41823.029432870368</v>
      </c>
    </row>
    <row r="2680" spans="1:20" ht="48" x14ac:dyDescent="0.2">
      <c r="A2680">
        <v>2678</v>
      </c>
      <c r="B2680" s="3" t="s">
        <v>2676</v>
      </c>
      <c r="C2680" s="3" t="s">
        <v>6786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51"/>
        <v>1.3750000000000001E-4</v>
      </c>
      <c r="P2680" s="7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1">
        <f t="shared" si="246"/>
        <v>42241.798206018517</v>
      </c>
      <c r="T2680" s="12">
        <f t="shared" si="247"/>
        <v>42271.798206018517</v>
      </c>
    </row>
    <row r="2681" spans="1:20" ht="48" x14ac:dyDescent="0.2">
      <c r="A2681">
        <v>2679</v>
      </c>
      <c r="B2681" s="3" t="s">
        <v>2677</v>
      </c>
      <c r="C2681" s="3" t="s">
        <v>6787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51"/>
        <v>3.3E-3</v>
      </c>
      <c r="P2681" s="7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1">
        <f t="shared" si="246"/>
        <v>42033.001087962963</v>
      </c>
      <c r="T2681" s="12">
        <f t="shared" si="247"/>
        <v>42063.001087962963</v>
      </c>
    </row>
    <row r="2682" spans="1:20" ht="16" x14ac:dyDescent="0.2">
      <c r="A2682">
        <v>2680</v>
      </c>
      <c r="B2682" s="3" t="s">
        <v>2678</v>
      </c>
      <c r="C2682" s="3" t="s">
        <v>6788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51"/>
        <v>8.6250000000000007E-3</v>
      </c>
      <c r="P2682" s="7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1">
        <f t="shared" si="246"/>
        <v>42436.211701388893</v>
      </c>
      <c r="T2682" s="12">
        <f t="shared" si="247"/>
        <v>42466.170034722221</v>
      </c>
    </row>
    <row r="2683" spans="1:20" ht="48" x14ac:dyDescent="0.2">
      <c r="A2683">
        <v>2681</v>
      </c>
      <c r="B2683" s="3" t="s">
        <v>2679</v>
      </c>
      <c r="C2683" s="3" t="s">
        <v>6789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51"/>
        <v>6.875E-3</v>
      </c>
      <c r="P2683" s="7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1">
        <f t="shared" si="246"/>
        <v>41805.895254629628</v>
      </c>
      <c r="T2683" s="12">
        <f t="shared" si="247"/>
        <v>41830.895254629628</v>
      </c>
    </row>
    <row r="2684" spans="1:20" ht="48" x14ac:dyDescent="0.2">
      <c r="A2684">
        <v>2682</v>
      </c>
      <c r="B2684" s="3" t="s">
        <v>2680</v>
      </c>
      <c r="C2684" s="3" t="s">
        <v>6790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51"/>
        <v>0.28299999999999997</v>
      </c>
      <c r="P2684" s="7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1">
        <f t="shared" si="246"/>
        <v>41932.871990740743</v>
      </c>
      <c r="T2684" s="12">
        <f t="shared" si="247"/>
        <v>41965.249305555553</v>
      </c>
    </row>
    <row r="2685" spans="1:20" ht="48" x14ac:dyDescent="0.2">
      <c r="A2685">
        <v>2683</v>
      </c>
      <c r="B2685" s="3" t="s">
        <v>2681</v>
      </c>
      <c r="C2685" s="3" t="s">
        <v>6791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51"/>
        <v>2.3999999999999998E-3</v>
      </c>
      <c r="P2685" s="7">
        <f t="shared" si="248"/>
        <v>12</v>
      </c>
      <c r="Q2685" t="str">
        <f t="shared" si="249"/>
        <v>food</v>
      </c>
      <c r="R2685" t="str">
        <f t="shared" si="250"/>
        <v>food trucks</v>
      </c>
      <c r="S2685" s="11">
        <f t="shared" si="246"/>
        <v>42034.75509259259</v>
      </c>
      <c r="T2685" s="12">
        <f t="shared" si="247"/>
        <v>42064.75509259259</v>
      </c>
    </row>
    <row r="2686" spans="1:20" ht="48" x14ac:dyDescent="0.2">
      <c r="A2686">
        <v>2684</v>
      </c>
      <c r="B2686" s="3" t="s">
        <v>2682</v>
      </c>
      <c r="C2686" s="3" t="s">
        <v>6792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51"/>
        <v>1.1428571428571429E-2</v>
      </c>
      <c r="P2686" s="7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1">
        <f t="shared" si="246"/>
        <v>41820.914641203701</v>
      </c>
      <c r="T2686" s="12">
        <f t="shared" si="247"/>
        <v>41860.914641203701</v>
      </c>
    </row>
    <row r="2687" spans="1:20" ht="48" x14ac:dyDescent="0.2">
      <c r="A2687">
        <v>2685</v>
      </c>
      <c r="B2687" s="3" t="s">
        <v>2683</v>
      </c>
      <c r="C2687" s="3" t="s">
        <v>6793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51"/>
        <v>2.0000000000000001E-4</v>
      </c>
      <c r="P2687" s="7">
        <f t="shared" si="248"/>
        <v>10</v>
      </c>
      <c r="Q2687" t="str">
        <f t="shared" si="249"/>
        <v>food</v>
      </c>
      <c r="R2687" t="str">
        <f t="shared" si="250"/>
        <v>food trucks</v>
      </c>
      <c r="S2687" s="11">
        <f t="shared" si="246"/>
        <v>42061.69594907407</v>
      </c>
      <c r="T2687" s="12">
        <f t="shared" si="247"/>
        <v>42121.654282407413</v>
      </c>
    </row>
    <row r="2688" spans="1:20" ht="48" x14ac:dyDescent="0.2">
      <c r="A2688">
        <v>2686</v>
      </c>
      <c r="B2688" s="3" t="s">
        <v>2684</v>
      </c>
      <c r="C2688" s="3" t="s">
        <v>6794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51"/>
        <v>0</v>
      </c>
      <c r="P2688" s="7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1">
        <f t="shared" si="246"/>
        <v>41892.974803240737</v>
      </c>
      <c r="T2688" s="12">
        <f t="shared" si="247"/>
        <v>41912.974803240737</v>
      </c>
    </row>
    <row r="2689" spans="1:20" ht="48" x14ac:dyDescent="0.2">
      <c r="A2689">
        <v>2687</v>
      </c>
      <c r="B2689" s="3" t="s">
        <v>2685</v>
      </c>
      <c r="C2689" s="3" t="s">
        <v>6795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51"/>
        <v>0</v>
      </c>
      <c r="P2689" s="7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1">
        <f t="shared" si="246"/>
        <v>42154.64025462963</v>
      </c>
      <c r="T2689" s="12">
        <f t="shared" si="247"/>
        <v>42184.64025462963</v>
      </c>
    </row>
    <row r="2690" spans="1:20" ht="32" x14ac:dyDescent="0.2">
      <c r="A2690">
        <v>2688</v>
      </c>
      <c r="B2690" s="3" t="s">
        <v>2686</v>
      </c>
      <c r="C2690" s="3" t="s">
        <v>6796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251"/>
        <v>1.48E-3</v>
      </c>
      <c r="P2690" s="7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1">
        <f t="shared" ref="S2690:S2753" si="252">(((J2690/60)/60)/24+DATE(1970,1,1))</f>
        <v>42028.118865740747</v>
      </c>
      <c r="T2690" s="12">
        <f t="shared" ref="T2690:T2753" si="253">(((I2690/60)/60)/24+DATE(1970,1,1))</f>
        <v>42059.125</v>
      </c>
    </row>
    <row r="2691" spans="1:20" ht="48" x14ac:dyDescent="0.2">
      <c r="A2691">
        <v>2689</v>
      </c>
      <c r="B2691" s="3" t="s">
        <v>2687</v>
      </c>
      <c r="C2691" s="3" t="s">
        <v>6797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51"/>
        <v>2.8571428571428571E-5</v>
      </c>
      <c r="P2691" s="7">
        <f t="shared" ref="P2691:P2754" si="254">SUM(E2691/L2691)</f>
        <v>1</v>
      </c>
      <c r="Q2691" t="str">
        <f t="shared" ref="Q2691:Q2754" si="255">LEFT(N2691, SEARCH("/",N2691,1)-1)</f>
        <v>food</v>
      </c>
      <c r="R2691" t="str">
        <f t="shared" ref="R2691:R2754" si="256">RIGHT(N2691,LEN(N2691)-SEARCH("/",N2691,1))</f>
        <v>food trucks</v>
      </c>
      <c r="S2691" s="11">
        <f t="shared" si="252"/>
        <v>42551.961689814809</v>
      </c>
      <c r="T2691" s="12">
        <f t="shared" si="253"/>
        <v>42581.961689814809</v>
      </c>
    </row>
    <row r="2692" spans="1:20" ht="48" x14ac:dyDescent="0.2">
      <c r="A2692">
        <v>2690</v>
      </c>
      <c r="B2692" s="3" t="s">
        <v>2688</v>
      </c>
      <c r="C2692" s="3" t="s">
        <v>6798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51"/>
        <v>0.107325</v>
      </c>
      <c r="P2692" s="7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1">
        <f t="shared" si="252"/>
        <v>42113.105046296296</v>
      </c>
      <c r="T2692" s="12">
        <f t="shared" si="253"/>
        <v>42158.105046296296</v>
      </c>
    </row>
    <row r="2693" spans="1:20" ht="32" x14ac:dyDescent="0.2">
      <c r="A2693">
        <v>2691</v>
      </c>
      <c r="B2693" s="3" t="s">
        <v>2689</v>
      </c>
      <c r="C2693" s="3" t="s">
        <v>6799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ref="O2693:O2756" si="257">SUM(E2693/D2693)</f>
        <v>5.3846153846153844E-4</v>
      </c>
      <c r="P2693" s="7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1">
        <f t="shared" si="252"/>
        <v>42089.724039351851</v>
      </c>
      <c r="T2693" s="12">
        <f t="shared" si="253"/>
        <v>42134.724039351851</v>
      </c>
    </row>
    <row r="2694" spans="1:20" ht="48" x14ac:dyDescent="0.2">
      <c r="A2694">
        <v>2692</v>
      </c>
      <c r="B2694" s="3" t="s">
        <v>2690</v>
      </c>
      <c r="C2694" s="3" t="s">
        <v>6800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57"/>
        <v>7.1428571428571426E-3</v>
      </c>
      <c r="P2694" s="7">
        <f t="shared" si="254"/>
        <v>25</v>
      </c>
      <c r="Q2694" t="str">
        <f t="shared" si="255"/>
        <v>food</v>
      </c>
      <c r="R2694" t="str">
        <f t="shared" si="256"/>
        <v>food trucks</v>
      </c>
      <c r="S2694" s="11">
        <f t="shared" si="252"/>
        <v>42058.334027777775</v>
      </c>
      <c r="T2694" s="12">
        <f t="shared" si="253"/>
        <v>42088.292361111111</v>
      </c>
    </row>
    <row r="2695" spans="1:20" ht="48" x14ac:dyDescent="0.2">
      <c r="A2695">
        <v>2693</v>
      </c>
      <c r="B2695" s="3" t="s">
        <v>2691</v>
      </c>
      <c r="C2695" s="3" t="s">
        <v>6801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57"/>
        <v>8.0000000000000002E-3</v>
      </c>
      <c r="P2695" s="7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1">
        <f t="shared" si="252"/>
        <v>41834.138495370367</v>
      </c>
      <c r="T2695" s="12">
        <f t="shared" si="253"/>
        <v>41864.138495370367</v>
      </c>
    </row>
    <row r="2696" spans="1:20" ht="48" x14ac:dyDescent="0.2">
      <c r="A2696">
        <v>2694</v>
      </c>
      <c r="B2696" s="3" t="s">
        <v>2692</v>
      </c>
      <c r="C2696" s="3" t="s">
        <v>6802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57"/>
        <v>3.3333333333333335E-5</v>
      </c>
      <c r="P2696" s="7">
        <f t="shared" si="254"/>
        <v>1</v>
      </c>
      <c r="Q2696" t="str">
        <f t="shared" si="255"/>
        <v>food</v>
      </c>
      <c r="R2696" t="str">
        <f t="shared" si="256"/>
        <v>food trucks</v>
      </c>
      <c r="S2696" s="11">
        <f t="shared" si="252"/>
        <v>41878.140497685185</v>
      </c>
      <c r="T2696" s="12">
        <f t="shared" si="253"/>
        <v>41908.140497685185</v>
      </c>
    </row>
    <row r="2697" spans="1:20" ht="32" x14ac:dyDescent="0.2">
      <c r="A2697">
        <v>2695</v>
      </c>
      <c r="B2697" s="3" t="s">
        <v>2693</v>
      </c>
      <c r="C2697" s="3" t="s">
        <v>6803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57"/>
        <v>4.7333333333333333E-3</v>
      </c>
      <c r="P2697" s="7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1">
        <f t="shared" si="252"/>
        <v>42048.181921296295</v>
      </c>
      <c r="T2697" s="12">
        <f t="shared" si="253"/>
        <v>42108.14025462963</v>
      </c>
    </row>
    <row r="2698" spans="1:20" ht="48" x14ac:dyDescent="0.2">
      <c r="A2698">
        <v>2696</v>
      </c>
      <c r="B2698" s="3" t="s">
        <v>2694</v>
      </c>
      <c r="C2698" s="3" t="s">
        <v>6804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57"/>
        <v>5.6500000000000002E-2</v>
      </c>
      <c r="P2698" s="7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1">
        <f t="shared" si="252"/>
        <v>41964.844444444447</v>
      </c>
      <c r="T2698" s="12">
        <f t="shared" si="253"/>
        <v>41998.844444444447</v>
      </c>
    </row>
    <row r="2699" spans="1:20" ht="48" x14ac:dyDescent="0.2">
      <c r="A2699">
        <v>2697</v>
      </c>
      <c r="B2699" s="3" t="s">
        <v>2695</v>
      </c>
      <c r="C2699" s="3" t="s">
        <v>6805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57"/>
        <v>0.26352173913043481</v>
      </c>
      <c r="P2699" s="7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1">
        <f t="shared" si="252"/>
        <v>42187.940081018518</v>
      </c>
      <c r="T2699" s="12">
        <f t="shared" si="253"/>
        <v>42218.916666666672</v>
      </c>
    </row>
    <row r="2700" spans="1:20" ht="48" x14ac:dyDescent="0.2">
      <c r="A2700">
        <v>2698</v>
      </c>
      <c r="B2700" s="3" t="s">
        <v>2696</v>
      </c>
      <c r="C2700" s="3" t="s">
        <v>6806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57"/>
        <v>3.2512500000000002E-3</v>
      </c>
      <c r="P2700" s="7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1">
        <f t="shared" si="252"/>
        <v>41787.898240740738</v>
      </c>
      <c r="T2700" s="12">
        <f t="shared" si="253"/>
        <v>41817.898240740738</v>
      </c>
    </row>
    <row r="2701" spans="1:20" ht="48" x14ac:dyDescent="0.2">
      <c r="A2701">
        <v>2699</v>
      </c>
      <c r="B2701" s="3" t="s">
        <v>2697</v>
      </c>
      <c r="C2701" s="3" t="s">
        <v>6807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57"/>
        <v>0</v>
      </c>
      <c r="P2701" s="7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1">
        <f t="shared" si="252"/>
        <v>41829.896562499998</v>
      </c>
      <c r="T2701" s="12">
        <f t="shared" si="253"/>
        <v>41859.896562499998</v>
      </c>
    </row>
    <row r="2702" spans="1:20" ht="48" x14ac:dyDescent="0.2">
      <c r="A2702">
        <v>2700</v>
      </c>
      <c r="B2702" s="3" t="s">
        <v>2698</v>
      </c>
      <c r="C2702" s="3" t="s">
        <v>6808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57"/>
        <v>7.0007000700070005E-3</v>
      </c>
      <c r="P2702" s="7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1">
        <f t="shared" si="252"/>
        <v>41870.87467592593</v>
      </c>
      <c r="T2702" s="12">
        <f t="shared" si="253"/>
        <v>41900.87467592593</v>
      </c>
    </row>
    <row r="2703" spans="1:20" ht="48" x14ac:dyDescent="0.2">
      <c r="A2703">
        <v>2701</v>
      </c>
      <c r="B2703" s="3" t="s">
        <v>2699</v>
      </c>
      <c r="C2703" s="3" t="s">
        <v>6809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57"/>
        <v>0.46176470588235297</v>
      </c>
      <c r="P2703" s="7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1">
        <f t="shared" si="252"/>
        <v>42801.774699074071</v>
      </c>
      <c r="T2703" s="12">
        <f t="shared" si="253"/>
        <v>42832.733032407406</v>
      </c>
    </row>
    <row r="2704" spans="1:20" ht="48" x14ac:dyDescent="0.2">
      <c r="A2704">
        <v>2702</v>
      </c>
      <c r="B2704" s="3" t="s">
        <v>2700</v>
      </c>
      <c r="C2704" s="3" t="s">
        <v>6810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57"/>
        <v>0.34410000000000002</v>
      </c>
      <c r="P2704" s="7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1">
        <f t="shared" si="252"/>
        <v>42800.801817129628</v>
      </c>
      <c r="T2704" s="12">
        <f t="shared" si="253"/>
        <v>42830.760150462964</v>
      </c>
    </row>
    <row r="2705" spans="1:20" ht="32" x14ac:dyDescent="0.2">
      <c r="A2705">
        <v>2703</v>
      </c>
      <c r="B2705" s="3" t="s">
        <v>2701</v>
      </c>
      <c r="C2705" s="3" t="s">
        <v>6811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57"/>
        <v>1.0375000000000001</v>
      </c>
      <c r="P2705" s="7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1">
        <f t="shared" si="252"/>
        <v>42756.690162037034</v>
      </c>
      <c r="T2705" s="12">
        <f t="shared" si="253"/>
        <v>42816.648495370369</v>
      </c>
    </row>
    <row r="2706" spans="1:20" ht="48" x14ac:dyDescent="0.2">
      <c r="A2706">
        <v>2704</v>
      </c>
      <c r="B2706" s="3" t="s">
        <v>2702</v>
      </c>
      <c r="C2706" s="3" t="s">
        <v>6812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57"/>
        <v>6.0263157894736845E-2</v>
      </c>
      <c r="P2706" s="7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1">
        <f t="shared" si="252"/>
        <v>42787.862430555557</v>
      </c>
      <c r="T2706" s="12">
        <f t="shared" si="253"/>
        <v>42830.820763888885</v>
      </c>
    </row>
    <row r="2707" spans="1:20" ht="32" x14ac:dyDescent="0.2">
      <c r="A2707">
        <v>2705</v>
      </c>
      <c r="B2707" s="3" t="s">
        <v>2703</v>
      </c>
      <c r="C2707" s="3" t="s">
        <v>6813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57"/>
        <v>0.10539393939393939</v>
      </c>
      <c r="P2707" s="7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1">
        <f t="shared" si="252"/>
        <v>42773.916180555556</v>
      </c>
      <c r="T2707" s="12">
        <f t="shared" si="253"/>
        <v>42818.874513888892</v>
      </c>
    </row>
    <row r="2708" spans="1:20" ht="48" x14ac:dyDescent="0.2">
      <c r="A2708">
        <v>2706</v>
      </c>
      <c r="B2708" s="3" t="s">
        <v>2704</v>
      </c>
      <c r="C2708" s="3" t="s">
        <v>6814</v>
      </c>
      <c r="D2708">
        <v>35000</v>
      </c>
      <c r="E270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57"/>
        <v>1.1229714285714285</v>
      </c>
      <c r="P2708" s="7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1">
        <f t="shared" si="252"/>
        <v>41899.294942129629</v>
      </c>
      <c r="T2708" s="12">
        <f t="shared" si="253"/>
        <v>41928.290972222225</v>
      </c>
    </row>
    <row r="2709" spans="1:20" ht="48" x14ac:dyDescent="0.2">
      <c r="A2709">
        <v>2707</v>
      </c>
      <c r="B2709" s="3" t="s">
        <v>2705</v>
      </c>
      <c r="C2709" s="3" t="s">
        <v>6815</v>
      </c>
      <c r="D2709">
        <v>8000</v>
      </c>
      <c r="E2709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57"/>
        <v>3.50844625</v>
      </c>
      <c r="P2709" s="7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1">
        <f t="shared" si="252"/>
        <v>41391.782905092594</v>
      </c>
      <c r="T2709" s="12">
        <f t="shared" si="253"/>
        <v>41421.290972222225</v>
      </c>
    </row>
    <row r="2710" spans="1:20" ht="48" x14ac:dyDescent="0.2">
      <c r="A2710">
        <v>2708</v>
      </c>
      <c r="B2710" s="3" t="s">
        <v>2706</v>
      </c>
      <c r="C2710" s="3" t="s">
        <v>6816</v>
      </c>
      <c r="D2710">
        <v>20000</v>
      </c>
      <c r="E2710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57"/>
        <v>2.3321535</v>
      </c>
      <c r="P2710" s="7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1">
        <f t="shared" si="252"/>
        <v>42512.698217592595</v>
      </c>
      <c r="T2710" s="12">
        <f t="shared" si="253"/>
        <v>42572.698217592595</v>
      </c>
    </row>
    <row r="2711" spans="1:20" ht="48" x14ac:dyDescent="0.2">
      <c r="A2711">
        <v>2709</v>
      </c>
      <c r="B2711" s="3" t="s">
        <v>2707</v>
      </c>
      <c r="C2711" s="3" t="s">
        <v>6817</v>
      </c>
      <c r="D2711">
        <v>50000</v>
      </c>
      <c r="E2711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57"/>
        <v>1.01606</v>
      </c>
      <c r="P2711" s="7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1">
        <f t="shared" si="252"/>
        <v>42612.149780092594</v>
      </c>
      <c r="T2711" s="12">
        <f t="shared" si="253"/>
        <v>42647.165972222225</v>
      </c>
    </row>
    <row r="2712" spans="1:20" ht="32" x14ac:dyDescent="0.2">
      <c r="A2712">
        <v>2710</v>
      </c>
      <c r="B2712" s="3" t="s">
        <v>2708</v>
      </c>
      <c r="C2712" s="3" t="s">
        <v>6818</v>
      </c>
      <c r="D2712">
        <v>60000</v>
      </c>
      <c r="E271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57"/>
        <v>1.5390035000000002</v>
      </c>
      <c r="P2712" s="7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1">
        <f t="shared" si="252"/>
        <v>41828.229490740741</v>
      </c>
      <c r="T2712" s="12">
        <f t="shared" si="253"/>
        <v>41860.083333333336</v>
      </c>
    </row>
    <row r="2713" spans="1:20" ht="48" x14ac:dyDescent="0.2">
      <c r="A2713">
        <v>2711</v>
      </c>
      <c r="B2713" s="3" t="s">
        <v>2709</v>
      </c>
      <c r="C2713" s="3" t="s">
        <v>6819</v>
      </c>
      <c r="D2713">
        <v>3910</v>
      </c>
      <c r="E271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57"/>
        <v>1.007161125319693</v>
      </c>
      <c r="P2713" s="7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1">
        <f t="shared" si="252"/>
        <v>41780.745254629634</v>
      </c>
      <c r="T2713" s="12">
        <f t="shared" si="253"/>
        <v>41810.917361111111</v>
      </c>
    </row>
    <row r="2714" spans="1:20" ht="48" x14ac:dyDescent="0.2">
      <c r="A2714">
        <v>2712</v>
      </c>
      <c r="B2714" s="3" t="s">
        <v>2710</v>
      </c>
      <c r="C2714" s="3" t="s">
        <v>6820</v>
      </c>
      <c r="D2714">
        <v>5500</v>
      </c>
      <c r="E27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57"/>
        <v>1.3138181818181818</v>
      </c>
      <c r="P2714" s="7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1">
        <f t="shared" si="252"/>
        <v>41432.062037037038</v>
      </c>
      <c r="T2714" s="12">
        <f t="shared" si="253"/>
        <v>41468.75</v>
      </c>
    </row>
    <row r="2715" spans="1:20" ht="48" x14ac:dyDescent="0.2">
      <c r="A2715">
        <v>2713</v>
      </c>
      <c r="B2715" s="3" t="s">
        <v>2711</v>
      </c>
      <c r="C2715" s="3" t="s">
        <v>6821</v>
      </c>
      <c r="D2715">
        <v>150000</v>
      </c>
      <c r="E271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57"/>
        <v>1.0224133333333334</v>
      </c>
      <c r="P2715" s="7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1">
        <f t="shared" si="252"/>
        <v>42322.653749999998</v>
      </c>
      <c r="T2715" s="12">
        <f t="shared" si="253"/>
        <v>42362.653749999998</v>
      </c>
    </row>
    <row r="2716" spans="1:20" ht="32" x14ac:dyDescent="0.2">
      <c r="A2716">
        <v>2714</v>
      </c>
      <c r="B2716" s="3" t="s">
        <v>2712</v>
      </c>
      <c r="C2716" s="3" t="s">
        <v>6822</v>
      </c>
      <c r="D2716">
        <v>25000</v>
      </c>
      <c r="E271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57"/>
        <v>1.1635599999999999</v>
      </c>
      <c r="P2716" s="7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1">
        <f t="shared" si="252"/>
        <v>42629.655046296291</v>
      </c>
      <c r="T2716" s="12">
        <f t="shared" si="253"/>
        <v>42657.958333333328</v>
      </c>
    </row>
    <row r="2717" spans="1:20" ht="48" x14ac:dyDescent="0.2">
      <c r="A2717">
        <v>2715</v>
      </c>
      <c r="B2717" s="3" t="s">
        <v>2713</v>
      </c>
      <c r="C2717" s="3" t="s">
        <v>6823</v>
      </c>
      <c r="D2717">
        <v>12000</v>
      </c>
      <c r="E271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57"/>
        <v>2.6462241666666664</v>
      </c>
      <c r="P2717" s="7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1">
        <f t="shared" si="252"/>
        <v>42387.398472222223</v>
      </c>
      <c r="T2717" s="12">
        <f t="shared" si="253"/>
        <v>42421.398472222223</v>
      </c>
    </row>
    <row r="2718" spans="1:20" ht="64" x14ac:dyDescent="0.2">
      <c r="A2718">
        <v>2716</v>
      </c>
      <c r="B2718" s="3" t="s">
        <v>2714</v>
      </c>
      <c r="C2718" s="3" t="s">
        <v>6824</v>
      </c>
      <c r="D2718">
        <v>10000</v>
      </c>
      <c r="E271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57"/>
        <v>1.1998010000000001</v>
      </c>
      <c r="P2718" s="7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1">
        <f t="shared" si="252"/>
        <v>42255.333252314813</v>
      </c>
      <c r="T2718" s="12">
        <f t="shared" si="253"/>
        <v>42285.333252314813</v>
      </c>
    </row>
    <row r="2719" spans="1:20" ht="48" x14ac:dyDescent="0.2">
      <c r="A2719">
        <v>2717</v>
      </c>
      <c r="B2719" s="3" t="s">
        <v>2715</v>
      </c>
      <c r="C2719" s="3" t="s">
        <v>6825</v>
      </c>
      <c r="D2719">
        <v>25000</v>
      </c>
      <c r="E2719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57"/>
        <v>1.2010400000000001</v>
      </c>
      <c r="P2719" s="7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1">
        <f t="shared" si="252"/>
        <v>41934.914918981485</v>
      </c>
      <c r="T2719" s="12">
        <f t="shared" si="253"/>
        <v>41979.956585648149</v>
      </c>
    </row>
    <row r="2720" spans="1:20" ht="48" x14ac:dyDescent="0.2">
      <c r="A2720">
        <v>2718</v>
      </c>
      <c r="B2720" s="3" t="s">
        <v>2716</v>
      </c>
      <c r="C2720" s="3" t="s">
        <v>6826</v>
      </c>
      <c r="D2720">
        <v>18000</v>
      </c>
      <c r="E2720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57"/>
        <v>1.0358333333333334</v>
      </c>
      <c r="P2720" s="7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1">
        <f t="shared" si="252"/>
        <v>42465.596585648149</v>
      </c>
      <c r="T2720" s="12">
        <f t="shared" si="253"/>
        <v>42493.958333333328</v>
      </c>
    </row>
    <row r="2721" spans="1:20" ht="48" x14ac:dyDescent="0.2">
      <c r="A2721">
        <v>2719</v>
      </c>
      <c r="B2721" s="3" t="s">
        <v>2717</v>
      </c>
      <c r="C2721" s="3" t="s">
        <v>6827</v>
      </c>
      <c r="D2721">
        <v>6000</v>
      </c>
      <c r="E2721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57"/>
        <v>1.0883333333333334</v>
      </c>
      <c r="P2721" s="7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1">
        <f t="shared" si="252"/>
        <v>42418.031180555554</v>
      </c>
      <c r="T2721" s="12">
        <f t="shared" si="253"/>
        <v>42477.989513888882</v>
      </c>
    </row>
    <row r="2722" spans="1:20" ht="48" x14ac:dyDescent="0.2">
      <c r="A2722">
        <v>2720</v>
      </c>
      <c r="B2722" s="3" t="s">
        <v>2718</v>
      </c>
      <c r="C2722" s="3" t="s">
        <v>6828</v>
      </c>
      <c r="D2722">
        <v>25000</v>
      </c>
      <c r="E27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57"/>
        <v>1.1812400000000001</v>
      </c>
      <c r="P2722" s="7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1">
        <f t="shared" si="252"/>
        <v>42655.465891203698</v>
      </c>
      <c r="T2722" s="12">
        <f t="shared" si="253"/>
        <v>42685.507557870369</v>
      </c>
    </row>
    <row r="2723" spans="1:20" ht="48" x14ac:dyDescent="0.2">
      <c r="A2723">
        <v>2721</v>
      </c>
      <c r="B2723" s="3" t="s">
        <v>2719</v>
      </c>
      <c r="C2723" s="3" t="s">
        <v>6829</v>
      </c>
      <c r="D2723">
        <v>750</v>
      </c>
      <c r="E272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57"/>
        <v>14.62</v>
      </c>
      <c r="P2723" s="7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1">
        <f t="shared" si="252"/>
        <v>41493.543958333335</v>
      </c>
      <c r="T2723" s="12">
        <f t="shared" si="253"/>
        <v>41523.791666666664</v>
      </c>
    </row>
    <row r="2724" spans="1:20" ht="48" x14ac:dyDescent="0.2">
      <c r="A2724">
        <v>2722</v>
      </c>
      <c r="B2724" s="3" t="s">
        <v>2720</v>
      </c>
      <c r="C2724" s="3" t="s">
        <v>6830</v>
      </c>
      <c r="D2724">
        <v>5000</v>
      </c>
      <c r="E272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57"/>
        <v>2.5253999999999999</v>
      </c>
      <c r="P2724" s="7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1">
        <f t="shared" si="252"/>
        <v>42704.857094907406</v>
      </c>
      <c r="T2724" s="12">
        <f t="shared" si="253"/>
        <v>42764.857094907406</v>
      </c>
    </row>
    <row r="2725" spans="1:20" ht="48" x14ac:dyDescent="0.2">
      <c r="A2725">
        <v>2723</v>
      </c>
      <c r="B2725" s="3" t="s">
        <v>2721</v>
      </c>
      <c r="C2725" s="3" t="s">
        <v>6831</v>
      </c>
      <c r="D2725">
        <v>12000</v>
      </c>
      <c r="E272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57"/>
        <v>1.4005000000000001</v>
      </c>
      <c r="P2725" s="7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1">
        <f t="shared" si="252"/>
        <v>41944.83898148148</v>
      </c>
      <c r="T2725" s="12">
        <f t="shared" si="253"/>
        <v>42004.880648148144</v>
      </c>
    </row>
    <row r="2726" spans="1:20" ht="48" x14ac:dyDescent="0.2">
      <c r="A2726">
        <v>2724</v>
      </c>
      <c r="B2726" s="3" t="s">
        <v>2722</v>
      </c>
      <c r="C2726" s="3" t="s">
        <v>6832</v>
      </c>
      <c r="D2726">
        <v>2468</v>
      </c>
      <c r="E272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57"/>
        <v>2.9687520259319289</v>
      </c>
      <c r="P2726" s="7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1">
        <f t="shared" si="252"/>
        <v>42199.32707175926</v>
      </c>
      <c r="T2726" s="12">
        <f t="shared" si="253"/>
        <v>42231.32707175926</v>
      </c>
    </row>
    <row r="2727" spans="1:20" ht="32" x14ac:dyDescent="0.2">
      <c r="A2727">
        <v>2725</v>
      </c>
      <c r="B2727" s="3" t="s">
        <v>2723</v>
      </c>
      <c r="C2727" s="3" t="s">
        <v>6833</v>
      </c>
      <c r="D2727">
        <v>40000</v>
      </c>
      <c r="E272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57"/>
        <v>1.445425</v>
      </c>
      <c r="P2727" s="7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1">
        <f t="shared" si="252"/>
        <v>42745.744618055556</v>
      </c>
      <c r="T2727" s="12">
        <f t="shared" si="253"/>
        <v>42795.744618055556</v>
      </c>
    </row>
    <row r="2728" spans="1:20" ht="16" x14ac:dyDescent="0.2">
      <c r="A2728">
        <v>2726</v>
      </c>
      <c r="B2728" s="3" t="s">
        <v>2724</v>
      </c>
      <c r="C2728" s="3" t="s">
        <v>6834</v>
      </c>
      <c r="D2728">
        <v>100000</v>
      </c>
      <c r="E272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57"/>
        <v>1.05745</v>
      </c>
      <c r="P2728" s="7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1">
        <f t="shared" si="252"/>
        <v>42452.579988425925</v>
      </c>
      <c r="T2728" s="12">
        <f t="shared" si="253"/>
        <v>42482.579988425925</v>
      </c>
    </row>
    <row r="2729" spans="1:20" ht="48" x14ac:dyDescent="0.2">
      <c r="A2729">
        <v>2727</v>
      </c>
      <c r="B2729" s="3" t="s">
        <v>2725</v>
      </c>
      <c r="C2729" s="3" t="s">
        <v>6835</v>
      </c>
      <c r="D2729">
        <v>10000</v>
      </c>
      <c r="E2729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57"/>
        <v>4.9321000000000002</v>
      </c>
      <c r="P2729" s="7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1">
        <f t="shared" si="252"/>
        <v>42198.676655092597</v>
      </c>
      <c r="T2729" s="12">
        <f t="shared" si="253"/>
        <v>42223.676655092597</v>
      </c>
    </row>
    <row r="2730" spans="1:20" ht="32" x14ac:dyDescent="0.2">
      <c r="A2730">
        <v>2728</v>
      </c>
      <c r="B2730" s="3" t="s">
        <v>2726</v>
      </c>
      <c r="C2730" s="3" t="s">
        <v>6836</v>
      </c>
      <c r="D2730">
        <v>15000</v>
      </c>
      <c r="E2730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57"/>
        <v>2.0182666666666669</v>
      </c>
      <c r="P2730" s="7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1">
        <f t="shared" si="252"/>
        <v>42333.59993055556</v>
      </c>
      <c r="T2730" s="12">
        <f t="shared" si="253"/>
        <v>42368.59993055556</v>
      </c>
    </row>
    <row r="2731" spans="1:20" ht="32" x14ac:dyDescent="0.2">
      <c r="A2731">
        <v>2729</v>
      </c>
      <c r="B2731" s="3" t="s">
        <v>2727</v>
      </c>
      <c r="C2731" s="3" t="s">
        <v>6837</v>
      </c>
      <c r="D2731">
        <v>7500</v>
      </c>
      <c r="E2731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57"/>
        <v>1.0444</v>
      </c>
      <c r="P2731" s="7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1">
        <f t="shared" si="252"/>
        <v>42095.240706018521</v>
      </c>
      <c r="T2731" s="12">
        <f t="shared" si="253"/>
        <v>42125.240706018521</v>
      </c>
    </row>
    <row r="2732" spans="1:20" ht="32" x14ac:dyDescent="0.2">
      <c r="A2732">
        <v>2730</v>
      </c>
      <c r="B2732" s="3" t="s">
        <v>2728</v>
      </c>
      <c r="C2732" s="3" t="s">
        <v>6838</v>
      </c>
      <c r="D2732">
        <v>27000</v>
      </c>
      <c r="E273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57"/>
        <v>1.7029262962962963</v>
      </c>
      <c r="P2732" s="7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1">
        <f t="shared" si="252"/>
        <v>41351.541377314818</v>
      </c>
      <c r="T2732" s="12">
        <f t="shared" si="253"/>
        <v>41386.541377314818</v>
      </c>
    </row>
    <row r="2733" spans="1:20" ht="48" x14ac:dyDescent="0.2">
      <c r="A2733">
        <v>2731</v>
      </c>
      <c r="B2733" s="3" t="s">
        <v>2729</v>
      </c>
      <c r="C2733" s="3" t="s">
        <v>6839</v>
      </c>
      <c r="D2733">
        <v>30000</v>
      </c>
      <c r="E273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57"/>
        <v>1.0430333333333333</v>
      </c>
      <c r="P2733" s="7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1">
        <f t="shared" si="252"/>
        <v>41872.525717592594</v>
      </c>
      <c r="T2733" s="12">
        <f t="shared" si="253"/>
        <v>41930.166666666664</v>
      </c>
    </row>
    <row r="2734" spans="1:20" ht="48" x14ac:dyDescent="0.2">
      <c r="A2734">
        <v>2732</v>
      </c>
      <c r="B2734" s="3" t="s">
        <v>2730</v>
      </c>
      <c r="C2734" s="3" t="s">
        <v>6840</v>
      </c>
      <c r="D2734">
        <v>12000</v>
      </c>
      <c r="E273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57"/>
        <v>1.1825000000000001</v>
      </c>
      <c r="P2734" s="7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1">
        <f t="shared" si="252"/>
        <v>41389.808194444442</v>
      </c>
      <c r="T2734" s="12">
        <f t="shared" si="253"/>
        <v>41422</v>
      </c>
    </row>
    <row r="2735" spans="1:20" ht="48" x14ac:dyDescent="0.2">
      <c r="A2735">
        <v>2733</v>
      </c>
      <c r="B2735" s="3" t="s">
        <v>2731</v>
      </c>
      <c r="C2735" s="3" t="s">
        <v>6841</v>
      </c>
      <c r="D2735">
        <v>50000</v>
      </c>
      <c r="E273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57"/>
        <v>1.07538</v>
      </c>
      <c r="P2735" s="7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1">
        <f t="shared" si="252"/>
        <v>42044.272847222222</v>
      </c>
      <c r="T2735" s="12">
        <f t="shared" si="253"/>
        <v>42104.231180555551</v>
      </c>
    </row>
    <row r="2736" spans="1:20" ht="48" x14ac:dyDescent="0.2">
      <c r="A2736">
        <v>2734</v>
      </c>
      <c r="B2736" s="3" t="s">
        <v>2732</v>
      </c>
      <c r="C2736" s="3" t="s">
        <v>6842</v>
      </c>
      <c r="D2736">
        <v>1</v>
      </c>
      <c r="E273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57"/>
        <v>22603</v>
      </c>
      <c r="P2736" s="7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1">
        <f t="shared" si="252"/>
        <v>42626.668888888889</v>
      </c>
      <c r="T2736" s="12">
        <f t="shared" si="253"/>
        <v>42656.915972222225</v>
      </c>
    </row>
    <row r="2737" spans="1:20" ht="48" x14ac:dyDescent="0.2">
      <c r="A2737">
        <v>2735</v>
      </c>
      <c r="B2737" s="3" t="s">
        <v>2733</v>
      </c>
      <c r="C2737" s="3" t="s">
        <v>6843</v>
      </c>
      <c r="D2737">
        <v>750</v>
      </c>
      <c r="E273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57"/>
        <v>9.7813466666666677</v>
      </c>
      <c r="P2737" s="7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1">
        <f t="shared" si="252"/>
        <v>41316.120949074073</v>
      </c>
      <c r="T2737" s="12">
        <f t="shared" si="253"/>
        <v>41346.833333333336</v>
      </c>
    </row>
    <row r="2738" spans="1:20" ht="64" x14ac:dyDescent="0.2">
      <c r="A2738">
        <v>2736</v>
      </c>
      <c r="B2738" s="3" t="s">
        <v>2734</v>
      </c>
      <c r="C2738" s="3" t="s">
        <v>6844</v>
      </c>
      <c r="D2738">
        <v>8000</v>
      </c>
      <c r="E273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57"/>
        <v>1.2290000000000001</v>
      </c>
      <c r="P2738" s="7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1">
        <f t="shared" si="252"/>
        <v>41722.666354166664</v>
      </c>
      <c r="T2738" s="12">
        <f t="shared" si="253"/>
        <v>41752.666354166664</v>
      </c>
    </row>
    <row r="2739" spans="1:20" ht="48" x14ac:dyDescent="0.2">
      <c r="A2739">
        <v>2737</v>
      </c>
      <c r="B2739" s="3" t="s">
        <v>2735</v>
      </c>
      <c r="C2739" s="3" t="s">
        <v>6845</v>
      </c>
      <c r="D2739">
        <v>30000</v>
      </c>
      <c r="E2739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57"/>
        <v>2.4606080000000001</v>
      </c>
      <c r="P2739" s="7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1">
        <f t="shared" si="252"/>
        <v>41611.917673611111</v>
      </c>
      <c r="T2739" s="12">
        <f t="shared" si="253"/>
        <v>41654.791666666664</v>
      </c>
    </row>
    <row r="2740" spans="1:20" ht="48" x14ac:dyDescent="0.2">
      <c r="A2740">
        <v>2738</v>
      </c>
      <c r="B2740" s="3" t="s">
        <v>2736</v>
      </c>
      <c r="C2740" s="3" t="s">
        <v>6846</v>
      </c>
      <c r="D2740">
        <v>5000</v>
      </c>
      <c r="E2740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57"/>
        <v>1.4794</v>
      </c>
      <c r="P2740" s="7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1">
        <f t="shared" si="252"/>
        <v>42620.143564814818</v>
      </c>
      <c r="T2740" s="12">
        <f t="shared" si="253"/>
        <v>42680.143564814818</v>
      </c>
    </row>
    <row r="2741" spans="1:20" ht="48" x14ac:dyDescent="0.2">
      <c r="A2741">
        <v>2739</v>
      </c>
      <c r="B2741" s="3" t="s">
        <v>2737</v>
      </c>
      <c r="C2741" s="3" t="s">
        <v>6847</v>
      </c>
      <c r="D2741">
        <v>1100</v>
      </c>
      <c r="E2741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57"/>
        <v>3.8409090909090908</v>
      </c>
      <c r="P2741" s="7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1">
        <f t="shared" si="252"/>
        <v>41719.887928240743</v>
      </c>
      <c r="T2741" s="12">
        <f t="shared" si="253"/>
        <v>41764.887928240743</v>
      </c>
    </row>
    <row r="2742" spans="1:20" ht="32" x14ac:dyDescent="0.2">
      <c r="A2742">
        <v>2740</v>
      </c>
      <c r="B2742" s="3" t="s">
        <v>2738</v>
      </c>
      <c r="C2742" s="3" t="s">
        <v>6848</v>
      </c>
      <c r="D2742">
        <v>300</v>
      </c>
      <c r="E274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57"/>
        <v>1.0333333333333334</v>
      </c>
      <c r="P2742" s="7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1">
        <f t="shared" si="252"/>
        <v>42045.031851851847</v>
      </c>
      <c r="T2742" s="12">
        <f t="shared" si="253"/>
        <v>42074.99018518519</v>
      </c>
    </row>
    <row r="2743" spans="1:20" ht="32" x14ac:dyDescent="0.2">
      <c r="A2743">
        <v>2741</v>
      </c>
      <c r="B2743" s="3" t="s">
        <v>2739</v>
      </c>
      <c r="C2743" s="3" t="s">
        <v>6849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57"/>
        <v>4.3750000000000004E-3</v>
      </c>
      <c r="P2743" s="7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1">
        <f t="shared" si="252"/>
        <v>41911.657430555555</v>
      </c>
      <c r="T2743" s="12">
        <f t="shared" si="253"/>
        <v>41932.088194444441</v>
      </c>
    </row>
    <row r="2744" spans="1:20" ht="48" x14ac:dyDescent="0.2">
      <c r="A2744">
        <v>2742</v>
      </c>
      <c r="B2744" s="3" t="s">
        <v>2740</v>
      </c>
      <c r="C2744" s="3" t="s">
        <v>6850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57"/>
        <v>0.29239999999999999</v>
      </c>
      <c r="P2744" s="7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1">
        <f t="shared" si="252"/>
        <v>41030.719756944447</v>
      </c>
      <c r="T2744" s="12">
        <f t="shared" si="253"/>
        <v>41044.719756944447</v>
      </c>
    </row>
    <row r="2745" spans="1:20" ht="64" x14ac:dyDescent="0.2">
      <c r="A2745">
        <v>2743</v>
      </c>
      <c r="B2745" s="3" t="s">
        <v>2741</v>
      </c>
      <c r="C2745" s="3" t="s">
        <v>6851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57"/>
        <v>0</v>
      </c>
      <c r="P2745" s="7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1">
        <f t="shared" si="252"/>
        <v>42632.328784722224</v>
      </c>
      <c r="T2745" s="12">
        <f t="shared" si="253"/>
        <v>42662.328784722224</v>
      </c>
    </row>
    <row r="2746" spans="1:20" ht="48" x14ac:dyDescent="0.2">
      <c r="A2746">
        <v>2744</v>
      </c>
      <c r="B2746" s="3" t="s">
        <v>2742</v>
      </c>
      <c r="C2746" s="3" t="s">
        <v>6852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57"/>
        <v>5.2187499999999998E-2</v>
      </c>
      <c r="P2746" s="7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1">
        <f t="shared" si="252"/>
        <v>40938.062476851854</v>
      </c>
      <c r="T2746" s="12">
        <f t="shared" si="253"/>
        <v>40968.062476851854</v>
      </c>
    </row>
    <row r="2747" spans="1:20" ht="48" x14ac:dyDescent="0.2">
      <c r="A2747">
        <v>2745</v>
      </c>
      <c r="B2747" s="3" t="s">
        <v>2743</v>
      </c>
      <c r="C2747" s="3" t="s">
        <v>6853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57"/>
        <v>0.21887499999999999</v>
      </c>
      <c r="P2747" s="7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1">
        <f t="shared" si="252"/>
        <v>41044.988055555557</v>
      </c>
      <c r="T2747" s="12">
        <f t="shared" si="253"/>
        <v>41104.988055555557</v>
      </c>
    </row>
    <row r="2748" spans="1:20" ht="48" x14ac:dyDescent="0.2">
      <c r="A2748">
        <v>2746</v>
      </c>
      <c r="B2748" s="3" t="s">
        <v>2744</v>
      </c>
      <c r="C2748" s="3" t="s">
        <v>6854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57"/>
        <v>0.26700000000000002</v>
      </c>
      <c r="P2748" s="7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1">
        <f t="shared" si="252"/>
        <v>41850.781377314815</v>
      </c>
      <c r="T2748" s="12">
        <f t="shared" si="253"/>
        <v>41880.781377314815</v>
      </c>
    </row>
    <row r="2749" spans="1:20" ht="48" x14ac:dyDescent="0.2">
      <c r="A2749">
        <v>2747</v>
      </c>
      <c r="B2749" s="3" t="s">
        <v>2745</v>
      </c>
      <c r="C2749" s="3" t="s">
        <v>6855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57"/>
        <v>0.28000000000000003</v>
      </c>
      <c r="P2749" s="7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1">
        <f t="shared" si="252"/>
        <v>41044.64811342593</v>
      </c>
      <c r="T2749" s="12">
        <f t="shared" si="253"/>
        <v>41076.131944444445</v>
      </c>
    </row>
    <row r="2750" spans="1:20" ht="32" x14ac:dyDescent="0.2">
      <c r="A2750">
        <v>2748</v>
      </c>
      <c r="B2750" s="3" t="s">
        <v>2746</v>
      </c>
      <c r="C2750" s="3" t="s">
        <v>6856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57"/>
        <v>1.06E-2</v>
      </c>
      <c r="P2750" s="7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1">
        <f t="shared" si="252"/>
        <v>42585.7106712963</v>
      </c>
      <c r="T2750" s="12">
        <f t="shared" si="253"/>
        <v>42615.7106712963</v>
      </c>
    </row>
    <row r="2751" spans="1:20" ht="32" x14ac:dyDescent="0.2">
      <c r="A2751">
        <v>2749</v>
      </c>
      <c r="B2751" s="3" t="s">
        <v>2747</v>
      </c>
      <c r="C2751" s="3" t="s">
        <v>6857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57"/>
        <v>1.0999999999999999E-2</v>
      </c>
      <c r="P2751" s="7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1">
        <f t="shared" si="252"/>
        <v>42068.799039351856</v>
      </c>
      <c r="T2751" s="12">
        <f t="shared" si="253"/>
        <v>42098.757372685184</v>
      </c>
    </row>
    <row r="2752" spans="1:20" ht="48" x14ac:dyDescent="0.2">
      <c r="A2752">
        <v>2750</v>
      </c>
      <c r="B2752" s="3" t="s">
        <v>2748</v>
      </c>
      <c r="C2752" s="3" t="s">
        <v>6858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57"/>
        <v>0</v>
      </c>
      <c r="P2752" s="7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1">
        <f t="shared" si="252"/>
        <v>41078.899826388886</v>
      </c>
      <c r="T2752" s="12">
        <f t="shared" si="253"/>
        <v>41090.833333333336</v>
      </c>
    </row>
    <row r="2753" spans="1:20" ht="48" x14ac:dyDescent="0.2">
      <c r="A2753">
        <v>2751</v>
      </c>
      <c r="B2753" s="3" t="s">
        <v>2749</v>
      </c>
      <c r="C2753" s="3" t="s">
        <v>6859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57"/>
        <v>0</v>
      </c>
      <c r="P2753" s="7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1">
        <f t="shared" si="252"/>
        <v>41747.887060185189</v>
      </c>
      <c r="T2753" s="12">
        <f t="shared" si="253"/>
        <v>41807.887060185189</v>
      </c>
    </row>
    <row r="2754" spans="1:20" ht="48" x14ac:dyDescent="0.2">
      <c r="A2754">
        <v>2752</v>
      </c>
      <c r="B2754" s="3" t="s">
        <v>2750</v>
      </c>
      <c r="C2754" s="3" t="s">
        <v>6860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257"/>
        <v>0.11458333333333333</v>
      </c>
      <c r="P2754" s="7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1">
        <f t="shared" ref="S2754:S2817" si="258">(((J2754/60)/60)/24+DATE(1970,1,1))</f>
        <v>40855.765092592592</v>
      </c>
      <c r="T2754" s="12">
        <f t="shared" ref="T2754:T2817" si="259">(((I2754/60)/60)/24+DATE(1970,1,1))</f>
        <v>40895.765092592592</v>
      </c>
    </row>
    <row r="2755" spans="1:20" ht="48" x14ac:dyDescent="0.2">
      <c r="A2755">
        <v>2753</v>
      </c>
      <c r="B2755" s="3" t="s">
        <v>2751</v>
      </c>
      <c r="C2755" s="3" t="s">
        <v>6861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257"/>
        <v>0.19</v>
      </c>
      <c r="P2755" s="7">
        <f t="shared" ref="P2755:P2818" si="260">SUM(E2755/L2755)</f>
        <v>47.5</v>
      </c>
      <c r="Q2755" t="str">
        <f t="shared" ref="Q2755:Q2818" si="261">LEFT(N2755, SEARCH("/",N2755,1)-1)</f>
        <v>publishing</v>
      </c>
      <c r="R2755" t="str">
        <f t="shared" ref="R2755:R2818" si="262">RIGHT(N2755,LEN(N2755)-SEARCH("/",N2755,1))</f>
        <v>children's books</v>
      </c>
      <c r="S2755" s="11">
        <f t="shared" si="258"/>
        <v>41117.900729166664</v>
      </c>
      <c r="T2755" s="12">
        <f t="shared" si="259"/>
        <v>41147.900729166664</v>
      </c>
    </row>
    <row r="2756" spans="1:20" ht="48" x14ac:dyDescent="0.2">
      <c r="A2756">
        <v>2754</v>
      </c>
      <c r="B2756" s="3" t="s">
        <v>2752</v>
      </c>
      <c r="C2756" s="3" t="s">
        <v>6862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57"/>
        <v>0</v>
      </c>
      <c r="P2756" s="7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1">
        <f t="shared" si="258"/>
        <v>41863.636006944449</v>
      </c>
      <c r="T2756" s="12">
        <f t="shared" si="259"/>
        <v>41893.636006944449</v>
      </c>
    </row>
    <row r="2757" spans="1:20" ht="32" x14ac:dyDescent="0.2">
      <c r="A2757">
        <v>2755</v>
      </c>
      <c r="B2757" s="3" t="s">
        <v>2753</v>
      </c>
      <c r="C2757" s="3" t="s">
        <v>6863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ref="O2757:O2820" si="263">SUM(E2757/D2757)</f>
        <v>0.52</v>
      </c>
      <c r="P2757" s="7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1">
        <f t="shared" si="258"/>
        <v>42072.790821759263</v>
      </c>
      <c r="T2757" s="12">
        <f t="shared" si="259"/>
        <v>42102.790821759263</v>
      </c>
    </row>
    <row r="2758" spans="1:20" ht="48" x14ac:dyDescent="0.2">
      <c r="A2758">
        <v>2756</v>
      </c>
      <c r="B2758" s="3" t="s">
        <v>2754</v>
      </c>
      <c r="C2758" s="3" t="s">
        <v>6864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63"/>
        <v>0.1048</v>
      </c>
      <c r="P2758" s="7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1">
        <f t="shared" si="258"/>
        <v>41620.90047453704</v>
      </c>
      <c r="T2758" s="12">
        <f t="shared" si="259"/>
        <v>41650.90047453704</v>
      </c>
    </row>
    <row r="2759" spans="1:20" ht="32" x14ac:dyDescent="0.2">
      <c r="A2759">
        <v>2757</v>
      </c>
      <c r="B2759" s="3" t="s">
        <v>2755</v>
      </c>
      <c r="C2759" s="3" t="s">
        <v>6865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63"/>
        <v>6.6666666666666671E-3</v>
      </c>
      <c r="P2759" s="7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1">
        <f t="shared" si="258"/>
        <v>42573.65662037037</v>
      </c>
      <c r="T2759" s="12">
        <f t="shared" si="259"/>
        <v>42588.65662037037</v>
      </c>
    </row>
    <row r="2760" spans="1:20" ht="48" x14ac:dyDescent="0.2">
      <c r="A2760">
        <v>2758</v>
      </c>
      <c r="B2760" s="3" t="s">
        <v>2756</v>
      </c>
      <c r="C2760" s="3" t="s">
        <v>6866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63"/>
        <v>0.11700000000000001</v>
      </c>
      <c r="P2760" s="7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1">
        <f t="shared" si="258"/>
        <v>42639.441932870366</v>
      </c>
      <c r="T2760" s="12">
        <f t="shared" si="259"/>
        <v>42653.441932870366</v>
      </c>
    </row>
    <row r="2761" spans="1:20" ht="48" x14ac:dyDescent="0.2">
      <c r="A2761">
        <v>2759</v>
      </c>
      <c r="B2761" s="3" t="s">
        <v>2757</v>
      </c>
      <c r="C2761" s="3" t="s">
        <v>6867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63"/>
        <v>0.105</v>
      </c>
      <c r="P2761" s="7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1">
        <f t="shared" si="258"/>
        <v>42524.36650462963</v>
      </c>
      <c r="T2761" s="12">
        <f t="shared" si="259"/>
        <v>42567.36650462963</v>
      </c>
    </row>
    <row r="2762" spans="1:20" ht="48" x14ac:dyDescent="0.2">
      <c r="A2762">
        <v>2760</v>
      </c>
      <c r="B2762" s="3" t="s">
        <v>2758</v>
      </c>
      <c r="C2762" s="3" t="s">
        <v>6868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63"/>
        <v>0</v>
      </c>
      <c r="P2762" s="7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1">
        <f t="shared" si="258"/>
        <v>41415.461319444446</v>
      </c>
      <c r="T2762" s="12">
        <f t="shared" si="259"/>
        <v>41445.461319444446</v>
      </c>
    </row>
    <row r="2763" spans="1:20" ht="32" x14ac:dyDescent="0.2">
      <c r="A2763">
        <v>2761</v>
      </c>
      <c r="B2763" s="3" t="s">
        <v>2759</v>
      </c>
      <c r="C2763" s="3" t="s">
        <v>6869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63"/>
        <v>7.1999999999999998E-3</v>
      </c>
      <c r="P2763" s="7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1">
        <f t="shared" si="258"/>
        <v>41247.063576388886</v>
      </c>
      <c r="T2763" s="12">
        <f t="shared" si="259"/>
        <v>41277.063576388886</v>
      </c>
    </row>
    <row r="2764" spans="1:20" ht="48" x14ac:dyDescent="0.2">
      <c r="A2764">
        <v>2762</v>
      </c>
      <c r="B2764" s="3" t="s">
        <v>2760</v>
      </c>
      <c r="C2764" s="3" t="s">
        <v>6870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63"/>
        <v>7.6923076923076927E-3</v>
      </c>
      <c r="P2764" s="7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1">
        <f t="shared" si="258"/>
        <v>40927.036979166667</v>
      </c>
      <c r="T2764" s="12">
        <f t="shared" si="259"/>
        <v>40986.995312500003</v>
      </c>
    </row>
    <row r="2765" spans="1:20" ht="32" x14ac:dyDescent="0.2">
      <c r="A2765">
        <v>2763</v>
      </c>
      <c r="B2765" s="3" t="s">
        <v>2761</v>
      </c>
      <c r="C2765" s="3" t="s">
        <v>6871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63"/>
        <v>2.2842639593908631E-3</v>
      </c>
      <c r="P2765" s="7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1">
        <f t="shared" si="258"/>
        <v>41373.579675925925</v>
      </c>
      <c r="T2765" s="12">
        <f t="shared" si="259"/>
        <v>41418.579675925925</v>
      </c>
    </row>
    <row r="2766" spans="1:20" ht="48" x14ac:dyDescent="0.2">
      <c r="A2766">
        <v>2764</v>
      </c>
      <c r="B2766" s="3" t="s">
        <v>2762</v>
      </c>
      <c r="C2766" s="3" t="s">
        <v>6872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63"/>
        <v>1.125E-2</v>
      </c>
      <c r="P2766" s="7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1">
        <f t="shared" si="258"/>
        <v>41030.292025462964</v>
      </c>
      <c r="T2766" s="12">
        <f t="shared" si="259"/>
        <v>41059.791666666664</v>
      </c>
    </row>
    <row r="2767" spans="1:20" ht="48" x14ac:dyDescent="0.2">
      <c r="A2767">
        <v>2765</v>
      </c>
      <c r="B2767" s="3" t="s">
        <v>2763</v>
      </c>
      <c r="C2767" s="3" t="s">
        <v>6873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63"/>
        <v>0</v>
      </c>
      <c r="P2767" s="7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1">
        <f t="shared" si="258"/>
        <v>41194.579027777778</v>
      </c>
      <c r="T2767" s="12">
        <f t="shared" si="259"/>
        <v>41210.579027777778</v>
      </c>
    </row>
    <row r="2768" spans="1:20" ht="48" x14ac:dyDescent="0.2">
      <c r="A2768">
        <v>2766</v>
      </c>
      <c r="B2768" s="3" t="s">
        <v>2764</v>
      </c>
      <c r="C2768" s="3" t="s">
        <v>6874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63"/>
        <v>0.02</v>
      </c>
      <c r="P2768" s="7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1">
        <f t="shared" si="258"/>
        <v>40736.668032407404</v>
      </c>
      <c r="T2768" s="12">
        <f t="shared" si="259"/>
        <v>40766.668032407404</v>
      </c>
    </row>
    <row r="2769" spans="1:20" ht="48" x14ac:dyDescent="0.2">
      <c r="A2769">
        <v>2767</v>
      </c>
      <c r="B2769" s="3" t="s">
        <v>2765</v>
      </c>
      <c r="C2769" s="3" t="s">
        <v>6875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63"/>
        <v>8.5000000000000006E-3</v>
      </c>
      <c r="P2769" s="7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1">
        <f t="shared" si="258"/>
        <v>42172.958912037036</v>
      </c>
      <c r="T2769" s="12">
        <f t="shared" si="259"/>
        <v>42232.958912037036</v>
      </c>
    </row>
    <row r="2770" spans="1:20" ht="48" x14ac:dyDescent="0.2">
      <c r="A2770">
        <v>2768</v>
      </c>
      <c r="B2770" s="3" t="s">
        <v>2766</v>
      </c>
      <c r="C2770" s="3" t="s">
        <v>6876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63"/>
        <v>0.14314285714285716</v>
      </c>
      <c r="P2770" s="7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1">
        <f t="shared" si="258"/>
        <v>40967.614849537036</v>
      </c>
      <c r="T2770" s="12">
        <f t="shared" si="259"/>
        <v>40997.573182870372</v>
      </c>
    </row>
    <row r="2771" spans="1:20" ht="48" x14ac:dyDescent="0.2">
      <c r="A2771">
        <v>2769</v>
      </c>
      <c r="B2771" s="3" t="s">
        <v>2767</v>
      </c>
      <c r="C2771" s="3" t="s">
        <v>6877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63"/>
        <v>2.5000000000000001E-3</v>
      </c>
      <c r="P2771" s="7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1">
        <f t="shared" si="258"/>
        <v>41745.826273148145</v>
      </c>
      <c r="T2771" s="12">
        <f t="shared" si="259"/>
        <v>41795.826273148145</v>
      </c>
    </row>
    <row r="2772" spans="1:20" ht="48" x14ac:dyDescent="0.2">
      <c r="A2772">
        <v>2770</v>
      </c>
      <c r="B2772" s="3" t="s">
        <v>2768</v>
      </c>
      <c r="C2772" s="3" t="s">
        <v>6878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63"/>
        <v>0.1041125</v>
      </c>
      <c r="P2772" s="7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1">
        <f t="shared" si="258"/>
        <v>41686.705208333333</v>
      </c>
      <c r="T2772" s="12">
        <f t="shared" si="259"/>
        <v>41716.663541666669</v>
      </c>
    </row>
    <row r="2773" spans="1:20" ht="48" x14ac:dyDescent="0.2">
      <c r="A2773">
        <v>2771</v>
      </c>
      <c r="B2773" s="3" t="s">
        <v>2769</v>
      </c>
      <c r="C2773" s="3" t="s">
        <v>6879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63"/>
        <v>0</v>
      </c>
      <c r="P2773" s="7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1">
        <f t="shared" si="258"/>
        <v>41257.531712962962</v>
      </c>
      <c r="T2773" s="12">
        <f t="shared" si="259"/>
        <v>41306.708333333336</v>
      </c>
    </row>
    <row r="2774" spans="1:20" ht="48" x14ac:dyDescent="0.2">
      <c r="A2774">
        <v>2772</v>
      </c>
      <c r="B2774" s="3" t="s">
        <v>2770</v>
      </c>
      <c r="C2774" s="3" t="s">
        <v>6880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63"/>
        <v>0</v>
      </c>
      <c r="P2774" s="7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1">
        <f t="shared" si="258"/>
        <v>41537.869143518517</v>
      </c>
      <c r="T2774" s="12">
        <f t="shared" si="259"/>
        <v>41552.869143518517</v>
      </c>
    </row>
    <row r="2775" spans="1:20" ht="48" x14ac:dyDescent="0.2">
      <c r="A2775">
        <v>2773</v>
      </c>
      <c r="B2775" s="3" t="s">
        <v>2771</v>
      </c>
      <c r="C2775" s="3" t="s">
        <v>6881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63"/>
        <v>1.8867924528301887E-3</v>
      </c>
      <c r="P2775" s="7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1">
        <f t="shared" si="258"/>
        <v>42474.86482638889</v>
      </c>
      <c r="T2775" s="12">
        <f t="shared" si="259"/>
        <v>42484.86482638889</v>
      </c>
    </row>
    <row r="2776" spans="1:20" ht="48" x14ac:dyDescent="0.2">
      <c r="A2776">
        <v>2774</v>
      </c>
      <c r="B2776" s="3" t="s">
        <v>2772</v>
      </c>
      <c r="C2776" s="3" t="s">
        <v>6882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63"/>
        <v>0.14249999999999999</v>
      </c>
      <c r="P2776" s="7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1">
        <f t="shared" si="258"/>
        <v>41311.126481481479</v>
      </c>
      <c r="T2776" s="12">
        <f t="shared" si="259"/>
        <v>41341.126481481479</v>
      </c>
    </row>
    <row r="2777" spans="1:20" ht="48" x14ac:dyDescent="0.2">
      <c r="A2777">
        <v>2775</v>
      </c>
      <c r="B2777" s="3" t="s">
        <v>2773</v>
      </c>
      <c r="C2777" s="3" t="s">
        <v>6883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63"/>
        <v>0.03</v>
      </c>
      <c r="P2777" s="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1">
        <f t="shared" si="258"/>
        <v>40863.013356481482</v>
      </c>
      <c r="T2777" s="12">
        <f t="shared" si="259"/>
        <v>40893.013356481482</v>
      </c>
    </row>
    <row r="2778" spans="1:20" ht="48" x14ac:dyDescent="0.2">
      <c r="A2778">
        <v>2776</v>
      </c>
      <c r="B2778" s="3" t="s">
        <v>2774</v>
      </c>
      <c r="C2778" s="3" t="s">
        <v>6884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63"/>
        <v>7.8809523809523815E-2</v>
      </c>
      <c r="P2778" s="7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1">
        <f t="shared" si="258"/>
        <v>42136.297175925924</v>
      </c>
      <c r="T2778" s="12">
        <f t="shared" si="259"/>
        <v>42167.297175925924</v>
      </c>
    </row>
    <row r="2779" spans="1:20" ht="48" x14ac:dyDescent="0.2">
      <c r="A2779">
        <v>2777</v>
      </c>
      <c r="B2779" s="3" t="s">
        <v>2775</v>
      </c>
      <c r="C2779" s="3" t="s">
        <v>6885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63"/>
        <v>3.3333333333333335E-3</v>
      </c>
      <c r="P2779" s="7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1">
        <f t="shared" si="258"/>
        <v>42172.669027777782</v>
      </c>
      <c r="T2779" s="12">
        <f t="shared" si="259"/>
        <v>42202.669027777782</v>
      </c>
    </row>
    <row r="2780" spans="1:20" ht="64" x14ac:dyDescent="0.2">
      <c r="A2780">
        <v>2778</v>
      </c>
      <c r="B2780" s="3" t="s">
        <v>2776</v>
      </c>
      <c r="C2780" s="3" t="s">
        <v>6886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63"/>
        <v>0.25545454545454543</v>
      </c>
      <c r="P2780" s="7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1">
        <f t="shared" si="258"/>
        <v>41846.978078703702</v>
      </c>
      <c r="T2780" s="12">
        <f t="shared" si="259"/>
        <v>41876.978078703702</v>
      </c>
    </row>
    <row r="2781" spans="1:20" ht="48" x14ac:dyDescent="0.2">
      <c r="A2781">
        <v>2779</v>
      </c>
      <c r="B2781" s="3" t="s">
        <v>2777</v>
      </c>
      <c r="C2781" s="3" t="s">
        <v>6887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63"/>
        <v>2.12E-2</v>
      </c>
      <c r="P2781" s="7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1">
        <f t="shared" si="258"/>
        <v>42300.585891203707</v>
      </c>
      <c r="T2781" s="12">
        <f t="shared" si="259"/>
        <v>42330.627557870372</v>
      </c>
    </row>
    <row r="2782" spans="1:20" ht="32" x14ac:dyDescent="0.2">
      <c r="A2782">
        <v>2780</v>
      </c>
      <c r="B2782" s="3" t="s">
        <v>2778</v>
      </c>
      <c r="C2782" s="3" t="s">
        <v>6888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63"/>
        <v>0</v>
      </c>
      <c r="P2782" s="7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1">
        <f t="shared" si="258"/>
        <v>42774.447777777779</v>
      </c>
      <c r="T2782" s="12">
        <f t="shared" si="259"/>
        <v>42804.447777777779</v>
      </c>
    </row>
    <row r="2783" spans="1:20" ht="32" x14ac:dyDescent="0.2">
      <c r="A2783">
        <v>2781</v>
      </c>
      <c r="B2783" s="3" t="s">
        <v>2779</v>
      </c>
      <c r="C2783" s="3" t="s">
        <v>6889</v>
      </c>
      <c r="D2783">
        <v>1250</v>
      </c>
      <c r="E278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63"/>
        <v>1.0528</v>
      </c>
      <c r="P2783" s="7">
        <f t="shared" si="260"/>
        <v>47</v>
      </c>
      <c r="Q2783" t="str">
        <f t="shared" si="261"/>
        <v>theater</v>
      </c>
      <c r="R2783" t="str">
        <f t="shared" si="262"/>
        <v>plays</v>
      </c>
      <c r="S2783" s="11">
        <f t="shared" si="258"/>
        <v>42018.94159722222</v>
      </c>
      <c r="T2783" s="12">
        <f t="shared" si="259"/>
        <v>42047.291666666672</v>
      </c>
    </row>
    <row r="2784" spans="1:20" ht="32" x14ac:dyDescent="0.2">
      <c r="A2784">
        <v>2782</v>
      </c>
      <c r="B2784" s="3" t="s">
        <v>2780</v>
      </c>
      <c r="C2784" s="3" t="s">
        <v>6890</v>
      </c>
      <c r="D2784">
        <v>1000</v>
      </c>
      <c r="E278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63"/>
        <v>1.2</v>
      </c>
      <c r="P2784" s="7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1">
        <f t="shared" si="258"/>
        <v>42026.924976851849</v>
      </c>
      <c r="T2784" s="12">
        <f t="shared" si="259"/>
        <v>42052.207638888889</v>
      </c>
    </row>
    <row r="2785" spans="1:20" ht="48" x14ac:dyDescent="0.2">
      <c r="A2785">
        <v>2783</v>
      </c>
      <c r="B2785" s="3" t="s">
        <v>2781</v>
      </c>
      <c r="C2785" s="3" t="s">
        <v>6891</v>
      </c>
      <c r="D2785">
        <v>1000</v>
      </c>
      <c r="E278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63"/>
        <v>1.145</v>
      </c>
      <c r="P2785" s="7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1">
        <f t="shared" si="258"/>
        <v>42103.535254629634</v>
      </c>
      <c r="T2785" s="12">
        <f t="shared" si="259"/>
        <v>42117.535254629634</v>
      </c>
    </row>
    <row r="2786" spans="1:20" ht="48" x14ac:dyDescent="0.2">
      <c r="A2786">
        <v>2784</v>
      </c>
      <c r="B2786" s="3" t="s">
        <v>2782</v>
      </c>
      <c r="C2786" s="3" t="s">
        <v>6892</v>
      </c>
      <c r="D2786">
        <v>6000</v>
      </c>
      <c r="E278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63"/>
        <v>1.19</v>
      </c>
      <c r="P2786" s="7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1">
        <f t="shared" si="258"/>
        <v>41920.787534722222</v>
      </c>
      <c r="T2786" s="12">
        <f t="shared" si="259"/>
        <v>41941.787534722222</v>
      </c>
    </row>
    <row r="2787" spans="1:20" ht="48" x14ac:dyDescent="0.2">
      <c r="A2787">
        <v>2785</v>
      </c>
      <c r="B2787" s="3" t="s">
        <v>2783</v>
      </c>
      <c r="C2787" s="3" t="s">
        <v>6893</v>
      </c>
      <c r="D2787">
        <v>5000</v>
      </c>
      <c r="E278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63"/>
        <v>1.0468</v>
      </c>
      <c r="P2787" s="7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1">
        <f t="shared" si="258"/>
        <v>42558.189432870371</v>
      </c>
      <c r="T2787" s="12">
        <f t="shared" si="259"/>
        <v>42587.875</v>
      </c>
    </row>
    <row r="2788" spans="1:20" ht="32" x14ac:dyDescent="0.2">
      <c r="A2788">
        <v>2786</v>
      </c>
      <c r="B2788" s="3" t="s">
        <v>2784</v>
      </c>
      <c r="C2788" s="3" t="s">
        <v>6894</v>
      </c>
      <c r="D2788">
        <v>2500</v>
      </c>
      <c r="E278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63"/>
        <v>1.1783999999999999</v>
      </c>
      <c r="P2788" s="7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1">
        <f t="shared" si="258"/>
        <v>41815.569212962961</v>
      </c>
      <c r="T2788" s="12">
        <f t="shared" si="259"/>
        <v>41829.569212962961</v>
      </c>
    </row>
    <row r="2789" spans="1:20" ht="48" x14ac:dyDescent="0.2">
      <c r="A2789">
        <v>2787</v>
      </c>
      <c r="B2789" s="3" t="s">
        <v>2785</v>
      </c>
      <c r="C2789" s="3" t="s">
        <v>6895</v>
      </c>
      <c r="D2789">
        <v>1000</v>
      </c>
      <c r="E2789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63"/>
        <v>1.1970000000000001</v>
      </c>
      <c r="P2789" s="7">
        <f t="shared" si="260"/>
        <v>31.5</v>
      </c>
      <c r="Q2789" t="str">
        <f t="shared" si="261"/>
        <v>theater</v>
      </c>
      <c r="R2789" t="str">
        <f t="shared" si="262"/>
        <v>plays</v>
      </c>
      <c r="S2789" s="11">
        <f t="shared" si="258"/>
        <v>41808.198518518519</v>
      </c>
      <c r="T2789" s="12">
        <f t="shared" si="259"/>
        <v>41838.198518518519</v>
      </c>
    </row>
    <row r="2790" spans="1:20" ht="32" x14ac:dyDescent="0.2">
      <c r="A2790">
        <v>2788</v>
      </c>
      <c r="B2790" s="3" t="s">
        <v>2786</v>
      </c>
      <c r="C2790" s="3" t="s">
        <v>6896</v>
      </c>
      <c r="D2790">
        <v>2000</v>
      </c>
      <c r="E2790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63"/>
        <v>1.0249999999999999</v>
      </c>
      <c r="P2790" s="7">
        <f t="shared" si="260"/>
        <v>102.5</v>
      </c>
      <c r="Q2790" t="str">
        <f t="shared" si="261"/>
        <v>theater</v>
      </c>
      <c r="R2790" t="str">
        <f t="shared" si="262"/>
        <v>plays</v>
      </c>
      <c r="S2790" s="11">
        <f t="shared" si="258"/>
        <v>42550.701886574068</v>
      </c>
      <c r="T2790" s="12">
        <f t="shared" si="259"/>
        <v>42580.701886574068</v>
      </c>
    </row>
    <row r="2791" spans="1:20" ht="32" x14ac:dyDescent="0.2">
      <c r="A2791">
        <v>2789</v>
      </c>
      <c r="B2791" s="3" t="s">
        <v>2787</v>
      </c>
      <c r="C2791" s="3" t="s">
        <v>6897</v>
      </c>
      <c r="D2791">
        <v>3000</v>
      </c>
      <c r="E2791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63"/>
        <v>1.0116666666666667</v>
      </c>
      <c r="P2791" s="7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1">
        <f t="shared" si="258"/>
        <v>42056.013124999998</v>
      </c>
      <c r="T2791" s="12">
        <f t="shared" si="259"/>
        <v>42075.166666666672</v>
      </c>
    </row>
    <row r="2792" spans="1:20" ht="48" x14ac:dyDescent="0.2">
      <c r="A2792">
        <v>2790</v>
      </c>
      <c r="B2792" s="3" t="s">
        <v>2788</v>
      </c>
      <c r="C2792" s="3" t="s">
        <v>6898</v>
      </c>
      <c r="D2792">
        <v>3000</v>
      </c>
      <c r="E279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63"/>
        <v>1.0533333333333332</v>
      </c>
      <c r="P2792" s="7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1">
        <f t="shared" si="258"/>
        <v>42016.938692129625</v>
      </c>
      <c r="T2792" s="12">
        <f t="shared" si="259"/>
        <v>42046.938692129625</v>
      </c>
    </row>
    <row r="2793" spans="1:20" ht="48" x14ac:dyDescent="0.2">
      <c r="A2793">
        <v>2791</v>
      </c>
      <c r="B2793" s="3" t="s">
        <v>2789</v>
      </c>
      <c r="C2793" s="3" t="s">
        <v>6899</v>
      </c>
      <c r="D2793">
        <v>2000</v>
      </c>
      <c r="E279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63"/>
        <v>1.0249999999999999</v>
      </c>
      <c r="P2793" s="7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1">
        <f t="shared" si="258"/>
        <v>42591.899988425925</v>
      </c>
      <c r="T2793" s="12">
        <f t="shared" si="259"/>
        <v>42622.166666666672</v>
      </c>
    </row>
    <row r="2794" spans="1:20" ht="48" x14ac:dyDescent="0.2">
      <c r="A2794">
        <v>2792</v>
      </c>
      <c r="B2794" s="3" t="s">
        <v>2790</v>
      </c>
      <c r="C2794" s="3" t="s">
        <v>6900</v>
      </c>
      <c r="D2794">
        <v>2000</v>
      </c>
      <c r="E279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63"/>
        <v>1.0760000000000001</v>
      </c>
      <c r="P2794" s="7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1">
        <f t="shared" si="258"/>
        <v>42183.231006944443</v>
      </c>
      <c r="T2794" s="12">
        <f t="shared" si="259"/>
        <v>42228.231006944443</v>
      </c>
    </row>
    <row r="2795" spans="1:20" ht="64" x14ac:dyDescent="0.2">
      <c r="A2795">
        <v>2793</v>
      </c>
      <c r="B2795" s="3" t="s">
        <v>2791</v>
      </c>
      <c r="C2795" s="3" t="s">
        <v>6901</v>
      </c>
      <c r="D2795">
        <v>10000</v>
      </c>
      <c r="E279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63"/>
        <v>1.105675</v>
      </c>
      <c r="P2795" s="7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1">
        <f t="shared" si="258"/>
        <v>42176.419039351851</v>
      </c>
      <c r="T2795" s="12">
        <f t="shared" si="259"/>
        <v>42206.419039351851</v>
      </c>
    </row>
    <row r="2796" spans="1:20" ht="48" x14ac:dyDescent="0.2">
      <c r="A2796">
        <v>2794</v>
      </c>
      <c r="B2796" s="3" t="s">
        <v>2792</v>
      </c>
      <c r="C2796" s="3" t="s">
        <v>6902</v>
      </c>
      <c r="D2796">
        <v>50</v>
      </c>
      <c r="E279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63"/>
        <v>1.5</v>
      </c>
      <c r="P2796" s="7">
        <f t="shared" si="260"/>
        <v>25</v>
      </c>
      <c r="Q2796" t="str">
        <f t="shared" si="261"/>
        <v>theater</v>
      </c>
      <c r="R2796" t="str">
        <f t="shared" si="262"/>
        <v>plays</v>
      </c>
      <c r="S2796" s="11">
        <f t="shared" si="258"/>
        <v>42416.691655092596</v>
      </c>
      <c r="T2796" s="12">
        <f t="shared" si="259"/>
        <v>42432.791666666672</v>
      </c>
    </row>
    <row r="2797" spans="1:20" ht="48" x14ac:dyDescent="0.2">
      <c r="A2797">
        <v>2795</v>
      </c>
      <c r="B2797" s="3" t="s">
        <v>2793</v>
      </c>
      <c r="C2797" s="3" t="s">
        <v>6903</v>
      </c>
      <c r="D2797">
        <v>700</v>
      </c>
      <c r="E279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63"/>
        <v>1.0428571428571429</v>
      </c>
      <c r="P2797" s="7">
        <f t="shared" si="260"/>
        <v>36.5</v>
      </c>
      <c r="Q2797" t="str">
        <f t="shared" si="261"/>
        <v>theater</v>
      </c>
      <c r="R2797" t="str">
        <f t="shared" si="262"/>
        <v>plays</v>
      </c>
      <c r="S2797" s="11">
        <f t="shared" si="258"/>
        <v>41780.525937500002</v>
      </c>
      <c r="T2797" s="12">
        <f t="shared" si="259"/>
        <v>41796.958333333336</v>
      </c>
    </row>
    <row r="2798" spans="1:20" ht="48" x14ac:dyDescent="0.2">
      <c r="A2798">
        <v>2796</v>
      </c>
      <c r="B2798" s="3" t="s">
        <v>2794</v>
      </c>
      <c r="C2798" s="3" t="s">
        <v>6904</v>
      </c>
      <c r="D2798">
        <v>800</v>
      </c>
      <c r="E279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63"/>
        <v>1.155</v>
      </c>
      <c r="P2798" s="7">
        <f t="shared" si="260"/>
        <v>44</v>
      </c>
      <c r="Q2798" t="str">
        <f t="shared" si="261"/>
        <v>theater</v>
      </c>
      <c r="R2798" t="str">
        <f t="shared" si="262"/>
        <v>plays</v>
      </c>
      <c r="S2798" s="11">
        <f t="shared" si="258"/>
        <v>41795.528101851851</v>
      </c>
      <c r="T2798" s="12">
        <f t="shared" si="259"/>
        <v>41825.528101851851</v>
      </c>
    </row>
    <row r="2799" spans="1:20" ht="48" x14ac:dyDescent="0.2">
      <c r="A2799">
        <v>2797</v>
      </c>
      <c r="B2799" s="3" t="s">
        <v>2795</v>
      </c>
      <c r="C2799" s="3" t="s">
        <v>6905</v>
      </c>
      <c r="D2799">
        <v>8000</v>
      </c>
      <c r="E2799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63"/>
        <v>1.02645125</v>
      </c>
      <c r="P2799" s="7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1">
        <f t="shared" si="258"/>
        <v>41798.94027777778</v>
      </c>
      <c r="T2799" s="12">
        <f t="shared" si="259"/>
        <v>41828.94027777778</v>
      </c>
    </row>
    <row r="2800" spans="1:20" ht="48" x14ac:dyDescent="0.2">
      <c r="A2800">
        <v>2798</v>
      </c>
      <c r="B2800" s="3" t="s">
        <v>2796</v>
      </c>
      <c r="C2800" s="3" t="s">
        <v>6906</v>
      </c>
      <c r="D2800">
        <v>5000</v>
      </c>
      <c r="E2800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63"/>
        <v>1.014</v>
      </c>
      <c r="P2800" s="7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1">
        <f t="shared" si="258"/>
        <v>42201.675011574072</v>
      </c>
      <c r="T2800" s="12">
        <f t="shared" si="259"/>
        <v>42216.666666666672</v>
      </c>
    </row>
    <row r="2801" spans="1:20" ht="48" x14ac:dyDescent="0.2">
      <c r="A2801">
        <v>2799</v>
      </c>
      <c r="B2801" s="3" t="s">
        <v>2797</v>
      </c>
      <c r="C2801" s="3" t="s">
        <v>6907</v>
      </c>
      <c r="D2801">
        <v>5000</v>
      </c>
      <c r="E2801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63"/>
        <v>1.1663479999999999</v>
      </c>
      <c r="P2801" s="7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1">
        <f t="shared" si="258"/>
        <v>42507.264699074076</v>
      </c>
      <c r="T2801" s="12">
        <f t="shared" si="259"/>
        <v>42538.666666666672</v>
      </c>
    </row>
    <row r="2802" spans="1:20" ht="48" x14ac:dyDescent="0.2">
      <c r="A2802">
        <v>2800</v>
      </c>
      <c r="B2802" s="3" t="s">
        <v>2798</v>
      </c>
      <c r="C2802" s="3" t="s">
        <v>6908</v>
      </c>
      <c r="D2802">
        <v>1000</v>
      </c>
      <c r="E280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63"/>
        <v>1.33</v>
      </c>
      <c r="P2802" s="7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1">
        <f t="shared" si="258"/>
        <v>41948.552847222221</v>
      </c>
      <c r="T2802" s="12">
        <f t="shared" si="259"/>
        <v>42008.552847222221</v>
      </c>
    </row>
    <row r="2803" spans="1:20" ht="48" x14ac:dyDescent="0.2">
      <c r="A2803">
        <v>2801</v>
      </c>
      <c r="B2803" s="3" t="s">
        <v>2799</v>
      </c>
      <c r="C2803" s="3" t="s">
        <v>6909</v>
      </c>
      <c r="D2803">
        <v>500</v>
      </c>
      <c r="E280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63"/>
        <v>1.3320000000000001</v>
      </c>
      <c r="P2803" s="7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1">
        <f t="shared" si="258"/>
        <v>41900.243159722224</v>
      </c>
      <c r="T2803" s="12">
        <f t="shared" si="259"/>
        <v>41922.458333333336</v>
      </c>
    </row>
    <row r="2804" spans="1:20" ht="48" x14ac:dyDescent="0.2">
      <c r="A2804">
        <v>2802</v>
      </c>
      <c r="B2804" s="3" t="s">
        <v>2800</v>
      </c>
      <c r="C2804" s="3" t="s">
        <v>6910</v>
      </c>
      <c r="D2804">
        <v>3000</v>
      </c>
      <c r="E280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63"/>
        <v>1.0183333333333333</v>
      </c>
      <c r="P2804" s="7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1">
        <f t="shared" si="258"/>
        <v>42192.64707175926</v>
      </c>
      <c r="T2804" s="12">
        <f t="shared" si="259"/>
        <v>42222.64707175926</v>
      </c>
    </row>
    <row r="2805" spans="1:20" ht="48" x14ac:dyDescent="0.2">
      <c r="A2805">
        <v>2803</v>
      </c>
      <c r="B2805" s="3" t="s">
        <v>2801</v>
      </c>
      <c r="C2805" s="3" t="s">
        <v>6911</v>
      </c>
      <c r="D2805">
        <v>10000</v>
      </c>
      <c r="E280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63"/>
        <v>1.2795000000000001</v>
      </c>
      <c r="P2805" s="7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1">
        <f t="shared" si="258"/>
        <v>42158.065694444449</v>
      </c>
      <c r="T2805" s="12">
        <f t="shared" si="259"/>
        <v>42201</v>
      </c>
    </row>
    <row r="2806" spans="1:20" ht="48" x14ac:dyDescent="0.2">
      <c r="A2806">
        <v>2804</v>
      </c>
      <c r="B2806" s="3" t="s">
        <v>2802</v>
      </c>
      <c r="C2806" s="3" t="s">
        <v>6912</v>
      </c>
      <c r="D2806">
        <v>1000</v>
      </c>
      <c r="E280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63"/>
        <v>1.1499999999999999</v>
      </c>
      <c r="P2806" s="7">
        <f t="shared" si="260"/>
        <v>50</v>
      </c>
      <c r="Q2806" t="str">
        <f t="shared" si="261"/>
        <v>theater</v>
      </c>
      <c r="R2806" t="str">
        <f t="shared" si="262"/>
        <v>plays</v>
      </c>
      <c r="S2806" s="11">
        <f t="shared" si="258"/>
        <v>41881.453587962962</v>
      </c>
      <c r="T2806" s="12">
        <f t="shared" si="259"/>
        <v>41911.453587962962</v>
      </c>
    </row>
    <row r="2807" spans="1:20" ht="64" x14ac:dyDescent="0.2">
      <c r="A2807">
        <v>2805</v>
      </c>
      <c r="B2807" s="3" t="s">
        <v>2803</v>
      </c>
      <c r="C2807" s="3" t="s">
        <v>6913</v>
      </c>
      <c r="D2807">
        <v>400</v>
      </c>
      <c r="E280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63"/>
        <v>1.1000000000000001</v>
      </c>
      <c r="P2807" s="7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1">
        <f t="shared" si="258"/>
        <v>42213.505474537036</v>
      </c>
      <c r="T2807" s="12">
        <f t="shared" si="259"/>
        <v>42238.505474537036</v>
      </c>
    </row>
    <row r="2808" spans="1:20" ht="48" x14ac:dyDescent="0.2">
      <c r="A2808">
        <v>2806</v>
      </c>
      <c r="B2808" s="3" t="s">
        <v>2804</v>
      </c>
      <c r="C2808" s="3" t="s">
        <v>6914</v>
      </c>
      <c r="D2808">
        <v>3000</v>
      </c>
      <c r="E280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63"/>
        <v>1.121</v>
      </c>
      <c r="P2808" s="7">
        <f t="shared" si="260"/>
        <v>44.25</v>
      </c>
      <c r="Q2808" t="str">
        <f t="shared" si="261"/>
        <v>theater</v>
      </c>
      <c r="R2808" t="str">
        <f t="shared" si="262"/>
        <v>plays</v>
      </c>
      <c r="S2808" s="11">
        <f t="shared" si="258"/>
        <v>42185.267245370371</v>
      </c>
      <c r="T2808" s="12">
        <f t="shared" si="259"/>
        <v>42221.458333333328</v>
      </c>
    </row>
    <row r="2809" spans="1:20" ht="16" x14ac:dyDescent="0.2">
      <c r="A2809">
        <v>2807</v>
      </c>
      <c r="B2809" s="3" t="s">
        <v>2805</v>
      </c>
      <c r="C2809" s="3" t="s">
        <v>6915</v>
      </c>
      <c r="D2809">
        <v>5000</v>
      </c>
      <c r="E2809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63"/>
        <v>1.26</v>
      </c>
      <c r="P2809" s="7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1">
        <f t="shared" si="258"/>
        <v>42154.873124999998</v>
      </c>
      <c r="T2809" s="12">
        <f t="shared" si="259"/>
        <v>42184.873124999998</v>
      </c>
    </row>
    <row r="2810" spans="1:20" ht="48" x14ac:dyDescent="0.2">
      <c r="A2810">
        <v>2808</v>
      </c>
      <c r="B2810" s="3" t="s">
        <v>2806</v>
      </c>
      <c r="C2810" s="3" t="s">
        <v>6916</v>
      </c>
      <c r="D2810">
        <v>4500</v>
      </c>
      <c r="E2810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63"/>
        <v>1.0024444444444445</v>
      </c>
      <c r="P2810" s="7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1">
        <f t="shared" si="258"/>
        <v>42208.84646990741</v>
      </c>
      <c r="T2810" s="12">
        <f t="shared" si="259"/>
        <v>42238.84646990741</v>
      </c>
    </row>
    <row r="2811" spans="1:20" ht="48" x14ac:dyDescent="0.2">
      <c r="A2811">
        <v>2809</v>
      </c>
      <c r="B2811" s="3" t="s">
        <v>2807</v>
      </c>
      <c r="C2811" s="3" t="s">
        <v>6917</v>
      </c>
      <c r="D2811">
        <v>2500</v>
      </c>
      <c r="E2811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63"/>
        <v>1.024</v>
      </c>
      <c r="P2811" s="7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1">
        <f t="shared" si="258"/>
        <v>42451.496817129635</v>
      </c>
      <c r="T2811" s="12">
        <f t="shared" si="259"/>
        <v>42459.610416666663</v>
      </c>
    </row>
    <row r="2812" spans="1:20" ht="48" x14ac:dyDescent="0.2">
      <c r="A2812">
        <v>2810</v>
      </c>
      <c r="B2812" s="3" t="s">
        <v>2808</v>
      </c>
      <c r="C2812" s="3" t="s">
        <v>6918</v>
      </c>
      <c r="D2812">
        <v>2500</v>
      </c>
      <c r="E281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63"/>
        <v>1.0820000000000001</v>
      </c>
      <c r="P2812" s="7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1">
        <f t="shared" si="258"/>
        <v>41759.13962962963</v>
      </c>
      <c r="T2812" s="12">
        <f t="shared" si="259"/>
        <v>41791.165972222225</v>
      </c>
    </row>
    <row r="2813" spans="1:20" ht="48" x14ac:dyDescent="0.2">
      <c r="A2813">
        <v>2811</v>
      </c>
      <c r="B2813" s="3" t="s">
        <v>2809</v>
      </c>
      <c r="C2813" s="3" t="s">
        <v>6919</v>
      </c>
      <c r="D2813">
        <v>10000</v>
      </c>
      <c r="E281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63"/>
        <v>1.0026999999999999</v>
      </c>
      <c r="P2813" s="7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1">
        <f t="shared" si="258"/>
        <v>42028.496562500004</v>
      </c>
      <c r="T2813" s="12">
        <f t="shared" si="259"/>
        <v>42058.496562500004</v>
      </c>
    </row>
    <row r="2814" spans="1:20" ht="48" x14ac:dyDescent="0.2">
      <c r="A2814">
        <v>2812</v>
      </c>
      <c r="B2814" s="3" t="s">
        <v>2810</v>
      </c>
      <c r="C2814" s="3" t="s">
        <v>6920</v>
      </c>
      <c r="D2814">
        <v>5000</v>
      </c>
      <c r="E28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63"/>
        <v>1.133</v>
      </c>
      <c r="P2814" s="7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1">
        <f t="shared" si="258"/>
        <v>42054.74418981481</v>
      </c>
      <c r="T2814" s="12">
        <f t="shared" si="259"/>
        <v>42100.166666666672</v>
      </c>
    </row>
    <row r="2815" spans="1:20" ht="48" x14ac:dyDescent="0.2">
      <c r="A2815">
        <v>2813</v>
      </c>
      <c r="B2815" s="3" t="s">
        <v>2811</v>
      </c>
      <c r="C2815" s="3" t="s">
        <v>6921</v>
      </c>
      <c r="D2815">
        <v>2800</v>
      </c>
      <c r="E281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63"/>
        <v>1.2757571428571428</v>
      </c>
      <c r="P2815" s="7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1">
        <f t="shared" si="258"/>
        <v>42693.742604166662</v>
      </c>
      <c r="T2815" s="12">
        <f t="shared" si="259"/>
        <v>42718.742604166662</v>
      </c>
    </row>
    <row r="2816" spans="1:20" ht="48" x14ac:dyDescent="0.2">
      <c r="A2816">
        <v>2814</v>
      </c>
      <c r="B2816" s="3" t="s">
        <v>2812</v>
      </c>
      <c r="C2816" s="3" t="s">
        <v>6922</v>
      </c>
      <c r="D2816">
        <v>1500</v>
      </c>
      <c r="E281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63"/>
        <v>1.0773333333333333</v>
      </c>
      <c r="P2816" s="7">
        <f t="shared" si="260"/>
        <v>25.25</v>
      </c>
      <c r="Q2816" t="str">
        <f t="shared" si="261"/>
        <v>theater</v>
      </c>
      <c r="R2816" t="str">
        <f t="shared" si="262"/>
        <v>plays</v>
      </c>
      <c r="S2816" s="11">
        <f t="shared" si="258"/>
        <v>42103.399479166663</v>
      </c>
      <c r="T2816" s="12">
        <f t="shared" si="259"/>
        <v>42133.399479166663</v>
      </c>
    </row>
    <row r="2817" spans="1:20" ht="48" x14ac:dyDescent="0.2">
      <c r="A2817">
        <v>2815</v>
      </c>
      <c r="B2817" s="3" t="s">
        <v>2813</v>
      </c>
      <c r="C2817" s="3" t="s">
        <v>6923</v>
      </c>
      <c r="D2817">
        <v>250</v>
      </c>
      <c r="E281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63"/>
        <v>2.42</v>
      </c>
      <c r="P2817" s="7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1">
        <f t="shared" si="258"/>
        <v>42559.776724537034</v>
      </c>
      <c r="T2817" s="12">
        <f t="shared" si="259"/>
        <v>42589.776724537034</v>
      </c>
    </row>
    <row r="2818" spans="1:20" ht="48" x14ac:dyDescent="0.2">
      <c r="A2818">
        <v>2816</v>
      </c>
      <c r="B2818" s="3" t="s">
        <v>2814</v>
      </c>
      <c r="C2818" s="3" t="s">
        <v>6924</v>
      </c>
      <c r="D2818">
        <v>3000</v>
      </c>
      <c r="E281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263"/>
        <v>1.4156666666666666</v>
      </c>
      <c r="P2818" s="7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1">
        <f t="shared" ref="S2818:S2881" si="264">(((J2818/60)/60)/24+DATE(1970,1,1))</f>
        <v>42188.467499999999</v>
      </c>
      <c r="T2818" s="12">
        <f t="shared" ref="T2818:T2881" si="265">(((I2818/60)/60)/24+DATE(1970,1,1))</f>
        <v>42218.666666666672</v>
      </c>
    </row>
    <row r="2819" spans="1:20" ht="48" x14ac:dyDescent="0.2">
      <c r="A2819">
        <v>2817</v>
      </c>
      <c r="B2819" s="3" t="s">
        <v>2815</v>
      </c>
      <c r="C2819" s="3" t="s">
        <v>6925</v>
      </c>
      <c r="D2819">
        <v>600</v>
      </c>
      <c r="E2819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263"/>
        <v>1.3</v>
      </c>
      <c r="P2819" s="7">
        <f t="shared" ref="P2819:P2882" si="266">SUM(E2819/L2819)</f>
        <v>23.636363636363637</v>
      </c>
      <c r="Q2819" t="str">
        <f t="shared" ref="Q2819:Q2882" si="267">LEFT(N2819, SEARCH("/",N2819,1)-1)</f>
        <v>theater</v>
      </c>
      <c r="R2819" t="str">
        <f t="shared" ref="R2819:R2882" si="268">RIGHT(N2819,LEN(N2819)-SEARCH("/",N2819,1))</f>
        <v>plays</v>
      </c>
      <c r="S2819" s="11">
        <f t="shared" si="264"/>
        <v>42023.634976851856</v>
      </c>
      <c r="T2819" s="12">
        <f t="shared" si="265"/>
        <v>42063.634976851856</v>
      </c>
    </row>
    <row r="2820" spans="1:20" ht="48" x14ac:dyDescent="0.2">
      <c r="A2820">
        <v>2818</v>
      </c>
      <c r="B2820" s="3" t="s">
        <v>2816</v>
      </c>
      <c r="C2820" s="3" t="s">
        <v>6926</v>
      </c>
      <c r="D2820">
        <v>10000</v>
      </c>
      <c r="E2820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63"/>
        <v>1.0603</v>
      </c>
      <c r="P2820" s="7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1">
        <f t="shared" si="264"/>
        <v>42250.598217592589</v>
      </c>
      <c r="T2820" s="12">
        <f t="shared" si="265"/>
        <v>42270.598217592589</v>
      </c>
    </row>
    <row r="2821" spans="1:20" ht="48" x14ac:dyDescent="0.2">
      <c r="A2821">
        <v>2819</v>
      </c>
      <c r="B2821" s="3" t="s">
        <v>2817</v>
      </c>
      <c r="C2821" s="3" t="s">
        <v>6927</v>
      </c>
      <c r="D2821">
        <v>5000</v>
      </c>
      <c r="E2821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ref="O2821:O2884" si="269">SUM(E2821/D2821)</f>
        <v>1.048</v>
      </c>
      <c r="P2821" s="7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1">
        <f t="shared" si="264"/>
        <v>42139.525567129633</v>
      </c>
      <c r="T2821" s="12">
        <f t="shared" si="265"/>
        <v>42169.525567129633</v>
      </c>
    </row>
    <row r="2822" spans="1:20" ht="48" x14ac:dyDescent="0.2">
      <c r="A2822">
        <v>2820</v>
      </c>
      <c r="B2822" s="3" t="s">
        <v>2818</v>
      </c>
      <c r="C2822" s="3" t="s">
        <v>6928</v>
      </c>
      <c r="D2822">
        <v>200</v>
      </c>
      <c r="E28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69"/>
        <v>1.36</v>
      </c>
      <c r="P2822" s="7">
        <f t="shared" si="266"/>
        <v>13.6</v>
      </c>
      <c r="Q2822" t="str">
        <f t="shared" si="267"/>
        <v>theater</v>
      </c>
      <c r="R2822" t="str">
        <f t="shared" si="268"/>
        <v>plays</v>
      </c>
      <c r="S2822" s="11">
        <f t="shared" si="264"/>
        <v>42401.610983796301</v>
      </c>
      <c r="T2822" s="12">
        <f t="shared" si="265"/>
        <v>42426</v>
      </c>
    </row>
    <row r="2823" spans="1:20" ht="48" x14ac:dyDescent="0.2">
      <c r="A2823">
        <v>2821</v>
      </c>
      <c r="B2823" s="3" t="s">
        <v>2819</v>
      </c>
      <c r="C2823" s="3" t="s">
        <v>6929</v>
      </c>
      <c r="D2823">
        <v>1000</v>
      </c>
      <c r="E282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69"/>
        <v>1</v>
      </c>
      <c r="P2823" s="7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1">
        <f t="shared" si="264"/>
        <v>41875.922858796301</v>
      </c>
      <c r="T2823" s="12">
        <f t="shared" si="265"/>
        <v>41905.922858796301</v>
      </c>
    </row>
    <row r="2824" spans="1:20" ht="48" x14ac:dyDescent="0.2">
      <c r="A2824">
        <v>2822</v>
      </c>
      <c r="B2824" s="3" t="s">
        <v>2820</v>
      </c>
      <c r="C2824" s="3" t="s">
        <v>6930</v>
      </c>
      <c r="D2824">
        <v>6000</v>
      </c>
      <c r="E282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69"/>
        <v>1</v>
      </c>
      <c r="P2824" s="7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1">
        <f t="shared" si="264"/>
        <v>42060.683935185181</v>
      </c>
      <c r="T2824" s="12">
        <f t="shared" si="265"/>
        <v>42090.642268518524</v>
      </c>
    </row>
    <row r="2825" spans="1:20" ht="48" x14ac:dyDescent="0.2">
      <c r="A2825">
        <v>2823</v>
      </c>
      <c r="B2825" s="3" t="s">
        <v>2821</v>
      </c>
      <c r="C2825" s="3" t="s">
        <v>6931</v>
      </c>
      <c r="D2825">
        <v>100</v>
      </c>
      <c r="E282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69"/>
        <v>1.24</v>
      </c>
      <c r="P2825" s="7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1">
        <f t="shared" si="264"/>
        <v>42067.011643518519</v>
      </c>
      <c r="T2825" s="12">
        <f t="shared" si="265"/>
        <v>42094.957638888889</v>
      </c>
    </row>
    <row r="2826" spans="1:20" ht="32" x14ac:dyDescent="0.2">
      <c r="A2826">
        <v>2824</v>
      </c>
      <c r="B2826" s="3" t="s">
        <v>2822</v>
      </c>
      <c r="C2826" s="3" t="s">
        <v>6932</v>
      </c>
      <c r="D2826">
        <v>650</v>
      </c>
      <c r="E282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69"/>
        <v>1.1692307692307693</v>
      </c>
      <c r="P2826" s="7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1">
        <f t="shared" si="264"/>
        <v>42136.270787037036</v>
      </c>
      <c r="T2826" s="12">
        <f t="shared" si="265"/>
        <v>42168.071527777778</v>
      </c>
    </row>
    <row r="2827" spans="1:20" ht="48" x14ac:dyDescent="0.2">
      <c r="A2827">
        <v>2825</v>
      </c>
      <c r="B2827" s="3" t="s">
        <v>2823</v>
      </c>
      <c r="C2827" s="3" t="s">
        <v>6933</v>
      </c>
      <c r="D2827">
        <v>3000</v>
      </c>
      <c r="E282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69"/>
        <v>1.0333333333333334</v>
      </c>
      <c r="P2827" s="7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1">
        <f t="shared" si="264"/>
        <v>42312.792662037042</v>
      </c>
      <c r="T2827" s="12">
        <f t="shared" si="265"/>
        <v>42342.792662037042</v>
      </c>
    </row>
    <row r="2828" spans="1:20" ht="48" x14ac:dyDescent="0.2">
      <c r="A2828">
        <v>2826</v>
      </c>
      <c r="B2828" s="3" t="s">
        <v>2824</v>
      </c>
      <c r="C2828" s="3" t="s">
        <v>6934</v>
      </c>
      <c r="D2828">
        <v>2000</v>
      </c>
      <c r="E282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69"/>
        <v>1.0774999999999999</v>
      </c>
      <c r="P2828" s="7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1">
        <f t="shared" si="264"/>
        <v>42171.034861111111</v>
      </c>
      <c r="T2828" s="12">
        <f t="shared" si="265"/>
        <v>42195.291666666672</v>
      </c>
    </row>
    <row r="2829" spans="1:20" ht="48" x14ac:dyDescent="0.2">
      <c r="A2829">
        <v>2827</v>
      </c>
      <c r="B2829" s="3" t="s">
        <v>2825</v>
      </c>
      <c r="C2829" s="3" t="s">
        <v>6935</v>
      </c>
      <c r="D2829">
        <v>2000</v>
      </c>
      <c r="E2829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69"/>
        <v>1.2024999999999999</v>
      </c>
      <c r="P2829" s="7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1">
        <f t="shared" si="264"/>
        <v>42494.683634259258</v>
      </c>
      <c r="T2829" s="12">
        <f t="shared" si="265"/>
        <v>42524.6875</v>
      </c>
    </row>
    <row r="2830" spans="1:20" ht="48" x14ac:dyDescent="0.2">
      <c r="A2830">
        <v>2828</v>
      </c>
      <c r="B2830" s="3" t="s">
        <v>2826</v>
      </c>
      <c r="C2830" s="3" t="s">
        <v>6936</v>
      </c>
      <c r="D2830">
        <v>9500</v>
      </c>
      <c r="E2830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69"/>
        <v>1.0037894736842106</v>
      </c>
      <c r="P2830" s="7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1">
        <f t="shared" si="264"/>
        <v>42254.264687499999</v>
      </c>
      <c r="T2830" s="12">
        <f t="shared" si="265"/>
        <v>42279.958333333328</v>
      </c>
    </row>
    <row r="2831" spans="1:20" ht="48" x14ac:dyDescent="0.2">
      <c r="A2831">
        <v>2829</v>
      </c>
      <c r="B2831" s="3" t="s">
        <v>2827</v>
      </c>
      <c r="C2831" s="3" t="s">
        <v>6937</v>
      </c>
      <c r="D2831">
        <v>2500</v>
      </c>
      <c r="E2831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69"/>
        <v>1.0651999999999999</v>
      </c>
      <c r="P2831" s="7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1">
        <f t="shared" si="264"/>
        <v>42495.434236111112</v>
      </c>
      <c r="T2831" s="12">
        <f t="shared" si="265"/>
        <v>42523.434236111112</v>
      </c>
    </row>
    <row r="2832" spans="1:20" ht="32" x14ac:dyDescent="0.2">
      <c r="A2832">
        <v>2830</v>
      </c>
      <c r="B2832" s="3" t="s">
        <v>2828</v>
      </c>
      <c r="C2832" s="3" t="s">
        <v>6938</v>
      </c>
      <c r="D2832">
        <v>3000</v>
      </c>
      <c r="E283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69"/>
        <v>1</v>
      </c>
      <c r="P2832" s="7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1">
        <f t="shared" si="264"/>
        <v>41758.839675925927</v>
      </c>
      <c r="T2832" s="12">
        <f t="shared" si="265"/>
        <v>41771.165972222225</v>
      </c>
    </row>
    <row r="2833" spans="1:20" ht="32" x14ac:dyDescent="0.2">
      <c r="A2833">
        <v>2831</v>
      </c>
      <c r="B2833" s="3" t="s">
        <v>2829</v>
      </c>
      <c r="C2833" s="3" t="s">
        <v>6939</v>
      </c>
      <c r="D2833">
        <v>3000</v>
      </c>
      <c r="E283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69"/>
        <v>1.1066666666666667</v>
      </c>
      <c r="P2833" s="7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1">
        <f t="shared" si="264"/>
        <v>42171.824884259258</v>
      </c>
      <c r="T2833" s="12">
        <f t="shared" si="265"/>
        <v>42201.824884259258</v>
      </c>
    </row>
    <row r="2834" spans="1:20" ht="48" x14ac:dyDescent="0.2">
      <c r="A2834">
        <v>2832</v>
      </c>
      <c r="B2834" s="3" t="s">
        <v>2830</v>
      </c>
      <c r="C2834" s="3" t="s">
        <v>6940</v>
      </c>
      <c r="D2834">
        <v>2500</v>
      </c>
      <c r="E283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69"/>
        <v>1.1471959999999999</v>
      </c>
      <c r="P2834" s="7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1">
        <f t="shared" si="264"/>
        <v>41938.709421296298</v>
      </c>
      <c r="T2834" s="12">
        <f t="shared" si="265"/>
        <v>41966.916666666672</v>
      </c>
    </row>
    <row r="2835" spans="1:20" ht="16" x14ac:dyDescent="0.2">
      <c r="A2835">
        <v>2833</v>
      </c>
      <c r="B2835" s="3" t="s">
        <v>2831</v>
      </c>
      <c r="C2835" s="3" t="s">
        <v>6941</v>
      </c>
      <c r="D2835">
        <v>2700</v>
      </c>
      <c r="E283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69"/>
        <v>1.0825925925925926</v>
      </c>
      <c r="P2835" s="7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1">
        <f t="shared" si="264"/>
        <v>42268.127696759257</v>
      </c>
      <c r="T2835" s="12">
        <f t="shared" si="265"/>
        <v>42288.083333333328</v>
      </c>
    </row>
    <row r="2836" spans="1:20" ht="48" x14ac:dyDescent="0.2">
      <c r="A2836">
        <v>2834</v>
      </c>
      <c r="B2836" s="3" t="s">
        <v>2832</v>
      </c>
      <c r="C2836" s="3" t="s">
        <v>6942</v>
      </c>
      <c r="D2836">
        <v>800</v>
      </c>
      <c r="E283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69"/>
        <v>1.7</v>
      </c>
      <c r="P2836" s="7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1">
        <f t="shared" si="264"/>
        <v>42019.959837962961</v>
      </c>
      <c r="T2836" s="12">
        <f t="shared" si="265"/>
        <v>42034.959837962961</v>
      </c>
    </row>
    <row r="2837" spans="1:20" ht="48" x14ac:dyDescent="0.2">
      <c r="A2837">
        <v>2835</v>
      </c>
      <c r="B2837" s="3" t="s">
        <v>2833</v>
      </c>
      <c r="C2837" s="3" t="s">
        <v>6943</v>
      </c>
      <c r="D2837">
        <v>1000</v>
      </c>
      <c r="E283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69"/>
        <v>1.8709899999999999</v>
      </c>
      <c r="P2837" s="7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1">
        <f t="shared" si="264"/>
        <v>42313.703900462962</v>
      </c>
      <c r="T2837" s="12">
        <f t="shared" si="265"/>
        <v>42343</v>
      </c>
    </row>
    <row r="2838" spans="1:20" ht="48" x14ac:dyDescent="0.2">
      <c r="A2838">
        <v>2836</v>
      </c>
      <c r="B2838" s="3" t="s">
        <v>2834</v>
      </c>
      <c r="C2838" s="3" t="s">
        <v>6944</v>
      </c>
      <c r="D2838">
        <v>450</v>
      </c>
      <c r="E283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69"/>
        <v>1.0777777777777777</v>
      </c>
      <c r="P2838" s="7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1">
        <f t="shared" si="264"/>
        <v>42746.261782407411</v>
      </c>
      <c r="T2838" s="12">
        <f t="shared" si="265"/>
        <v>42784.207638888889</v>
      </c>
    </row>
    <row r="2839" spans="1:20" ht="64" x14ac:dyDescent="0.2">
      <c r="A2839">
        <v>2837</v>
      </c>
      <c r="B2839" s="3" t="s">
        <v>2835</v>
      </c>
      <c r="C2839" s="3" t="s">
        <v>6945</v>
      </c>
      <c r="D2839">
        <v>850</v>
      </c>
      <c r="E2839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69"/>
        <v>1</v>
      </c>
      <c r="P2839" s="7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1">
        <f t="shared" si="264"/>
        <v>42307.908379629633</v>
      </c>
      <c r="T2839" s="12">
        <f t="shared" si="265"/>
        <v>42347.950046296297</v>
      </c>
    </row>
    <row r="2840" spans="1:20" ht="48" x14ac:dyDescent="0.2">
      <c r="A2840">
        <v>2838</v>
      </c>
      <c r="B2840" s="3" t="s">
        <v>2836</v>
      </c>
      <c r="C2840" s="3" t="s">
        <v>6946</v>
      </c>
      <c r="D2840">
        <v>2000</v>
      </c>
      <c r="E2840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69"/>
        <v>1.2024999999999999</v>
      </c>
      <c r="P2840" s="7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1">
        <f t="shared" si="264"/>
        <v>41842.607592592591</v>
      </c>
      <c r="T2840" s="12">
        <f t="shared" si="265"/>
        <v>41864.916666666664</v>
      </c>
    </row>
    <row r="2841" spans="1:20" ht="48" x14ac:dyDescent="0.2">
      <c r="A2841">
        <v>2839</v>
      </c>
      <c r="B2841" s="3" t="s">
        <v>2837</v>
      </c>
      <c r="C2841" s="3" t="s">
        <v>6947</v>
      </c>
      <c r="D2841">
        <v>3500</v>
      </c>
      <c r="E2841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69"/>
        <v>1.1142857142857143</v>
      </c>
      <c r="P2841" s="7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1">
        <f t="shared" si="264"/>
        <v>41853.240208333329</v>
      </c>
      <c r="T2841" s="12">
        <f t="shared" si="265"/>
        <v>41876.207638888889</v>
      </c>
    </row>
    <row r="2842" spans="1:20" ht="48" x14ac:dyDescent="0.2">
      <c r="A2842">
        <v>2840</v>
      </c>
      <c r="B2842" s="3" t="s">
        <v>2838</v>
      </c>
      <c r="C2842" s="3" t="s">
        <v>6948</v>
      </c>
      <c r="D2842">
        <v>2500</v>
      </c>
      <c r="E284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69"/>
        <v>1.04</v>
      </c>
      <c r="P2842" s="7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1">
        <f t="shared" si="264"/>
        <v>42060.035636574074</v>
      </c>
      <c r="T2842" s="12">
        <f t="shared" si="265"/>
        <v>42081.708333333328</v>
      </c>
    </row>
    <row r="2843" spans="1:20" ht="48" x14ac:dyDescent="0.2">
      <c r="A2843">
        <v>2841</v>
      </c>
      <c r="B2843" s="3" t="s">
        <v>2839</v>
      </c>
      <c r="C2843" s="3" t="s">
        <v>6949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69"/>
        <v>0.01</v>
      </c>
      <c r="P2843" s="7">
        <f t="shared" si="266"/>
        <v>10</v>
      </c>
      <c r="Q2843" t="str">
        <f t="shared" si="267"/>
        <v>theater</v>
      </c>
      <c r="R2843" t="str">
        <f t="shared" si="268"/>
        <v>plays</v>
      </c>
      <c r="S2843" s="11">
        <f t="shared" si="264"/>
        <v>42291.739548611105</v>
      </c>
      <c r="T2843" s="12">
        <f t="shared" si="265"/>
        <v>42351.781215277777</v>
      </c>
    </row>
    <row r="2844" spans="1:20" ht="48" x14ac:dyDescent="0.2">
      <c r="A2844">
        <v>2842</v>
      </c>
      <c r="B2844" s="3" t="s">
        <v>2840</v>
      </c>
      <c r="C2844" s="3" t="s">
        <v>6950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69"/>
        <v>0</v>
      </c>
      <c r="P2844" s="7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1">
        <f t="shared" si="264"/>
        <v>41784.952488425923</v>
      </c>
      <c r="T2844" s="12">
        <f t="shared" si="265"/>
        <v>41811.458333333336</v>
      </c>
    </row>
    <row r="2845" spans="1:20" ht="48" x14ac:dyDescent="0.2">
      <c r="A2845">
        <v>2843</v>
      </c>
      <c r="B2845" s="3" t="s">
        <v>2841</v>
      </c>
      <c r="C2845" s="3" t="s">
        <v>6951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69"/>
        <v>0</v>
      </c>
      <c r="P2845" s="7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1">
        <f t="shared" si="264"/>
        <v>42492.737847222219</v>
      </c>
      <c r="T2845" s="12">
        <f t="shared" si="265"/>
        <v>42534.166666666672</v>
      </c>
    </row>
    <row r="2846" spans="1:20" ht="48" x14ac:dyDescent="0.2">
      <c r="A2846">
        <v>2844</v>
      </c>
      <c r="B2846" s="3" t="s">
        <v>2842</v>
      </c>
      <c r="C2846" s="3" t="s">
        <v>6952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69"/>
        <v>5.4545454545454543E-2</v>
      </c>
      <c r="P2846" s="7">
        <f t="shared" si="266"/>
        <v>30</v>
      </c>
      <c r="Q2846" t="str">
        <f t="shared" si="267"/>
        <v>theater</v>
      </c>
      <c r="R2846" t="str">
        <f t="shared" si="268"/>
        <v>plays</v>
      </c>
      <c r="S2846" s="11">
        <f t="shared" si="264"/>
        <v>42709.546064814815</v>
      </c>
      <c r="T2846" s="12">
        <f t="shared" si="265"/>
        <v>42739.546064814815</v>
      </c>
    </row>
    <row r="2847" spans="1:20" ht="48" x14ac:dyDescent="0.2">
      <c r="A2847">
        <v>2845</v>
      </c>
      <c r="B2847" s="3" t="s">
        <v>2843</v>
      </c>
      <c r="C2847" s="3" t="s">
        <v>6953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69"/>
        <v>0.31546666666666667</v>
      </c>
      <c r="P2847" s="7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1">
        <f t="shared" si="264"/>
        <v>42103.016585648147</v>
      </c>
      <c r="T2847" s="12">
        <f t="shared" si="265"/>
        <v>42163.016585648147</v>
      </c>
    </row>
    <row r="2848" spans="1:20" ht="48" x14ac:dyDescent="0.2">
      <c r="A2848">
        <v>2846</v>
      </c>
      <c r="B2848" s="3" t="s">
        <v>2844</v>
      </c>
      <c r="C2848" s="3" t="s">
        <v>6954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69"/>
        <v>0</v>
      </c>
      <c r="P2848" s="7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1">
        <f t="shared" si="264"/>
        <v>42108.692060185189</v>
      </c>
      <c r="T2848" s="12">
        <f t="shared" si="265"/>
        <v>42153.692060185189</v>
      </c>
    </row>
    <row r="2849" spans="1:20" ht="48" x14ac:dyDescent="0.2">
      <c r="A2849">
        <v>2847</v>
      </c>
      <c r="B2849" s="3" t="s">
        <v>2845</v>
      </c>
      <c r="C2849" s="3" t="s">
        <v>6955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69"/>
        <v>0</v>
      </c>
      <c r="P2849" s="7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1">
        <f t="shared" si="264"/>
        <v>42453.806307870371</v>
      </c>
      <c r="T2849" s="12">
        <f t="shared" si="265"/>
        <v>42513.806307870371</v>
      </c>
    </row>
    <row r="2850" spans="1:20" ht="48" x14ac:dyDescent="0.2">
      <c r="A2850">
        <v>2848</v>
      </c>
      <c r="B2850" s="3" t="s">
        <v>2846</v>
      </c>
      <c r="C2850" s="3" t="s">
        <v>6956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69"/>
        <v>2E-3</v>
      </c>
      <c r="P2850" s="7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1">
        <f t="shared" si="264"/>
        <v>42123.648831018523</v>
      </c>
      <c r="T2850" s="12">
        <f t="shared" si="265"/>
        <v>42153.648831018523</v>
      </c>
    </row>
    <row r="2851" spans="1:20" ht="48" x14ac:dyDescent="0.2">
      <c r="A2851">
        <v>2849</v>
      </c>
      <c r="B2851" s="3" t="s">
        <v>2847</v>
      </c>
      <c r="C2851" s="3" t="s">
        <v>6957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69"/>
        <v>0.01</v>
      </c>
      <c r="P2851" s="7">
        <f t="shared" si="266"/>
        <v>5</v>
      </c>
      <c r="Q2851" t="str">
        <f t="shared" si="267"/>
        <v>theater</v>
      </c>
      <c r="R2851" t="str">
        <f t="shared" si="268"/>
        <v>plays</v>
      </c>
      <c r="S2851" s="11">
        <f t="shared" si="264"/>
        <v>42453.428240740745</v>
      </c>
      <c r="T2851" s="12">
        <f t="shared" si="265"/>
        <v>42483.428240740745</v>
      </c>
    </row>
    <row r="2852" spans="1:20" ht="48" x14ac:dyDescent="0.2">
      <c r="A2852">
        <v>2850</v>
      </c>
      <c r="B2852" s="3" t="s">
        <v>2848</v>
      </c>
      <c r="C2852" s="3" t="s">
        <v>6958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69"/>
        <v>3.8875E-2</v>
      </c>
      <c r="P2852" s="7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1">
        <f t="shared" si="264"/>
        <v>41858.007071759261</v>
      </c>
      <c r="T2852" s="12">
        <f t="shared" si="265"/>
        <v>41888.007071759261</v>
      </c>
    </row>
    <row r="2853" spans="1:20" ht="48" x14ac:dyDescent="0.2">
      <c r="A2853">
        <v>2851</v>
      </c>
      <c r="B2853" s="3" t="s">
        <v>2849</v>
      </c>
      <c r="C2853" s="3" t="s">
        <v>6959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69"/>
        <v>0</v>
      </c>
      <c r="P2853" s="7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1">
        <f t="shared" si="264"/>
        <v>42390.002650462964</v>
      </c>
      <c r="T2853" s="12">
        <f t="shared" si="265"/>
        <v>42398.970138888893</v>
      </c>
    </row>
    <row r="2854" spans="1:20" ht="48" x14ac:dyDescent="0.2">
      <c r="A2854">
        <v>2852</v>
      </c>
      <c r="B2854" s="3" t="s">
        <v>2850</v>
      </c>
      <c r="C2854" s="3" t="s">
        <v>6960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69"/>
        <v>1.9E-2</v>
      </c>
      <c r="P2854" s="7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1">
        <f t="shared" si="264"/>
        <v>41781.045173611114</v>
      </c>
      <c r="T2854" s="12">
        <f t="shared" si="265"/>
        <v>41811.045173611114</v>
      </c>
    </row>
    <row r="2855" spans="1:20" ht="48" x14ac:dyDescent="0.2">
      <c r="A2855">
        <v>2853</v>
      </c>
      <c r="B2855" s="3" t="s">
        <v>2851</v>
      </c>
      <c r="C2855" s="3" t="s">
        <v>6961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69"/>
        <v>0</v>
      </c>
      <c r="P2855" s="7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1">
        <f t="shared" si="264"/>
        <v>41836.190937499996</v>
      </c>
      <c r="T2855" s="12">
        <f t="shared" si="265"/>
        <v>41896.190937499996</v>
      </c>
    </row>
    <row r="2856" spans="1:20" ht="48" x14ac:dyDescent="0.2">
      <c r="A2856">
        <v>2854</v>
      </c>
      <c r="B2856" s="3" t="s">
        <v>2852</v>
      </c>
      <c r="C2856" s="3" t="s">
        <v>6962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69"/>
        <v>0.41699999999999998</v>
      </c>
      <c r="P2856" s="7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1">
        <f t="shared" si="264"/>
        <v>42111.71665509259</v>
      </c>
      <c r="T2856" s="12">
        <f t="shared" si="265"/>
        <v>42131.71665509259</v>
      </c>
    </row>
    <row r="2857" spans="1:20" ht="48" x14ac:dyDescent="0.2">
      <c r="A2857">
        <v>2855</v>
      </c>
      <c r="B2857" s="3" t="s">
        <v>2853</v>
      </c>
      <c r="C2857" s="3" t="s">
        <v>6963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69"/>
        <v>0.5</v>
      </c>
      <c r="P2857" s="7">
        <f t="shared" si="266"/>
        <v>60</v>
      </c>
      <c r="Q2857" t="str">
        <f t="shared" si="267"/>
        <v>theater</v>
      </c>
      <c r="R2857" t="str">
        <f t="shared" si="268"/>
        <v>plays</v>
      </c>
      <c r="S2857" s="11">
        <f t="shared" si="264"/>
        <v>42370.007766203707</v>
      </c>
      <c r="T2857" s="12">
        <f t="shared" si="265"/>
        <v>42398.981944444444</v>
      </c>
    </row>
    <row r="2858" spans="1:20" ht="48" x14ac:dyDescent="0.2">
      <c r="A2858">
        <v>2856</v>
      </c>
      <c r="B2858" s="3" t="s">
        <v>2854</v>
      </c>
      <c r="C2858" s="3" t="s">
        <v>6964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69"/>
        <v>4.8666666666666664E-2</v>
      </c>
      <c r="P2858" s="7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1">
        <f t="shared" si="264"/>
        <v>42165.037581018521</v>
      </c>
      <c r="T2858" s="12">
        <f t="shared" si="265"/>
        <v>42224.898611111115</v>
      </c>
    </row>
    <row r="2859" spans="1:20" ht="64" x14ac:dyDescent="0.2">
      <c r="A2859">
        <v>2857</v>
      </c>
      <c r="B2859" s="3" t="s">
        <v>2855</v>
      </c>
      <c r="C2859" s="3" t="s">
        <v>6965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69"/>
        <v>0.19736842105263158</v>
      </c>
      <c r="P2859" s="7">
        <f t="shared" si="266"/>
        <v>500</v>
      </c>
      <c r="Q2859" t="str">
        <f t="shared" si="267"/>
        <v>theater</v>
      </c>
      <c r="R2859" t="str">
        <f t="shared" si="268"/>
        <v>plays</v>
      </c>
      <c r="S2859" s="11">
        <f t="shared" si="264"/>
        <v>42726.920081018514</v>
      </c>
      <c r="T2859" s="12">
        <f t="shared" si="265"/>
        <v>42786.75</v>
      </c>
    </row>
    <row r="2860" spans="1:20" ht="48" x14ac:dyDescent="0.2">
      <c r="A2860">
        <v>2858</v>
      </c>
      <c r="B2860" s="3" t="s">
        <v>2856</v>
      </c>
      <c r="C2860" s="3" t="s">
        <v>6966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69"/>
        <v>0</v>
      </c>
      <c r="P2860" s="7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1">
        <f t="shared" si="264"/>
        <v>41954.545081018514</v>
      </c>
      <c r="T2860" s="12">
        <f t="shared" si="265"/>
        <v>41978.477777777778</v>
      </c>
    </row>
    <row r="2861" spans="1:20" ht="32" x14ac:dyDescent="0.2">
      <c r="A2861">
        <v>2859</v>
      </c>
      <c r="B2861" s="3" t="s">
        <v>2857</v>
      </c>
      <c r="C2861" s="3" t="s">
        <v>6967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69"/>
        <v>1.7500000000000002E-2</v>
      </c>
      <c r="P2861" s="7">
        <f t="shared" si="266"/>
        <v>35</v>
      </c>
      <c r="Q2861" t="str">
        <f t="shared" si="267"/>
        <v>theater</v>
      </c>
      <c r="R2861" t="str">
        <f t="shared" si="268"/>
        <v>plays</v>
      </c>
      <c r="S2861" s="11">
        <f t="shared" si="264"/>
        <v>42233.362314814818</v>
      </c>
      <c r="T2861" s="12">
        <f t="shared" si="265"/>
        <v>42293.362314814818</v>
      </c>
    </row>
    <row r="2862" spans="1:20" ht="48" x14ac:dyDescent="0.2">
      <c r="A2862">
        <v>2860</v>
      </c>
      <c r="B2862" s="3" t="s">
        <v>2858</v>
      </c>
      <c r="C2862" s="3" t="s">
        <v>6968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69"/>
        <v>6.6500000000000004E-2</v>
      </c>
      <c r="P2862" s="7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1">
        <f t="shared" si="264"/>
        <v>42480.800648148142</v>
      </c>
      <c r="T2862" s="12">
        <f t="shared" si="265"/>
        <v>42540.800648148142</v>
      </c>
    </row>
    <row r="2863" spans="1:20" ht="48" x14ac:dyDescent="0.2">
      <c r="A2863">
        <v>2861</v>
      </c>
      <c r="B2863" s="3" t="s">
        <v>2859</v>
      </c>
      <c r="C2863" s="3" t="s">
        <v>6969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69"/>
        <v>0.32</v>
      </c>
      <c r="P2863" s="7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1">
        <f t="shared" si="264"/>
        <v>42257.590833333335</v>
      </c>
      <c r="T2863" s="12">
        <f t="shared" si="265"/>
        <v>42271.590833333335</v>
      </c>
    </row>
    <row r="2864" spans="1:20" ht="48" x14ac:dyDescent="0.2">
      <c r="A2864">
        <v>2862</v>
      </c>
      <c r="B2864" s="3" t="s">
        <v>2860</v>
      </c>
      <c r="C2864" s="3" t="s">
        <v>6970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69"/>
        <v>4.3307086614173228E-3</v>
      </c>
      <c r="P2864" s="7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1">
        <f t="shared" si="264"/>
        <v>41784.789687500001</v>
      </c>
      <c r="T2864" s="12">
        <f t="shared" si="265"/>
        <v>41814.789687500001</v>
      </c>
    </row>
    <row r="2865" spans="1:20" ht="48" x14ac:dyDescent="0.2">
      <c r="A2865">
        <v>2863</v>
      </c>
      <c r="B2865" s="3" t="s">
        <v>2861</v>
      </c>
      <c r="C2865" s="3" t="s">
        <v>6971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69"/>
        <v>4.0000000000000002E-4</v>
      </c>
      <c r="P2865" s="7">
        <f t="shared" si="266"/>
        <v>20</v>
      </c>
      <c r="Q2865" t="str">
        <f t="shared" si="267"/>
        <v>theater</v>
      </c>
      <c r="R2865" t="str">
        <f t="shared" si="268"/>
        <v>plays</v>
      </c>
      <c r="S2865" s="11">
        <f t="shared" si="264"/>
        <v>41831.675034722226</v>
      </c>
      <c r="T2865" s="12">
        <f t="shared" si="265"/>
        <v>41891.675034722226</v>
      </c>
    </row>
    <row r="2866" spans="1:20" ht="16" x14ac:dyDescent="0.2">
      <c r="A2866">
        <v>2864</v>
      </c>
      <c r="B2866" s="3" t="s">
        <v>2862</v>
      </c>
      <c r="C2866" s="3" t="s">
        <v>6972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69"/>
        <v>1.6E-2</v>
      </c>
      <c r="P2866" s="7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1">
        <f t="shared" si="264"/>
        <v>42172.613506944443</v>
      </c>
      <c r="T2866" s="12">
        <f t="shared" si="265"/>
        <v>42202.554166666669</v>
      </c>
    </row>
    <row r="2867" spans="1:20" ht="48" x14ac:dyDescent="0.2">
      <c r="A2867">
        <v>2865</v>
      </c>
      <c r="B2867" s="3" t="s">
        <v>2863</v>
      </c>
      <c r="C2867" s="3" t="s">
        <v>6973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69"/>
        <v>0</v>
      </c>
      <c r="P2867" s="7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1">
        <f t="shared" si="264"/>
        <v>41950.114108796297</v>
      </c>
      <c r="T2867" s="12">
        <f t="shared" si="265"/>
        <v>42010.114108796297</v>
      </c>
    </row>
    <row r="2868" spans="1:20" ht="48" x14ac:dyDescent="0.2">
      <c r="A2868">
        <v>2866</v>
      </c>
      <c r="B2868" s="3" t="s">
        <v>2864</v>
      </c>
      <c r="C2868" s="3" t="s">
        <v>6974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69"/>
        <v>8.9999999999999993E-3</v>
      </c>
      <c r="P2868" s="7">
        <f t="shared" si="266"/>
        <v>22.5</v>
      </c>
      <c r="Q2868" t="str">
        <f t="shared" si="267"/>
        <v>theater</v>
      </c>
      <c r="R2868" t="str">
        <f t="shared" si="268"/>
        <v>plays</v>
      </c>
      <c r="S2868" s="11">
        <f t="shared" si="264"/>
        <v>42627.955104166671</v>
      </c>
      <c r="T2868" s="12">
        <f t="shared" si="265"/>
        <v>42657.916666666672</v>
      </c>
    </row>
    <row r="2869" spans="1:20" ht="48" x14ac:dyDescent="0.2">
      <c r="A2869">
        <v>2867</v>
      </c>
      <c r="B2869" s="3" t="s">
        <v>2865</v>
      </c>
      <c r="C2869" s="3" t="s">
        <v>6975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69"/>
        <v>0.2016</v>
      </c>
      <c r="P2869" s="7">
        <f t="shared" si="266"/>
        <v>50.4</v>
      </c>
      <c r="Q2869" t="str">
        <f t="shared" si="267"/>
        <v>theater</v>
      </c>
      <c r="R2869" t="str">
        <f t="shared" si="268"/>
        <v>plays</v>
      </c>
      <c r="S2869" s="11">
        <f t="shared" si="264"/>
        <v>42531.195277777777</v>
      </c>
      <c r="T2869" s="12">
        <f t="shared" si="265"/>
        <v>42555.166666666672</v>
      </c>
    </row>
    <row r="2870" spans="1:20" ht="48" x14ac:dyDescent="0.2">
      <c r="A2870">
        <v>2868</v>
      </c>
      <c r="B2870" s="3" t="s">
        <v>2866</v>
      </c>
      <c r="C2870" s="3" t="s">
        <v>6976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69"/>
        <v>0.42011733333333334</v>
      </c>
      <c r="P2870" s="7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1">
        <f t="shared" si="264"/>
        <v>42618.827013888891</v>
      </c>
      <c r="T2870" s="12">
        <f t="shared" si="265"/>
        <v>42648.827013888891</v>
      </c>
    </row>
    <row r="2871" spans="1:20" ht="48" x14ac:dyDescent="0.2">
      <c r="A2871">
        <v>2869</v>
      </c>
      <c r="B2871" s="3" t="s">
        <v>2867</v>
      </c>
      <c r="C2871" s="3" t="s">
        <v>6977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69"/>
        <v>8.8500000000000002E-3</v>
      </c>
      <c r="P2871" s="7">
        <f t="shared" si="266"/>
        <v>35.4</v>
      </c>
      <c r="Q2871" t="str">
        <f t="shared" si="267"/>
        <v>theater</v>
      </c>
      <c r="R2871" t="str">
        <f t="shared" si="268"/>
        <v>plays</v>
      </c>
      <c r="S2871" s="11">
        <f t="shared" si="264"/>
        <v>42540.593530092592</v>
      </c>
      <c r="T2871" s="12">
        <f t="shared" si="265"/>
        <v>42570.593530092592</v>
      </c>
    </row>
    <row r="2872" spans="1:20" ht="48" x14ac:dyDescent="0.2">
      <c r="A2872">
        <v>2870</v>
      </c>
      <c r="B2872" s="3" t="s">
        <v>2868</v>
      </c>
      <c r="C2872" s="3" t="s">
        <v>6978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69"/>
        <v>0.15</v>
      </c>
      <c r="P2872" s="7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1">
        <f t="shared" si="264"/>
        <v>41746.189409722225</v>
      </c>
      <c r="T2872" s="12">
        <f t="shared" si="265"/>
        <v>41776.189409722225</v>
      </c>
    </row>
    <row r="2873" spans="1:20" ht="48" x14ac:dyDescent="0.2">
      <c r="A2873">
        <v>2871</v>
      </c>
      <c r="B2873" s="3" t="s">
        <v>2869</v>
      </c>
      <c r="C2873" s="3" t="s">
        <v>6979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69"/>
        <v>4.6699999999999998E-2</v>
      </c>
      <c r="P2873" s="7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1">
        <f t="shared" si="264"/>
        <v>41974.738576388889</v>
      </c>
      <c r="T2873" s="12">
        <f t="shared" si="265"/>
        <v>41994.738576388889</v>
      </c>
    </row>
    <row r="2874" spans="1:20" ht="32" x14ac:dyDescent="0.2">
      <c r="A2874">
        <v>2872</v>
      </c>
      <c r="B2874" s="3" t="s">
        <v>2870</v>
      </c>
      <c r="C2874" s="3" t="s">
        <v>6980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69"/>
        <v>0</v>
      </c>
      <c r="P2874" s="7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1">
        <f t="shared" si="264"/>
        <v>42115.11618055556</v>
      </c>
      <c r="T2874" s="12">
        <f t="shared" si="265"/>
        <v>42175.11618055556</v>
      </c>
    </row>
    <row r="2875" spans="1:20" ht="48" x14ac:dyDescent="0.2">
      <c r="A2875">
        <v>2873</v>
      </c>
      <c r="B2875" s="3" t="s">
        <v>2871</v>
      </c>
      <c r="C2875" s="3" t="s">
        <v>6981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69"/>
        <v>0.38119999999999998</v>
      </c>
      <c r="P2875" s="7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1">
        <f t="shared" si="264"/>
        <v>42002.817488425921</v>
      </c>
      <c r="T2875" s="12">
        <f t="shared" si="265"/>
        <v>42032.817488425921</v>
      </c>
    </row>
    <row r="2876" spans="1:20" ht="48" x14ac:dyDescent="0.2">
      <c r="A2876">
        <v>2874</v>
      </c>
      <c r="B2876" s="3" t="s">
        <v>2872</v>
      </c>
      <c r="C2876" s="3" t="s">
        <v>6982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69"/>
        <v>5.4199999999999998E-2</v>
      </c>
      <c r="P2876" s="7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1">
        <f t="shared" si="264"/>
        <v>42722.84474537037</v>
      </c>
      <c r="T2876" s="12">
        <f t="shared" si="265"/>
        <v>42752.84474537037</v>
      </c>
    </row>
    <row r="2877" spans="1:20" ht="48" x14ac:dyDescent="0.2">
      <c r="A2877">
        <v>2875</v>
      </c>
      <c r="B2877" s="3" t="s">
        <v>2873</v>
      </c>
      <c r="C2877" s="3" t="s">
        <v>6983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69"/>
        <v>3.5E-4</v>
      </c>
      <c r="P2877" s="7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1">
        <f t="shared" si="264"/>
        <v>42465.128391203703</v>
      </c>
      <c r="T2877" s="12">
        <f t="shared" si="265"/>
        <v>42495.128391203703</v>
      </c>
    </row>
    <row r="2878" spans="1:20" ht="48" x14ac:dyDescent="0.2">
      <c r="A2878">
        <v>2876</v>
      </c>
      <c r="B2878" s="3" t="s">
        <v>2874</v>
      </c>
      <c r="C2878" s="3" t="s">
        <v>6984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69"/>
        <v>0</v>
      </c>
      <c r="P2878" s="7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1">
        <f t="shared" si="264"/>
        <v>42171.743969907402</v>
      </c>
      <c r="T2878" s="12">
        <f t="shared" si="265"/>
        <v>42201.743969907402</v>
      </c>
    </row>
    <row r="2879" spans="1:20" ht="48" x14ac:dyDescent="0.2">
      <c r="A2879">
        <v>2877</v>
      </c>
      <c r="B2879" s="3" t="s">
        <v>2875</v>
      </c>
      <c r="C2879" s="3" t="s">
        <v>6985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69"/>
        <v>0.10833333333333334</v>
      </c>
      <c r="P2879" s="7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1">
        <f t="shared" si="264"/>
        <v>42672.955138888887</v>
      </c>
      <c r="T2879" s="12">
        <f t="shared" si="265"/>
        <v>42704.708333333328</v>
      </c>
    </row>
    <row r="2880" spans="1:20" ht="48" x14ac:dyDescent="0.2">
      <c r="A2880">
        <v>2878</v>
      </c>
      <c r="B2880" s="3" t="s">
        <v>2876</v>
      </c>
      <c r="C2880" s="3" t="s">
        <v>6986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69"/>
        <v>2.1000000000000001E-2</v>
      </c>
      <c r="P2880" s="7">
        <f t="shared" si="266"/>
        <v>15.75</v>
      </c>
      <c r="Q2880" t="str">
        <f t="shared" si="267"/>
        <v>theater</v>
      </c>
      <c r="R2880" t="str">
        <f t="shared" si="268"/>
        <v>plays</v>
      </c>
      <c r="S2880" s="11">
        <f t="shared" si="264"/>
        <v>42128.615682870368</v>
      </c>
      <c r="T2880" s="12">
        <f t="shared" si="265"/>
        <v>42188.615682870368</v>
      </c>
    </row>
    <row r="2881" spans="1:20" ht="48" x14ac:dyDescent="0.2">
      <c r="A2881">
        <v>2879</v>
      </c>
      <c r="B2881" s="3" t="s">
        <v>2877</v>
      </c>
      <c r="C2881" s="3" t="s">
        <v>6987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69"/>
        <v>2.5892857142857141E-3</v>
      </c>
      <c r="P2881" s="7">
        <f t="shared" si="266"/>
        <v>29</v>
      </c>
      <c r="Q2881" t="str">
        <f t="shared" si="267"/>
        <v>theater</v>
      </c>
      <c r="R2881" t="str">
        <f t="shared" si="268"/>
        <v>plays</v>
      </c>
      <c r="S2881" s="11">
        <f t="shared" si="264"/>
        <v>42359.725243055553</v>
      </c>
      <c r="T2881" s="12">
        <f t="shared" si="265"/>
        <v>42389.725243055553</v>
      </c>
    </row>
    <row r="2882" spans="1:20" ht="48" x14ac:dyDescent="0.2">
      <c r="A2882">
        <v>2880</v>
      </c>
      <c r="B2882" s="3" t="s">
        <v>2878</v>
      </c>
      <c r="C2882" s="3" t="s">
        <v>6988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269"/>
        <v>0.23333333333333334</v>
      </c>
      <c r="P2882" s="7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1">
        <f t="shared" ref="S2882:S2945" si="270">(((J2882/60)/60)/24+DATE(1970,1,1))</f>
        <v>42192.905694444446</v>
      </c>
      <c r="T2882" s="12">
        <f t="shared" ref="T2882:T2945" si="271">(((I2882/60)/60)/24+DATE(1970,1,1))</f>
        <v>42236.711805555555</v>
      </c>
    </row>
    <row r="2883" spans="1:20" ht="48" x14ac:dyDescent="0.2">
      <c r="A2883">
        <v>2881</v>
      </c>
      <c r="B2883" s="3" t="s">
        <v>2879</v>
      </c>
      <c r="C2883" s="3" t="s">
        <v>6989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269"/>
        <v>0</v>
      </c>
      <c r="P2883" s="7" t="e">
        <f t="shared" ref="P2883:P2946" si="272">SUM(E2883/L2883)</f>
        <v>#DIV/0!</v>
      </c>
      <c r="Q2883" t="str">
        <f t="shared" ref="Q2883:Q2946" si="273">LEFT(N2883, SEARCH("/",N2883,1)-1)</f>
        <v>theater</v>
      </c>
      <c r="R2883" t="str">
        <f t="shared" ref="R2883:R2946" si="274">RIGHT(N2883,LEN(N2883)-SEARCH("/",N2883,1))</f>
        <v>plays</v>
      </c>
      <c r="S2883" s="11">
        <f t="shared" si="270"/>
        <v>41916.597638888888</v>
      </c>
      <c r="T2883" s="12">
        <f t="shared" si="271"/>
        <v>41976.639305555553</v>
      </c>
    </row>
    <row r="2884" spans="1:20" ht="48" x14ac:dyDescent="0.2">
      <c r="A2884">
        <v>2882</v>
      </c>
      <c r="B2884" s="3" t="s">
        <v>2880</v>
      </c>
      <c r="C2884" s="3" t="s">
        <v>6990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69"/>
        <v>0.33600000000000002</v>
      </c>
      <c r="P2884" s="7">
        <f t="shared" si="272"/>
        <v>63</v>
      </c>
      <c r="Q2884" t="str">
        <f t="shared" si="273"/>
        <v>theater</v>
      </c>
      <c r="R2884" t="str">
        <f t="shared" si="274"/>
        <v>plays</v>
      </c>
      <c r="S2884" s="11">
        <f t="shared" si="270"/>
        <v>42461.596273148149</v>
      </c>
      <c r="T2884" s="12">
        <f t="shared" si="271"/>
        <v>42491.596273148149</v>
      </c>
    </row>
    <row r="2885" spans="1:20" ht="48" x14ac:dyDescent="0.2">
      <c r="A2885">
        <v>2883</v>
      </c>
      <c r="B2885" s="3" t="s">
        <v>2881</v>
      </c>
      <c r="C2885" s="3" t="s">
        <v>6991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ref="O2885:O2948" si="275">SUM(E2885/D2885)</f>
        <v>0.1908</v>
      </c>
      <c r="P2885" s="7">
        <f t="shared" si="272"/>
        <v>381.6</v>
      </c>
      <c r="Q2885" t="str">
        <f t="shared" si="273"/>
        <v>theater</v>
      </c>
      <c r="R2885" t="str">
        <f t="shared" si="274"/>
        <v>plays</v>
      </c>
      <c r="S2885" s="11">
        <f t="shared" si="270"/>
        <v>42370.90320601852</v>
      </c>
      <c r="T2885" s="12">
        <f t="shared" si="271"/>
        <v>42406.207638888889</v>
      </c>
    </row>
    <row r="2886" spans="1:20" ht="32" x14ac:dyDescent="0.2">
      <c r="A2886">
        <v>2884</v>
      </c>
      <c r="B2886" s="3" t="s">
        <v>2882</v>
      </c>
      <c r="C2886" s="3" t="s">
        <v>6992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75"/>
        <v>4.1111111111111114E-3</v>
      </c>
      <c r="P2886" s="7">
        <f t="shared" si="272"/>
        <v>46.25</v>
      </c>
      <c r="Q2886" t="str">
        <f t="shared" si="273"/>
        <v>theater</v>
      </c>
      <c r="R2886" t="str">
        <f t="shared" si="274"/>
        <v>plays</v>
      </c>
      <c r="S2886" s="11">
        <f t="shared" si="270"/>
        <v>41948.727256944447</v>
      </c>
      <c r="T2886" s="12">
        <f t="shared" si="271"/>
        <v>41978.727256944447</v>
      </c>
    </row>
    <row r="2887" spans="1:20" ht="32" x14ac:dyDescent="0.2">
      <c r="A2887">
        <v>2885</v>
      </c>
      <c r="B2887" s="3" t="s">
        <v>2883</v>
      </c>
      <c r="C2887" s="3" t="s">
        <v>6993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75"/>
        <v>0.32500000000000001</v>
      </c>
      <c r="P2887" s="7">
        <f t="shared" si="272"/>
        <v>26</v>
      </c>
      <c r="Q2887" t="str">
        <f t="shared" si="273"/>
        <v>theater</v>
      </c>
      <c r="R2887" t="str">
        <f t="shared" si="274"/>
        <v>plays</v>
      </c>
      <c r="S2887" s="11">
        <f t="shared" si="270"/>
        <v>42047.07640046296</v>
      </c>
      <c r="T2887" s="12">
        <f t="shared" si="271"/>
        <v>42077.034733796296</v>
      </c>
    </row>
    <row r="2888" spans="1:20" ht="48" x14ac:dyDescent="0.2">
      <c r="A2888">
        <v>2886</v>
      </c>
      <c r="B2888" s="3" t="s">
        <v>2884</v>
      </c>
      <c r="C2888" s="3" t="s">
        <v>6994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75"/>
        <v>0.05</v>
      </c>
      <c r="P2888" s="7">
        <f t="shared" si="272"/>
        <v>10</v>
      </c>
      <c r="Q2888" t="str">
        <f t="shared" si="273"/>
        <v>theater</v>
      </c>
      <c r="R2888" t="str">
        <f t="shared" si="274"/>
        <v>plays</v>
      </c>
      <c r="S2888" s="11">
        <f t="shared" si="270"/>
        <v>42261.632916666669</v>
      </c>
      <c r="T2888" s="12">
        <f t="shared" si="271"/>
        <v>42266.165972222225</v>
      </c>
    </row>
    <row r="2889" spans="1:20" ht="48" x14ac:dyDescent="0.2">
      <c r="A2889">
        <v>2887</v>
      </c>
      <c r="B2889" s="3" t="s">
        <v>2885</v>
      </c>
      <c r="C2889" s="3" t="s">
        <v>6995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75"/>
        <v>1.6666666666666668E-3</v>
      </c>
      <c r="P2889" s="7">
        <f t="shared" si="272"/>
        <v>5</v>
      </c>
      <c r="Q2889" t="str">
        <f t="shared" si="273"/>
        <v>theater</v>
      </c>
      <c r="R2889" t="str">
        <f t="shared" si="274"/>
        <v>plays</v>
      </c>
      <c r="S2889" s="11">
        <f t="shared" si="270"/>
        <v>41985.427361111113</v>
      </c>
      <c r="T2889" s="12">
        <f t="shared" si="271"/>
        <v>42015.427361111113</v>
      </c>
    </row>
    <row r="2890" spans="1:20" ht="48" x14ac:dyDescent="0.2">
      <c r="A2890">
        <v>2888</v>
      </c>
      <c r="B2890" s="3" t="s">
        <v>2886</v>
      </c>
      <c r="C2890" s="3" t="s">
        <v>6996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75"/>
        <v>0</v>
      </c>
      <c r="P2890" s="7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1">
        <f t="shared" si="270"/>
        <v>41922.535185185188</v>
      </c>
      <c r="T2890" s="12">
        <f t="shared" si="271"/>
        <v>41930.207638888889</v>
      </c>
    </row>
    <row r="2891" spans="1:20" ht="48" x14ac:dyDescent="0.2">
      <c r="A2891">
        <v>2889</v>
      </c>
      <c r="B2891" s="3" t="s">
        <v>2887</v>
      </c>
      <c r="C2891" s="3" t="s">
        <v>6997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75"/>
        <v>0.38066666666666665</v>
      </c>
      <c r="P2891" s="7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1">
        <f t="shared" si="270"/>
        <v>41850.863252314812</v>
      </c>
      <c r="T2891" s="12">
        <f t="shared" si="271"/>
        <v>41880.863252314812</v>
      </c>
    </row>
    <row r="2892" spans="1:20" ht="48" x14ac:dyDescent="0.2">
      <c r="A2892">
        <v>2890</v>
      </c>
      <c r="B2892" s="3" t="s">
        <v>2888</v>
      </c>
      <c r="C2892" s="3" t="s">
        <v>6998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75"/>
        <v>1.0500000000000001E-2</v>
      </c>
      <c r="P2892" s="7">
        <f t="shared" si="272"/>
        <v>7</v>
      </c>
      <c r="Q2892" t="str">
        <f t="shared" si="273"/>
        <v>theater</v>
      </c>
      <c r="R2892" t="str">
        <f t="shared" si="274"/>
        <v>plays</v>
      </c>
      <c r="S2892" s="11">
        <f t="shared" si="270"/>
        <v>41831.742962962962</v>
      </c>
      <c r="T2892" s="12">
        <f t="shared" si="271"/>
        <v>41860.125</v>
      </c>
    </row>
    <row r="2893" spans="1:20" ht="48" x14ac:dyDescent="0.2">
      <c r="A2893">
        <v>2891</v>
      </c>
      <c r="B2893" s="3" t="s">
        <v>2889</v>
      </c>
      <c r="C2893" s="3" t="s">
        <v>6999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75"/>
        <v>2.7300000000000001E-2</v>
      </c>
      <c r="P2893" s="7">
        <f t="shared" si="272"/>
        <v>27.3</v>
      </c>
      <c r="Q2893" t="str">
        <f t="shared" si="273"/>
        <v>theater</v>
      </c>
      <c r="R2893" t="str">
        <f t="shared" si="274"/>
        <v>plays</v>
      </c>
      <c r="S2893" s="11">
        <f t="shared" si="270"/>
        <v>42415.883425925931</v>
      </c>
      <c r="T2893" s="12">
        <f t="shared" si="271"/>
        <v>42475.84175925926</v>
      </c>
    </row>
    <row r="2894" spans="1:20" ht="48" x14ac:dyDescent="0.2">
      <c r="A2894">
        <v>2892</v>
      </c>
      <c r="B2894" s="3" t="s">
        <v>2890</v>
      </c>
      <c r="C2894" s="3" t="s">
        <v>7000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75"/>
        <v>9.0909090909090912E-2</v>
      </c>
      <c r="P2894" s="7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1">
        <f t="shared" si="270"/>
        <v>41869.714166666665</v>
      </c>
      <c r="T2894" s="12">
        <f t="shared" si="271"/>
        <v>41876.875</v>
      </c>
    </row>
    <row r="2895" spans="1:20" ht="16" x14ac:dyDescent="0.2">
      <c r="A2895">
        <v>2893</v>
      </c>
      <c r="B2895" s="3" t="s">
        <v>2891</v>
      </c>
      <c r="C2895" s="3" t="s">
        <v>7001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75"/>
        <v>5.0000000000000001E-3</v>
      </c>
      <c r="P2895" s="7">
        <f t="shared" si="272"/>
        <v>12.5</v>
      </c>
      <c r="Q2895" t="str">
        <f t="shared" si="273"/>
        <v>theater</v>
      </c>
      <c r="R2895" t="str">
        <f t="shared" si="274"/>
        <v>plays</v>
      </c>
      <c r="S2895" s="11">
        <f t="shared" si="270"/>
        <v>41953.773090277777</v>
      </c>
      <c r="T2895" s="12">
        <f t="shared" si="271"/>
        <v>42013.083333333328</v>
      </c>
    </row>
    <row r="2896" spans="1:20" ht="32" x14ac:dyDescent="0.2">
      <c r="A2896">
        <v>2894</v>
      </c>
      <c r="B2896" s="3" t="s">
        <v>2892</v>
      </c>
      <c r="C2896" s="3" t="s">
        <v>7002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75"/>
        <v>0</v>
      </c>
      <c r="P2896" s="7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1">
        <f t="shared" si="270"/>
        <v>42037.986284722225</v>
      </c>
      <c r="T2896" s="12">
        <f t="shared" si="271"/>
        <v>42097.944618055553</v>
      </c>
    </row>
    <row r="2897" spans="1:20" ht="48" x14ac:dyDescent="0.2">
      <c r="A2897">
        <v>2895</v>
      </c>
      <c r="B2897" s="3" t="s">
        <v>2893</v>
      </c>
      <c r="C2897" s="3" t="s">
        <v>7003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75"/>
        <v>4.5999999999999999E-2</v>
      </c>
      <c r="P2897" s="7">
        <f t="shared" si="272"/>
        <v>5.75</v>
      </c>
      <c r="Q2897" t="str">
        <f t="shared" si="273"/>
        <v>theater</v>
      </c>
      <c r="R2897" t="str">
        <f t="shared" si="274"/>
        <v>plays</v>
      </c>
      <c r="S2897" s="11">
        <f t="shared" si="270"/>
        <v>41811.555462962962</v>
      </c>
      <c r="T2897" s="12">
        <f t="shared" si="271"/>
        <v>41812.875</v>
      </c>
    </row>
    <row r="2898" spans="1:20" ht="48" x14ac:dyDescent="0.2">
      <c r="A2898">
        <v>2896</v>
      </c>
      <c r="B2898" s="3" t="s">
        <v>2894</v>
      </c>
      <c r="C2898" s="3" t="s">
        <v>7004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75"/>
        <v>0.20833333333333334</v>
      </c>
      <c r="P2898" s="7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1">
        <f t="shared" si="270"/>
        <v>42701.908807870372</v>
      </c>
      <c r="T2898" s="12">
        <f t="shared" si="271"/>
        <v>42716.25</v>
      </c>
    </row>
    <row r="2899" spans="1:20" ht="48" x14ac:dyDescent="0.2">
      <c r="A2899">
        <v>2897</v>
      </c>
      <c r="B2899" s="3" t="s">
        <v>2895</v>
      </c>
      <c r="C2899" s="3" t="s">
        <v>7005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75"/>
        <v>4.583333333333333E-2</v>
      </c>
      <c r="P2899" s="7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1">
        <f t="shared" si="270"/>
        <v>42258.646504629629</v>
      </c>
      <c r="T2899" s="12">
        <f t="shared" si="271"/>
        <v>42288.645196759258</v>
      </c>
    </row>
    <row r="2900" spans="1:20" ht="48" x14ac:dyDescent="0.2">
      <c r="A2900">
        <v>2898</v>
      </c>
      <c r="B2900" s="3" t="s">
        <v>2896</v>
      </c>
      <c r="C2900" s="3" t="s">
        <v>7006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75"/>
        <v>4.2133333333333335E-2</v>
      </c>
      <c r="P2900" s="7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1">
        <f t="shared" si="270"/>
        <v>42278.664965277778</v>
      </c>
      <c r="T2900" s="12">
        <f t="shared" si="271"/>
        <v>42308.664965277778</v>
      </c>
    </row>
    <row r="2901" spans="1:20" ht="48" x14ac:dyDescent="0.2">
      <c r="A2901">
        <v>2899</v>
      </c>
      <c r="B2901" s="3" t="s">
        <v>2897</v>
      </c>
      <c r="C2901" s="3" t="s">
        <v>7007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75"/>
        <v>0</v>
      </c>
      <c r="P2901" s="7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1">
        <f t="shared" si="270"/>
        <v>42515.078217592592</v>
      </c>
      <c r="T2901" s="12">
        <f t="shared" si="271"/>
        <v>42575.078217592592</v>
      </c>
    </row>
    <row r="2902" spans="1:20" ht="48" x14ac:dyDescent="0.2">
      <c r="A2902">
        <v>2900</v>
      </c>
      <c r="B2902" s="3" t="s">
        <v>2898</v>
      </c>
      <c r="C2902" s="3" t="s">
        <v>7008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75"/>
        <v>0.61909090909090914</v>
      </c>
      <c r="P2902" s="7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1">
        <f t="shared" si="270"/>
        <v>41830.234166666669</v>
      </c>
      <c r="T2902" s="12">
        <f t="shared" si="271"/>
        <v>41860.234166666669</v>
      </c>
    </row>
    <row r="2903" spans="1:20" ht="48" x14ac:dyDescent="0.2">
      <c r="A2903">
        <v>2901</v>
      </c>
      <c r="B2903" s="3" t="s">
        <v>2899</v>
      </c>
      <c r="C2903" s="3" t="s">
        <v>7009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75"/>
        <v>8.0000000000000002E-3</v>
      </c>
      <c r="P2903" s="7">
        <f t="shared" si="272"/>
        <v>3</v>
      </c>
      <c r="Q2903" t="str">
        <f t="shared" si="273"/>
        <v>theater</v>
      </c>
      <c r="R2903" t="str">
        <f t="shared" si="274"/>
        <v>plays</v>
      </c>
      <c r="S2903" s="11">
        <f t="shared" si="270"/>
        <v>41982.904386574075</v>
      </c>
      <c r="T2903" s="12">
        <f t="shared" si="271"/>
        <v>42042.904386574075</v>
      </c>
    </row>
    <row r="2904" spans="1:20" ht="32" x14ac:dyDescent="0.2">
      <c r="A2904">
        <v>2902</v>
      </c>
      <c r="B2904" s="3" t="s">
        <v>2900</v>
      </c>
      <c r="C2904" s="3" t="s">
        <v>7010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75"/>
        <v>1.6666666666666666E-4</v>
      </c>
      <c r="P2904" s="7">
        <f t="shared" si="272"/>
        <v>25</v>
      </c>
      <c r="Q2904" t="str">
        <f t="shared" si="273"/>
        <v>theater</v>
      </c>
      <c r="R2904" t="str">
        <f t="shared" si="274"/>
        <v>plays</v>
      </c>
      <c r="S2904" s="11">
        <f t="shared" si="270"/>
        <v>42210.439768518518</v>
      </c>
      <c r="T2904" s="12">
        <f t="shared" si="271"/>
        <v>42240.439768518518</v>
      </c>
    </row>
    <row r="2905" spans="1:20" ht="48" x14ac:dyDescent="0.2">
      <c r="A2905">
        <v>2903</v>
      </c>
      <c r="B2905" s="3" t="s">
        <v>2901</v>
      </c>
      <c r="C2905" s="3" t="s">
        <v>7011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75"/>
        <v>7.7999999999999996E-3</v>
      </c>
      <c r="P2905" s="7">
        <f t="shared" si="272"/>
        <v>9.75</v>
      </c>
      <c r="Q2905" t="str">
        <f t="shared" si="273"/>
        <v>theater</v>
      </c>
      <c r="R2905" t="str">
        <f t="shared" si="274"/>
        <v>plays</v>
      </c>
      <c r="S2905" s="11">
        <f t="shared" si="270"/>
        <v>42196.166874999995</v>
      </c>
      <c r="T2905" s="12">
        <f t="shared" si="271"/>
        <v>42256.166874999995</v>
      </c>
    </row>
    <row r="2906" spans="1:20" ht="48" x14ac:dyDescent="0.2">
      <c r="A2906">
        <v>2904</v>
      </c>
      <c r="B2906" s="3" t="s">
        <v>2902</v>
      </c>
      <c r="C2906" s="3" t="s">
        <v>7012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75"/>
        <v>0.05</v>
      </c>
      <c r="P2906" s="7">
        <f t="shared" si="272"/>
        <v>18.75</v>
      </c>
      <c r="Q2906" t="str">
        <f t="shared" si="273"/>
        <v>theater</v>
      </c>
      <c r="R2906" t="str">
        <f t="shared" si="274"/>
        <v>plays</v>
      </c>
      <c r="S2906" s="11">
        <f t="shared" si="270"/>
        <v>41940.967951388891</v>
      </c>
      <c r="T2906" s="12">
        <f t="shared" si="271"/>
        <v>41952.5</v>
      </c>
    </row>
    <row r="2907" spans="1:20" ht="48" x14ac:dyDescent="0.2">
      <c r="A2907">
        <v>2905</v>
      </c>
      <c r="B2907" s="3" t="s">
        <v>2903</v>
      </c>
      <c r="C2907" s="3" t="s">
        <v>7013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75"/>
        <v>0.17771428571428571</v>
      </c>
      <c r="P2907" s="7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1">
        <f t="shared" si="270"/>
        <v>42606.056863425925</v>
      </c>
      <c r="T2907" s="12">
        <f t="shared" si="271"/>
        <v>42620.056863425925</v>
      </c>
    </row>
    <row r="2908" spans="1:20" ht="48" x14ac:dyDescent="0.2">
      <c r="A2908">
        <v>2906</v>
      </c>
      <c r="B2908" s="3" t="s">
        <v>2904</v>
      </c>
      <c r="C2908" s="3" t="s">
        <v>7014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75"/>
        <v>9.4166666666666662E-2</v>
      </c>
      <c r="P2908" s="7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1">
        <f t="shared" si="270"/>
        <v>42199.648912037039</v>
      </c>
      <c r="T2908" s="12">
        <f t="shared" si="271"/>
        <v>42217.041666666672</v>
      </c>
    </row>
    <row r="2909" spans="1:20" ht="48" x14ac:dyDescent="0.2">
      <c r="A2909">
        <v>2907</v>
      </c>
      <c r="B2909" s="3" t="s">
        <v>2905</v>
      </c>
      <c r="C2909" s="3" t="s">
        <v>7015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75"/>
        <v>8.0000000000000004E-4</v>
      </c>
      <c r="P2909" s="7">
        <f t="shared" si="272"/>
        <v>1</v>
      </c>
      <c r="Q2909" t="str">
        <f t="shared" si="273"/>
        <v>theater</v>
      </c>
      <c r="R2909" t="str">
        <f t="shared" si="274"/>
        <v>plays</v>
      </c>
      <c r="S2909" s="11">
        <f t="shared" si="270"/>
        <v>42444.877743055549</v>
      </c>
      <c r="T2909" s="12">
        <f t="shared" si="271"/>
        <v>42504.877743055549</v>
      </c>
    </row>
    <row r="2910" spans="1:20" ht="64" x14ac:dyDescent="0.2">
      <c r="A2910">
        <v>2908</v>
      </c>
      <c r="B2910" s="3" t="s">
        <v>2906</v>
      </c>
      <c r="C2910" s="3" t="s">
        <v>7016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75"/>
        <v>2.75E-2</v>
      </c>
      <c r="P2910" s="7">
        <f t="shared" si="272"/>
        <v>52.8</v>
      </c>
      <c r="Q2910" t="str">
        <f t="shared" si="273"/>
        <v>theater</v>
      </c>
      <c r="R2910" t="str">
        <f t="shared" si="274"/>
        <v>plays</v>
      </c>
      <c r="S2910" s="11">
        <f t="shared" si="270"/>
        <v>42499.731701388882</v>
      </c>
      <c r="T2910" s="12">
        <f t="shared" si="271"/>
        <v>42529.731701388882</v>
      </c>
    </row>
    <row r="2911" spans="1:20" ht="48" x14ac:dyDescent="0.2">
      <c r="A2911">
        <v>2909</v>
      </c>
      <c r="B2911" s="3" t="s">
        <v>2907</v>
      </c>
      <c r="C2911" s="3" t="s">
        <v>7017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75"/>
        <v>1.1111111111111112E-4</v>
      </c>
      <c r="P2911" s="7">
        <f t="shared" si="272"/>
        <v>20</v>
      </c>
      <c r="Q2911" t="str">
        <f t="shared" si="273"/>
        <v>theater</v>
      </c>
      <c r="R2911" t="str">
        <f t="shared" si="274"/>
        <v>plays</v>
      </c>
      <c r="S2911" s="11">
        <f t="shared" si="270"/>
        <v>41929.266215277778</v>
      </c>
      <c r="T2911" s="12">
        <f t="shared" si="271"/>
        <v>41968.823611111111</v>
      </c>
    </row>
    <row r="2912" spans="1:20" ht="48" x14ac:dyDescent="0.2">
      <c r="A2912">
        <v>2910</v>
      </c>
      <c r="B2912" s="3" t="s">
        <v>2908</v>
      </c>
      <c r="C2912" s="3" t="s">
        <v>7018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75"/>
        <v>3.3333333333333335E-5</v>
      </c>
      <c r="P2912" s="7">
        <f t="shared" si="272"/>
        <v>1</v>
      </c>
      <c r="Q2912" t="str">
        <f t="shared" si="273"/>
        <v>theater</v>
      </c>
      <c r="R2912" t="str">
        <f t="shared" si="274"/>
        <v>plays</v>
      </c>
      <c r="S2912" s="11">
        <f t="shared" si="270"/>
        <v>42107.841284722221</v>
      </c>
      <c r="T2912" s="12">
        <f t="shared" si="271"/>
        <v>42167.841284722221</v>
      </c>
    </row>
    <row r="2913" spans="1:20" ht="48" x14ac:dyDescent="0.2">
      <c r="A2913">
        <v>2911</v>
      </c>
      <c r="B2913" s="3" t="s">
        <v>2909</v>
      </c>
      <c r="C2913" s="3" t="s">
        <v>7019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75"/>
        <v>0.36499999999999999</v>
      </c>
      <c r="P2913" s="7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1">
        <f t="shared" si="270"/>
        <v>42142.768819444449</v>
      </c>
      <c r="T2913" s="12">
        <f t="shared" si="271"/>
        <v>42182.768819444449</v>
      </c>
    </row>
    <row r="2914" spans="1:20" ht="48" x14ac:dyDescent="0.2">
      <c r="A2914">
        <v>2912</v>
      </c>
      <c r="B2914" s="3" t="s">
        <v>2910</v>
      </c>
      <c r="C2914" s="3" t="s">
        <v>7020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75"/>
        <v>0.14058171745152354</v>
      </c>
      <c r="P2914" s="7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1">
        <f t="shared" si="270"/>
        <v>42354.131643518514</v>
      </c>
      <c r="T2914" s="12">
        <f t="shared" si="271"/>
        <v>42384.131643518514</v>
      </c>
    </row>
    <row r="2915" spans="1:20" ht="48" x14ac:dyDescent="0.2">
      <c r="A2915">
        <v>2913</v>
      </c>
      <c r="B2915" s="3" t="s">
        <v>2911</v>
      </c>
      <c r="C2915" s="3" t="s">
        <v>7021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75"/>
        <v>2.0000000000000001E-4</v>
      </c>
      <c r="P2915" s="7">
        <f t="shared" si="272"/>
        <v>1</v>
      </c>
      <c r="Q2915" t="str">
        <f t="shared" si="273"/>
        <v>theater</v>
      </c>
      <c r="R2915" t="str">
        <f t="shared" si="274"/>
        <v>plays</v>
      </c>
      <c r="S2915" s="11">
        <f t="shared" si="270"/>
        <v>41828.922905092593</v>
      </c>
      <c r="T2915" s="12">
        <f t="shared" si="271"/>
        <v>41888.922905092593</v>
      </c>
    </row>
    <row r="2916" spans="1:20" ht="32" x14ac:dyDescent="0.2">
      <c r="A2916">
        <v>2914</v>
      </c>
      <c r="B2916" s="3" t="s">
        <v>2912</v>
      </c>
      <c r="C2916" s="3" t="s">
        <v>7022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75"/>
        <v>4.0000000000000003E-5</v>
      </c>
      <c r="P2916" s="7">
        <f t="shared" si="272"/>
        <v>1</v>
      </c>
      <c r="Q2916" t="str">
        <f t="shared" si="273"/>
        <v>theater</v>
      </c>
      <c r="R2916" t="str">
        <f t="shared" si="274"/>
        <v>plays</v>
      </c>
      <c r="S2916" s="11">
        <f t="shared" si="270"/>
        <v>42017.907337962963</v>
      </c>
      <c r="T2916" s="12">
        <f t="shared" si="271"/>
        <v>42077.865671296298</v>
      </c>
    </row>
    <row r="2917" spans="1:20" ht="48" x14ac:dyDescent="0.2">
      <c r="A2917">
        <v>2915</v>
      </c>
      <c r="B2917" s="3" t="s">
        <v>2913</v>
      </c>
      <c r="C2917" s="3" t="s">
        <v>7023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75"/>
        <v>0.61099999999999999</v>
      </c>
      <c r="P2917" s="7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1">
        <f t="shared" si="270"/>
        <v>42415.398032407407</v>
      </c>
      <c r="T2917" s="12">
        <f t="shared" si="271"/>
        <v>42445.356365740736</v>
      </c>
    </row>
    <row r="2918" spans="1:20" ht="32" x14ac:dyDescent="0.2">
      <c r="A2918">
        <v>2916</v>
      </c>
      <c r="B2918" s="3" t="s">
        <v>2914</v>
      </c>
      <c r="C2918" s="3" t="s">
        <v>7024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75"/>
        <v>7.8378378378378383E-2</v>
      </c>
      <c r="P2918" s="7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1">
        <f t="shared" si="270"/>
        <v>41755.476724537039</v>
      </c>
      <c r="T2918" s="12">
        <f t="shared" si="271"/>
        <v>41778.476724537039</v>
      </c>
    </row>
    <row r="2919" spans="1:20" ht="48" x14ac:dyDescent="0.2">
      <c r="A2919">
        <v>2917</v>
      </c>
      <c r="B2919" s="3" t="s">
        <v>2915</v>
      </c>
      <c r="C2919" s="3" t="s">
        <v>7025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75"/>
        <v>0.2185</v>
      </c>
      <c r="P2919" s="7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1">
        <f t="shared" si="270"/>
        <v>42245.234340277777</v>
      </c>
      <c r="T2919" s="12">
        <f t="shared" si="271"/>
        <v>42263.234340277777</v>
      </c>
    </row>
    <row r="2920" spans="1:20" ht="48" x14ac:dyDescent="0.2">
      <c r="A2920">
        <v>2918</v>
      </c>
      <c r="B2920" s="3" t="s">
        <v>2916</v>
      </c>
      <c r="C2920" s="3" t="s">
        <v>7026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75"/>
        <v>0.27239999999999998</v>
      </c>
      <c r="P2920" s="7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1">
        <f t="shared" si="270"/>
        <v>42278.629710648151</v>
      </c>
      <c r="T2920" s="12">
        <f t="shared" si="271"/>
        <v>42306.629710648151</v>
      </c>
    </row>
    <row r="2921" spans="1:20" ht="48" x14ac:dyDescent="0.2">
      <c r="A2921">
        <v>2919</v>
      </c>
      <c r="B2921" s="3" t="s">
        <v>2917</v>
      </c>
      <c r="C2921" s="3" t="s">
        <v>7027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75"/>
        <v>8.5000000000000006E-2</v>
      </c>
      <c r="P2921" s="7">
        <f t="shared" si="272"/>
        <v>8.5</v>
      </c>
      <c r="Q2921" t="str">
        <f t="shared" si="273"/>
        <v>theater</v>
      </c>
      <c r="R2921" t="str">
        <f t="shared" si="274"/>
        <v>plays</v>
      </c>
      <c r="S2921" s="11">
        <f t="shared" si="270"/>
        <v>41826.61954861111</v>
      </c>
      <c r="T2921" s="12">
        <f t="shared" si="271"/>
        <v>41856.61954861111</v>
      </c>
    </row>
    <row r="2922" spans="1:20" ht="48" x14ac:dyDescent="0.2">
      <c r="A2922">
        <v>2920</v>
      </c>
      <c r="B2922" s="3" t="s">
        <v>2918</v>
      </c>
      <c r="C2922" s="3" t="s">
        <v>7028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75"/>
        <v>0.26840000000000003</v>
      </c>
      <c r="P2922" s="7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1">
        <f t="shared" si="270"/>
        <v>42058.792476851857</v>
      </c>
      <c r="T2922" s="12">
        <f t="shared" si="271"/>
        <v>42088.750810185185</v>
      </c>
    </row>
    <row r="2923" spans="1:20" ht="32" x14ac:dyDescent="0.2">
      <c r="A2923">
        <v>2921</v>
      </c>
      <c r="B2923" s="3" t="s">
        <v>2919</v>
      </c>
      <c r="C2923" s="3" t="s">
        <v>7029</v>
      </c>
      <c r="D2923">
        <v>100</v>
      </c>
      <c r="E292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75"/>
        <v>1.29</v>
      </c>
      <c r="P2923" s="7">
        <f t="shared" si="272"/>
        <v>43</v>
      </c>
      <c r="Q2923" t="str">
        <f t="shared" si="273"/>
        <v>theater</v>
      </c>
      <c r="R2923" t="str">
        <f t="shared" si="274"/>
        <v>musical</v>
      </c>
      <c r="S2923" s="11">
        <f t="shared" si="270"/>
        <v>41877.886620370373</v>
      </c>
      <c r="T2923" s="12">
        <f t="shared" si="271"/>
        <v>41907.886620370373</v>
      </c>
    </row>
    <row r="2924" spans="1:20" ht="48" x14ac:dyDescent="0.2">
      <c r="A2924">
        <v>2922</v>
      </c>
      <c r="B2924" s="3" t="s">
        <v>2920</v>
      </c>
      <c r="C2924" s="3" t="s">
        <v>7030</v>
      </c>
      <c r="D2924">
        <v>500</v>
      </c>
      <c r="E292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75"/>
        <v>1</v>
      </c>
      <c r="P2924" s="7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1">
        <f t="shared" si="270"/>
        <v>42097.874155092592</v>
      </c>
      <c r="T2924" s="12">
        <f t="shared" si="271"/>
        <v>42142.874155092592</v>
      </c>
    </row>
    <row r="2925" spans="1:20" ht="48" x14ac:dyDescent="0.2">
      <c r="A2925">
        <v>2923</v>
      </c>
      <c r="B2925" s="3" t="s">
        <v>2921</v>
      </c>
      <c r="C2925" s="3" t="s">
        <v>7031</v>
      </c>
      <c r="D2925">
        <v>300</v>
      </c>
      <c r="E292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75"/>
        <v>1</v>
      </c>
      <c r="P2925" s="7">
        <f t="shared" si="272"/>
        <v>30</v>
      </c>
      <c r="Q2925" t="str">
        <f t="shared" si="273"/>
        <v>theater</v>
      </c>
      <c r="R2925" t="str">
        <f t="shared" si="274"/>
        <v>musical</v>
      </c>
      <c r="S2925" s="11">
        <f t="shared" si="270"/>
        <v>42013.15253472222</v>
      </c>
      <c r="T2925" s="12">
        <f t="shared" si="271"/>
        <v>42028.125</v>
      </c>
    </row>
    <row r="2926" spans="1:20" ht="48" x14ac:dyDescent="0.2">
      <c r="A2926">
        <v>2924</v>
      </c>
      <c r="B2926" s="3" t="s">
        <v>2922</v>
      </c>
      <c r="C2926" s="3" t="s">
        <v>7032</v>
      </c>
      <c r="D2926">
        <v>25000</v>
      </c>
      <c r="E292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75"/>
        <v>1.032</v>
      </c>
      <c r="P2926" s="7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1">
        <f t="shared" si="270"/>
        <v>42103.556828703702</v>
      </c>
      <c r="T2926" s="12">
        <f t="shared" si="271"/>
        <v>42133.165972222225</v>
      </c>
    </row>
    <row r="2927" spans="1:20" ht="48" x14ac:dyDescent="0.2">
      <c r="A2927">
        <v>2925</v>
      </c>
      <c r="B2927" s="3" t="s">
        <v>2923</v>
      </c>
      <c r="C2927" s="3" t="s">
        <v>7033</v>
      </c>
      <c r="D2927">
        <v>45000</v>
      </c>
      <c r="E292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75"/>
        <v>1.0244597777777777</v>
      </c>
      <c r="P2927" s="7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1">
        <f t="shared" si="270"/>
        <v>41863.584120370368</v>
      </c>
      <c r="T2927" s="12">
        <f t="shared" si="271"/>
        <v>41893.584120370368</v>
      </c>
    </row>
    <row r="2928" spans="1:20" ht="48" x14ac:dyDescent="0.2">
      <c r="A2928">
        <v>2926</v>
      </c>
      <c r="B2928" s="3" t="s">
        <v>2924</v>
      </c>
      <c r="C2928" s="3" t="s">
        <v>7034</v>
      </c>
      <c r="D2928">
        <v>3000</v>
      </c>
      <c r="E292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75"/>
        <v>1.25</v>
      </c>
      <c r="P2928" s="7">
        <f t="shared" si="272"/>
        <v>75</v>
      </c>
      <c r="Q2928" t="str">
        <f t="shared" si="273"/>
        <v>theater</v>
      </c>
      <c r="R2928" t="str">
        <f t="shared" si="274"/>
        <v>musical</v>
      </c>
      <c r="S2928" s="11">
        <f t="shared" si="270"/>
        <v>42044.765960648147</v>
      </c>
      <c r="T2928" s="12">
        <f t="shared" si="271"/>
        <v>42058.765960648147</v>
      </c>
    </row>
    <row r="2929" spans="1:20" ht="48" x14ac:dyDescent="0.2">
      <c r="A2929">
        <v>2927</v>
      </c>
      <c r="B2929" s="3" t="s">
        <v>2925</v>
      </c>
      <c r="C2929" s="3" t="s">
        <v>7035</v>
      </c>
      <c r="D2929">
        <v>1800</v>
      </c>
      <c r="E2929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75"/>
        <v>1.3083333333333333</v>
      </c>
      <c r="P2929" s="7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1">
        <f t="shared" si="270"/>
        <v>41806.669317129628</v>
      </c>
      <c r="T2929" s="12">
        <f t="shared" si="271"/>
        <v>41835.208333333336</v>
      </c>
    </row>
    <row r="2930" spans="1:20" ht="32" x14ac:dyDescent="0.2">
      <c r="A2930">
        <v>2928</v>
      </c>
      <c r="B2930" s="3" t="s">
        <v>2926</v>
      </c>
      <c r="C2930" s="3" t="s">
        <v>7036</v>
      </c>
      <c r="D2930">
        <v>1000</v>
      </c>
      <c r="E2930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75"/>
        <v>1</v>
      </c>
      <c r="P2930" s="7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1">
        <f t="shared" si="270"/>
        <v>42403.998217592598</v>
      </c>
      <c r="T2930" s="12">
        <f t="shared" si="271"/>
        <v>42433.998217592598</v>
      </c>
    </row>
    <row r="2931" spans="1:20" ht="48" x14ac:dyDescent="0.2">
      <c r="A2931">
        <v>2929</v>
      </c>
      <c r="B2931" s="3" t="s">
        <v>2927</v>
      </c>
      <c r="C2931" s="3" t="s">
        <v>7037</v>
      </c>
      <c r="D2931">
        <v>8000</v>
      </c>
      <c r="E2931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75"/>
        <v>1.02069375</v>
      </c>
      <c r="P2931" s="7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1">
        <f t="shared" si="270"/>
        <v>41754.564328703702</v>
      </c>
      <c r="T2931" s="12">
        <f t="shared" si="271"/>
        <v>41784.564328703702</v>
      </c>
    </row>
    <row r="2932" spans="1:20" ht="48" x14ac:dyDescent="0.2">
      <c r="A2932">
        <v>2930</v>
      </c>
      <c r="B2932" s="3" t="s">
        <v>2928</v>
      </c>
      <c r="C2932" s="3" t="s">
        <v>7038</v>
      </c>
      <c r="D2932">
        <v>10000</v>
      </c>
      <c r="E293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75"/>
        <v>1.0092000000000001</v>
      </c>
      <c r="P2932" s="7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1">
        <f t="shared" si="270"/>
        <v>42101.584074074075</v>
      </c>
      <c r="T2932" s="12">
        <f t="shared" si="271"/>
        <v>42131.584074074075</v>
      </c>
    </row>
    <row r="2933" spans="1:20" ht="48" x14ac:dyDescent="0.2">
      <c r="A2933">
        <v>2931</v>
      </c>
      <c r="B2933" s="3" t="s">
        <v>2929</v>
      </c>
      <c r="C2933" s="3" t="s">
        <v>7039</v>
      </c>
      <c r="D2933">
        <v>750</v>
      </c>
      <c r="E293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75"/>
        <v>1.06</v>
      </c>
      <c r="P2933" s="7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1">
        <f t="shared" si="270"/>
        <v>41872.291238425925</v>
      </c>
      <c r="T2933" s="12">
        <f t="shared" si="271"/>
        <v>41897.255555555559</v>
      </c>
    </row>
    <row r="2934" spans="1:20" ht="48" x14ac:dyDescent="0.2">
      <c r="A2934">
        <v>2932</v>
      </c>
      <c r="B2934" s="3" t="s">
        <v>2930</v>
      </c>
      <c r="C2934" s="3" t="s">
        <v>7040</v>
      </c>
      <c r="D2934">
        <v>3100</v>
      </c>
      <c r="E293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75"/>
        <v>1.0509677419354839</v>
      </c>
      <c r="P2934" s="7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1">
        <f t="shared" si="270"/>
        <v>42025.164780092593</v>
      </c>
      <c r="T2934" s="12">
        <f t="shared" si="271"/>
        <v>42056.458333333328</v>
      </c>
    </row>
    <row r="2935" spans="1:20" ht="48" x14ac:dyDescent="0.2">
      <c r="A2935">
        <v>2933</v>
      </c>
      <c r="B2935" s="3" t="s">
        <v>2931</v>
      </c>
      <c r="C2935" s="3" t="s">
        <v>7041</v>
      </c>
      <c r="D2935">
        <v>2500</v>
      </c>
      <c r="E293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75"/>
        <v>1.0276000000000001</v>
      </c>
      <c r="P2935" s="7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1">
        <f t="shared" si="270"/>
        <v>42495.956631944442</v>
      </c>
      <c r="T2935" s="12">
        <f t="shared" si="271"/>
        <v>42525.956631944442</v>
      </c>
    </row>
    <row r="2936" spans="1:20" ht="48" x14ac:dyDescent="0.2">
      <c r="A2936">
        <v>2934</v>
      </c>
      <c r="B2936" s="3" t="s">
        <v>2932</v>
      </c>
      <c r="C2936" s="3" t="s">
        <v>7042</v>
      </c>
      <c r="D2936">
        <v>2500</v>
      </c>
      <c r="E293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75"/>
        <v>1.08</v>
      </c>
      <c r="P2936" s="7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1">
        <f t="shared" si="270"/>
        <v>41775.636157407411</v>
      </c>
      <c r="T2936" s="12">
        <f t="shared" si="271"/>
        <v>41805.636157407411</v>
      </c>
    </row>
    <row r="2937" spans="1:20" ht="48" x14ac:dyDescent="0.2">
      <c r="A2937">
        <v>2935</v>
      </c>
      <c r="B2937" s="3" t="s">
        <v>2933</v>
      </c>
      <c r="C2937" s="3" t="s">
        <v>7043</v>
      </c>
      <c r="D2937">
        <v>3500</v>
      </c>
      <c r="E293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75"/>
        <v>1.0088571428571429</v>
      </c>
      <c r="P2937" s="7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1">
        <f t="shared" si="270"/>
        <v>42553.583425925928</v>
      </c>
      <c r="T2937" s="12">
        <f t="shared" si="271"/>
        <v>42611.708333333328</v>
      </c>
    </row>
    <row r="2938" spans="1:20" ht="48" x14ac:dyDescent="0.2">
      <c r="A2938">
        <v>2936</v>
      </c>
      <c r="B2938" s="3" t="s">
        <v>2934</v>
      </c>
      <c r="C2938" s="3" t="s">
        <v>7044</v>
      </c>
      <c r="D2938">
        <v>1000</v>
      </c>
      <c r="E293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75"/>
        <v>1.28</v>
      </c>
      <c r="P2938" s="7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1">
        <f t="shared" si="270"/>
        <v>41912.650729166664</v>
      </c>
      <c r="T2938" s="12">
        <f t="shared" si="271"/>
        <v>41925.207638888889</v>
      </c>
    </row>
    <row r="2939" spans="1:20" ht="32" x14ac:dyDescent="0.2">
      <c r="A2939">
        <v>2937</v>
      </c>
      <c r="B2939" s="3" t="s">
        <v>2935</v>
      </c>
      <c r="C2939" s="3" t="s">
        <v>7045</v>
      </c>
      <c r="D2939">
        <v>1500</v>
      </c>
      <c r="E2939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75"/>
        <v>1.3333333333333333</v>
      </c>
      <c r="P2939" s="7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1">
        <f t="shared" si="270"/>
        <v>41803.457326388889</v>
      </c>
      <c r="T2939" s="12">
        <f t="shared" si="271"/>
        <v>41833.457326388889</v>
      </c>
    </row>
    <row r="2940" spans="1:20" ht="48" x14ac:dyDescent="0.2">
      <c r="A2940">
        <v>2938</v>
      </c>
      <c r="B2940" s="3" t="s">
        <v>2936</v>
      </c>
      <c r="C2940" s="3" t="s">
        <v>7046</v>
      </c>
      <c r="D2940">
        <v>4000</v>
      </c>
      <c r="E2940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75"/>
        <v>1.0137499999999999</v>
      </c>
      <c r="P2940" s="7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1">
        <f t="shared" si="270"/>
        <v>42004.703865740739</v>
      </c>
      <c r="T2940" s="12">
        <f t="shared" si="271"/>
        <v>42034.703865740739</v>
      </c>
    </row>
    <row r="2941" spans="1:20" ht="48" x14ac:dyDescent="0.2">
      <c r="A2941">
        <v>2939</v>
      </c>
      <c r="B2941" s="3" t="s">
        <v>2937</v>
      </c>
      <c r="C2941" s="3" t="s">
        <v>7047</v>
      </c>
      <c r="D2941">
        <v>8000</v>
      </c>
      <c r="E2941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75"/>
        <v>1.0287500000000001</v>
      </c>
      <c r="P2941" s="7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1">
        <f t="shared" si="270"/>
        <v>41845.809166666666</v>
      </c>
      <c r="T2941" s="12">
        <f t="shared" si="271"/>
        <v>41879.041666666664</v>
      </c>
    </row>
    <row r="2942" spans="1:20" ht="48" x14ac:dyDescent="0.2">
      <c r="A2942">
        <v>2940</v>
      </c>
      <c r="B2942" s="3" t="s">
        <v>2938</v>
      </c>
      <c r="C2942" s="3" t="s">
        <v>7048</v>
      </c>
      <c r="D2942">
        <v>2500</v>
      </c>
      <c r="E294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75"/>
        <v>1.0724</v>
      </c>
      <c r="P2942" s="7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1">
        <f t="shared" si="270"/>
        <v>41982.773356481484</v>
      </c>
      <c r="T2942" s="12">
        <f t="shared" si="271"/>
        <v>42022.773356481484</v>
      </c>
    </row>
    <row r="2943" spans="1:20" ht="48" x14ac:dyDescent="0.2">
      <c r="A2943">
        <v>2941</v>
      </c>
      <c r="B2943" s="3" t="s">
        <v>2939</v>
      </c>
      <c r="C2943" s="3" t="s">
        <v>7049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75"/>
        <v>4.0000000000000003E-5</v>
      </c>
      <c r="P2943" s="7">
        <f t="shared" si="272"/>
        <v>1</v>
      </c>
      <c r="Q2943" t="str">
        <f t="shared" si="273"/>
        <v>theater</v>
      </c>
      <c r="R2943" t="str">
        <f t="shared" si="274"/>
        <v>spaces</v>
      </c>
      <c r="S2943" s="11">
        <f t="shared" si="270"/>
        <v>42034.960127314815</v>
      </c>
      <c r="T2943" s="12">
        <f t="shared" si="271"/>
        <v>42064.960127314815</v>
      </c>
    </row>
    <row r="2944" spans="1:20" ht="48" x14ac:dyDescent="0.2">
      <c r="A2944">
        <v>2942</v>
      </c>
      <c r="B2944" s="3" t="s">
        <v>2940</v>
      </c>
      <c r="C2944" s="3" t="s">
        <v>7050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75"/>
        <v>0.20424999999999999</v>
      </c>
      <c r="P2944" s="7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1">
        <f t="shared" si="270"/>
        <v>42334.803923611107</v>
      </c>
      <c r="T2944" s="12">
        <f t="shared" si="271"/>
        <v>42354.845833333333</v>
      </c>
    </row>
    <row r="2945" spans="1:20" ht="48" x14ac:dyDescent="0.2">
      <c r="A2945">
        <v>2943</v>
      </c>
      <c r="B2945" s="3" t="s">
        <v>2941</v>
      </c>
      <c r="C2945" s="3" t="s">
        <v>7051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75"/>
        <v>0</v>
      </c>
      <c r="P2945" s="7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1">
        <f t="shared" si="270"/>
        <v>42077.129398148143</v>
      </c>
      <c r="T2945" s="12">
        <f t="shared" si="271"/>
        <v>42107.129398148143</v>
      </c>
    </row>
    <row r="2946" spans="1:20" ht="32" x14ac:dyDescent="0.2">
      <c r="A2946">
        <v>2944</v>
      </c>
      <c r="B2946" s="3" t="s">
        <v>2942</v>
      </c>
      <c r="C2946" s="3" t="s">
        <v>7052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275"/>
        <v>0.01</v>
      </c>
      <c r="P2946" s="7">
        <f t="shared" si="272"/>
        <v>100</v>
      </c>
      <c r="Q2946" t="str">
        <f t="shared" si="273"/>
        <v>theater</v>
      </c>
      <c r="R2946" t="str">
        <f t="shared" si="274"/>
        <v>spaces</v>
      </c>
      <c r="S2946" s="11">
        <f t="shared" ref="S2946:S3009" si="276">(((J2946/60)/60)/24+DATE(1970,1,1))</f>
        <v>42132.9143287037</v>
      </c>
      <c r="T2946" s="12">
        <f t="shared" ref="T2946:T3009" si="277">(((I2946/60)/60)/24+DATE(1970,1,1))</f>
        <v>42162.9143287037</v>
      </c>
    </row>
    <row r="2947" spans="1:20" ht="48" x14ac:dyDescent="0.2">
      <c r="A2947">
        <v>2945</v>
      </c>
      <c r="B2947" s="3" t="s">
        <v>2943</v>
      </c>
      <c r="C2947" s="3" t="s">
        <v>7053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275"/>
        <v>0</v>
      </c>
      <c r="P2947" s="7" t="e">
        <f t="shared" ref="P2947:P3010" si="278">SUM(E2947/L2947)</f>
        <v>#DIV/0!</v>
      </c>
      <c r="Q2947" t="str">
        <f t="shared" ref="Q2947:Q3010" si="279">LEFT(N2947, SEARCH("/",N2947,1)-1)</f>
        <v>theater</v>
      </c>
      <c r="R2947" t="str">
        <f t="shared" ref="R2947:R3010" si="280">RIGHT(N2947,LEN(N2947)-SEARCH("/",N2947,1))</f>
        <v>spaces</v>
      </c>
      <c r="S2947" s="11">
        <f t="shared" si="276"/>
        <v>42118.139583333337</v>
      </c>
      <c r="T2947" s="12">
        <f t="shared" si="277"/>
        <v>42148.139583333337</v>
      </c>
    </row>
    <row r="2948" spans="1:20" ht="48" x14ac:dyDescent="0.2">
      <c r="A2948">
        <v>2946</v>
      </c>
      <c r="B2948" s="3" t="s">
        <v>2944</v>
      </c>
      <c r="C2948" s="3" t="s">
        <v>7054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75"/>
        <v>1E-3</v>
      </c>
      <c r="P2948" s="7">
        <f t="shared" si="278"/>
        <v>1</v>
      </c>
      <c r="Q2948" t="str">
        <f t="shared" si="279"/>
        <v>theater</v>
      </c>
      <c r="R2948" t="str">
        <f t="shared" si="280"/>
        <v>spaces</v>
      </c>
      <c r="S2948" s="11">
        <f t="shared" si="276"/>
        <v>42567.531157407408</v>
      </c>
      <c r="T2948" s="12">
        <f t="shared" si="277"/>
        <v>42597.531157407408</v>
      </c>
    </row>
    <row r="2949" spans="1:20" ht="48" x14ac:dyDescent="0.2">
      <c r="A2949">
        <v>2947</v>
      </c>
      <c r="B2949" s="3" t="s">
        <v>2945</v>
      </c>
      <c r="C2949" s="3" t="s">
        <v>7055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ref="O2949:O3012" si="281">SUM(E2949/D2949)</f>
        <v>4.2880000000000001E-2</v>
      </c>
      <c r="P2949" s="7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1">
        <f t="shared" si="276"/>
        <v>42649.562118055561</v>
      </c>
      <c r="T2949" s="12">
        <f t="shared" si="277"/>
        <v>42698.715972222228</v>
      </c>
    </row>
    <row r="2950" spans="1:20" ht="48" x14ac:dyDescent="0.2">
      <c r="A2950">
        <v>2948</v>
      </c>
      <c r="B2950" s="3" t="s">
        <v>2946</v>
      </c>
      <c r="C2950" s="3" t="s">
        <v>7056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81"/>
        <v>4.8000000000000001E-5</v>
      </c>
      <c r="P2950" s="7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1">
        <f t="shared" si="276"/>
        <v>42097.649224537032</v>
      </c>
      <c r="T2950" s="12">
        <f t="shared" si="277"/>
        <v>42157.649224537032</v>
      </c>
    </row>
    <row r="2951" spans="1:20" ht="48" x14ac:dyDescent="0.2">
      <c r="A2951">
        <v>2949</v>
      </c>
      <c r="B2951" s="3" t="s">
        <v>2947</v>
      </c>
      <c r="C2951" s="3" t="s">
        <v>7057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81"/>
        <v>2.5000000000000001E-2</v>
      </c>
      <c r="P2951" s="7">
        <f t="shared" si="278"/>
        <v>12.5</v>
      </c>
      <c r="Q2951" t="str">
        <f t="shared" si="279"/>
        <v>theater</v>
      </c>
      <c r="R2951" t="str">
        <f t="shared" si="280"/>
        <v>spaces</v>
      </c>
      <c r="S2951" s="11">
        <f t="shared" si="276"/>
        <v>42297.823113425926</v>
      </c>
      <c r="T2951" s="12">
        <f t="shared" si="277"/>
        <v>42327.864780092597</v>
      </c>
    </row>
    <row r="2952" spans="1:20" ht="48" x14ac:dyDescent="0.2">
      <c r="A2952">
        <v>2950</v>
      </c>
      <c r="B2952" s="3" t="s">
        <v>2948</v>
      </c>
      <c r="C2952" s="3" t="s">
        <v>7058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81"/>
        <v>0</v>
      </c>
      <c r="P2952" s="7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1">
        <f t="shared" si="276"/>
        <v>42362.36518518519</v>
      </c>
      <c r="T2952" s="12">
        <f t="shared" si="277"/>
        <v>42392.36518518519</v>
      </c>
    </row>
    <row r="2953" spans="1:20" ht="64" x14ac:dyDescent="0.2">
      <c r="A2953">
        <v>2951</v>
      </c>
      <c r="B2953" s="3" t="s">
        <v>2949</v>
      </c>
      <c r="C2953" s="3" t="s">
        <v>7059</v>
      </c>
      <c r="D2953">
        <v>50000</v>
      </c>
      <c r="E295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81"/>
        <v>2.1919999999999999E-2</v>
      </c>
      <c r="P2953" s="7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1">
        <f t="shared" si="276"/>
        <v>41872.802928240737</v>
      </c>
      <c r="T2953" s="12">
        <f t="shared" si="277"/>
        <v>41917.802928240737</v>
      </c>
    </row>
    <row r="2954" spans="1:20" ht="48" x14ac:dyDescent="0.2">
      <c r="A2954">
        <v>2952</v>
      </c>
      <c r="B2954" s="3" t="s">
        <v>2950</v>
      </c>
      <c r="C2954" s="3" t="s">
        <v>7060</v>
      </c>
      <c r="D2954">
        <v>20000</v>
      </c>
      <c r="E295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81"/>
        <v>8.0250000000000002E-2</v>
      </c>
      <c r="P2954" s="7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1">
        <f t="shared" si="276"/>
        <v>42628.690266203703</v>
      </c>
      <c r="T2954" s="12">
        <f t="shared" si="277"/>
        <v>42660.166666666672</v>
      </c>
    </row>
    <row r="2955" spans="1:20" ht="48" x14ac:dyDescent="0.2">
      <c r="A2955">
        <v>2953</v>
      </c>
      <c r="B2955" s="3" t="s">
        <v>2951</v>
      </c>
      <c r="C2955" s="3" t="s">
        <v>7061</v>
      </c>
      <c r="D2955">
        <v>400000</v>
      </c>
      <c r="E295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81"/>
        <v>1.5125E-3</v>
      </c>
      <c r="P2955" s="7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1">
        <f t="shared" si="276"/>
        <v>42255.791909722218</v>
      </c>
      <c r="T2955" s="12">
        <f t="shared" si="277"/>
        <v>42285.791909722218</v>
      </c>
    </row>
    <row r="2956" spans="1:20" ht="48" x14ac:dyDescent="0.2">
      <c r="A2956">
        <v>2954</v>
      </c>
      <c r="B2956" s="3" t="s">
        <v>2952</v>
      </c>
      <c r="C2956" s="3" t="s">
        <v>7062</v>
      </c>
      <c r="D2956">
        <v>15000</v>
      </c>
      <c r="E295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81"/>
        <v>0</v>
      </c>
      <c r="P2956" s="7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1">
        <f t="shared" si="276"/>
        <v>42790.583368055552</v>
      </c>
      <c r="T2956" s="12">
        <f t="shared" si="277"/>
        <v>42810.541701388895</v>
      </c>
    </row>
    <row r="2957" spans="1:20" ht="32" x14ac:dyDescent="0.2">
      <c r="A2957">
        <v>2955</v>
      </c>
      <c r="B2957" s="3" t="s">
        <v>2953</v>
      </c>
      <c r="C2957" s="3" t="s">
        <v>7063</v>
      </c>
      <c r="D2957">
        <v>1200</v>
      </c>
      <c r="E295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81"/>
        <v>0.59583333333333333</v>
      </c>
      <c r="P2957" s="7">
        <f t="shared" si="278"/>
        <v>65</v>
      </c>
      <c r="Q2957" t="str">
        <f t="shared" si="279"/>
        <v>theater</v>
      </c>
      <c r="R2957" t="str">
        <f t="shared" si="280"/>
        <v>spaces</v>
      </c>
      <c r="S2957" s="11">
        <f t="shared" si="276"/>
        <v>42141.741307870368</v>
      </c>
      <c r="T2957" s="12">
        <f t="shared" si="277"/>
        <v>42171.741307870368</v>
      </c>
    </row>
    <row r="2958" spans="1:20" ht="48" x14ac:dyDescent="0.2">
      <c r="A2958">
        <v>2956</v>
      </c>
      <c r="B2958" s="3" t="s">
        <v>2954</v>
      </c>
      <c r="C2958" s="3" t="s">
        <v>7064</v>
      </c>
      <c r="D2958">
        <v>7900</v>
      </c>
      <c r="E295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81"/>
        <v>0.16734177215189874</v>
      </c>
      <c r="P2958" s="7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1">
        <f t="shared" si="276"/>
        <v>42464.958912037036</v>
      </c>
      <c r="T2958" s="12">
        <f t="shared" si="277"/>
        <v>42494.958912037036</v>
      </c>
    </row>
    <row r="2959" spans="1:20" ht="48" x14ac:dyDescent="0.2">
      <c r="A2959">
        <v>2957</v>
      </c>
      <c r="B2959" s="3" t="s">
        <v>2955</v>
      </c>
      <c r="C2959" s="3" t="s">
        <v>7065</v>
      </c>
      <c r="D2959">
        <v>15000</v>
      </c>
      <c r="E2959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81"/>
        <v>1.8666666666666668E-2</v>
      </c>
      <c r="P2959" s="7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1">
        <f t="shared" si="276"/>
        <v>42031.011249999996</v>
      </c>
      <c r="T2959" s="12">
        <f t="shared" si="277"/>
        <v>42090.969583333332</v>
      </c>
    </row>
    <row r="2960" spans="1:20" ht="48" x14ac:dyDescent="0.2">
      <c r="A2960">
        <v>2958</v>
      </c>
      <c r="B2960" s="3" t="s">
        <v>2956</v>
      </c>
      <c r="C2960" s="3" t="s">
        <v>7066</v>
      </c>
      <c r="D2960">
        <v>80000</v>
      </c>
      <c r="E2960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81"/>
        <v>0</v>
      </c>
      <c r="P2960" s="7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1">
        <f t="shared" si="276"/>
        <v>42438.779131944444</v>
      </c>
      <c r="T2960" s="12">
        <f t="shared" si="277"/>
        <v>42498.73746527778</v>
      </c>
    </row>
    <row r="2961" spans="1:20" ht="48" x14ac:dyDescent="0.2">
      <c r="A2961">
        <v>2959</v>
      </c>
      <c r="B2961" s="3" t="s">
        <v>2957</v>
      </c>
      <c r="C2961" s="3" t="s">
        <v>7067</v>
      </c>
      <c r="D2961">
        <v>10000</v>
      </c>
      <c r="E2961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81"/>
        <v>0</v>
      </c>
      <c r="P2961" s="7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1">
        <f t="shared" si="276"/>
        <v>42498.008391203708</v>
      </c>
      <c r="T2961" s="12">
        <f t="shared" si="277"/>
        <v>42528.008391203708</v>
      </c>
    </row>
    <row r="2962" spans="1:20" ht="48" x14ac:dyDescent="0.2">
      <c r="A2962">
        <v>2960</v>
      </c>
      <c r="B2962" s="3" t="s">
        <v>2958</v>
      </c>
      <c r="C2962" s="3" t="s">
        <v>7068</v>
      </c>
      <c r="D2962">
        <v>30000000</v>
      </c>
      <c r="E296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81"/>
        <v>0</v>
      </c>
      <c r="P2962" s="7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1">
        <f t="shared" si="276"/>
        <v>41863.757210648146</v>
      </c>
      <c r="T2962" s="12">
        <f t="shared" si="277"/>
        <v>41893.757210648146</v>
      </c>
    </row>
    <row r="2963" spans="1:20" ht="48" x14ac:dyDescent="0.2">
      <c r="A2963">
        <v>2961</v>
      </c>
      <c r="B2963" s="3" t="s">
        <v>2959</v>
      </c>
      <c r="C2963" s="3" t="s">
        <v>7069</v>
      </c>
      <c r="D2963">
        <v>5000</v>
      </c>
      <c r="E296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81"/>
        <v>1.0962000000000001</v>
      </c>
      <c r="P2963" s="7">
        <f t="shared" si="278"/>
        <v>50.75</v>
      </c>
      <c r="Q2963" t="str">
        <f t="shared" si="279"/>
        <v>theater</v>
      </c>
      <c r="R2963" t="str">
        <f t="shared" si="280"/>
        <v>plays</v>
      </c>
      <c r="S2963" s="11">
        <f t="shared" si="276"/>
        <v>42061.212488425925</v>
      </c>
      <c r="T2963" s="12">
        <f t="shared" si="277"/>
        <v>42089.166666666672</v>
      </c>
    </row>
    <row r="2964" spans="1:20" ht="48" x14ac:dyDescent="0.2">
      <c r="A2964">
        <v>2962</v>
      </c>
      <c r="B2964" s="3" t="s">
        <v>2960</v>
      </c>
      <c r="C2964" s="3" t="s">
        <v>7070</v>
      </c>
      <c r="D2964">
        <v>1000</v>
      </c>
      <c r="E296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81"/>
        <v>1.218</v>
      </c>
      <c r="P2964" s="7">
        <f t="shared" si="278"/>
        <v>60.9</v>
      </c>
      <c r="Q2964" t="str">
        <f t="shared" si="279"/>
        <v>theater</v>
      </c>
      <c r="R2964" t="str">
        <f t="shared" si="280"/>
        <v>plays</v>
      </c>
      <c r="S2964" s="11">
        <f t="shared" si="276"/>
        <v>42036.24428240741</v>
      </c>
      <c r="T2964" s="12">
        <f t="shared" si="277"/>
        <v>42064.290972222225</v>
      </c>
    </row>
    <row r="2965" spans="1:20" ht="64" x14ac:dyDescent="0.2">
      <c r="A2965">
        <v>2963</v>
      </c>
      <c r="B2965" s="3" t="s">
        <v>2961</v>
      </c>
      <c r="C2965" s="3" t="s">
        <v>7071</v>
      </c>
      <c r="D2965">
        <v>10000</v>
      </c>
      <c r="E296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81"/>
        <v>1.0685</v>
      </c>
      <c r="P2965" s="7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1">
        <f t="shared" si="276"/>
        <v>42157.470185185186</v>
      </c>
      <c r="T2965" s="12">
        <f t="shared" si="277"/>
        <v>42187.470185185186</v>
      </c>
    </row>
    <row r="2966" spans="1:20" ht="48" x14ac:dyDescent="0.2">
      <c r="A2966">
        <v>2964</v>
      </c>
      <c r="B2966" s="3" t="s">
        <v>2962</v>
      </c>
      <c r="C2966" s="3" t="s">
        <v>7072</v>
      </c>
      <c r="D2966">
        <v>5000</v>
      </c>
      <c r="E296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81"/>
        <v>1.0071379999999999</v>
      </c>
      <c r="P2966" s="7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1">
        <f t="shared" si="276"/>
        <v>41827.909942129627</v>
      </c>
      <c r="T2966" s="12">
        <f t="shared" si="277"/>
        <v>41857.897222222222</v>
      </c>
    </row>
    <row r="2967" spans="1:20" ht="48" x14ac:dyDescent="0.2">
      <c r="A2967">
        <v>2965</v>
      </c>
      <c r="B2967" s="3" t="s">
        <v>2963</v>
      </c>
      <c r="C2967" s="3" t="s">
        <v>7073</v>
      </c>
      <c r="D2967">
        <v>1500</v>
      </c>
      <c r="E296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81"/>
        <v>1.0900000000000001</v>
      </c>
      <c r="P2967" s="7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1">
        <f t="shared" si="276"/>
        <v>42162.729548611111</v>
      </c>
      <c r="T2967" s="12">
        <f t="shared" si="277"/>
        <v>42192.729548611111</v>
      </c>
    </row>
    <row r="2968" spans="1:20" ht="48" x14ac:dyDescent="0.2">
      <c r="A2968">
        <v>2966</v>
      </c>
      <c r="B2968" s="3" t="s">
        <v>2964</v>
      </c>
      <c r="C2968" s="3" t="s">
        <v>7074</v>
      </c>
      <c r="D2968">
        <v>10000</v>
      </c>
      <c r="E296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81"/>
        <v>1.1363000000000001</v>
      </c>
      <c r="P2968" s="7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1">
        <f t="shared" si="276"/>
        <v>42233.738564814819</v>
      </c>
      <c r="T2968" s="12">
        <f t="shared" si="277"/>
        <v>42263.738564814819</v>
      </c>
    </row>
    <row r="2969" spans="1:20" ht="48" x14ac:dyDescent="0.2">
      <c r="A2969">
        <v>2967</v>
      </c>
      <c r="B2969" s="3" t="s">
        <v>2965</v>
      </c>
      <c r="C2969" s="3" t="s">
        <v>7075</v>
      </c>
      <c r="D2969">
        <v>5000</v>
      </c>
      <c r="E2969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81"/>
        <v>1.1392</v>
      </c>
      <c r="P2969" s="7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1">
        <f t="shared" si="276"/>
        <v>42042.197824074072</v>
      </c>
      <c r="T2969" s="12">
        <f t="shared" si="277"/>
        <v>42072.156157407408</v>
      </c>
    </row>
    <row r="2970" spans="1:20" ht="32" x14ac:dyDescent="0.2">
      <c r="A2970">
        <v>2968</v>
      </c>
      <c r="B2970" s="3" t="s">
        <v>2966</v>
      </c>
      <c r="C2970" s="3" t="s">
        <v>7076</v>
      </c>
      <c r="D2970">
        <v>3500</v>
      </c>
      <c r="E2970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81"/>
        <v>1.06</v>
      </c>
      <c r="P2970" s="7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1">
        <f t="shared" si="276"/>
        <v>42585.523842592593</v>
      </c>
      <c r="T2970" s="12">
        <f t="shared" si="277"/>
        <v>42599.165972222225</v>
      </c>
    </row>
    <row r="2971" spans="1:20" ht="48" x14ac:dyDescent="0.2">
      <c r="A2971">
        <v>2969</v>
      </c>
      <c r="B2971" s="3" t="s">
        <v>2967</v>
      </c>
      <c r="C2971" s="3" t="s">
        <v>7077</v>
      </c>
      <c r="D2971">
        <v>1000</v>
      </c>
      <c r="E2971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81"/>
        <v>1.625</v>
      </c>
      <c r="P2971" s="7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1">
        <f t="shared" si="276"/>
        <v>42097.786493055552</v>
      </c>
      <c r="T2971" s="12">
        <f t="shared" si="277"/>
        <v>42127.952083333337</v>
      </c>
    </row>
    <row r="2972" spans="1:20" ht="48" x14ac:dyDescent="0.2">
      <c r="A2972">
        <v>2970</v>
      </c>
      <c r="B2972" s="3" t="s">
        <v>2968</v>
      </c>
      <c r="C2972" s="3" t="s">
        <v>7078</v>
      </c>
      <c r="D2972">
        <v>6000</v>
      </c>
      <c r="E297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81"/>
        <v>1.06</v>
      </c>
      <c r="P2972" s="7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1">
        <f t="shared" si="276"/>
        <v>41808.669571759259</v>
      </c>
      <c r="T2972" s="12">
        <f t="shared" si="277"/>
        <v>41838.669571759259</v>
      </c>
    </row>
    <row r="2973" spans="1:20" ht="48" x14ac:dyDescent="0.2">
      <c r="A2973">
        <v>2971</v>
      </c>
      <c r="B2973" s="3" t="s">
        <v>2969</v>
      </c>
      <c r="C2973" s="3" t="s">
        <v>7079</v>
      </c>
      <c r="D2973">
        <v>3200</v>
      </c>
      <c r="E297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81"/>
        <v>1.0015624999999999</v>
      </c>
      <c r="P2973" s="7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1">
        <f t="shared" si="276"/>
        <v>41852.658310185187</v>
      </c>
      <c r="T2973" s="12">
        <f t="shared" si="277"/>
        <v>41882.658310185187</v>
      </c>
    </row>
    <row r="2974" spans="1:20" ht="32" x14ac:dyDescent="0.2">
      <c r="A2974">
        <v>2972</v>
      </c>
      <c r="B2974" s="3" t="s">
        <v>2970</v>
      </c>
      <c r="C2974" s="3" t="s">
        <v>7080</v>
      </c>
      <c r="D2974">
        <v>2000</v>
      </c>
      <c r="E297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81"/>
        <v>1.0535000000000001</v>
      </c>
      <c r="P2974" s="7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1">
        <f t="shared" si="276"/>
        <v>42694.110185185185</v>
      </c>
      <c r="T2974" s="12">
        <f t="shared" si="277"/>
        <v>42709.041666666672</v>
      </c>
    </row>
    <row r="2975" spans="1:20" ht="48" x14ac:dyDescent="0.2">
      <c r="A2975">
        <v>2973</v>
      </c>
      <c r="B2975" s="3" t="s">
        <v>2971</v>
      </c>
      <c r="C2975" s="3" t="s">
        <v>7081</v>
      </c>
      <c r="D2975">
        <v>5000</v>
      </c>
      <c r="E297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81"/>
        <v>1.748</v>
      </c>
      <c r="P2975" s="7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1">
        <f t="shared" si="276"/>
        <v>42341.818379629629</v>
      </c>
      <c r="T2975" s="12">
        <f t="shared" si="277"/>
        <v>42370.166666666672</v>
      </c>
    </row>
    <row r="2976" spans="1:20" ht="48" x14ac:dyDescent="0.2">
      <c r="A2976">
        <v>2974</v>
      </c>
      <c r="B2976" s="3" t="s">
        <v>2972</v>
      </c>
      <c r="C2976" s="3" t="s">
        <v>7082</v>
      </c>
      <c r="D2976">
        <v>5000</v>
      </c>
      <c r="E297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81"/>
        <v>1.02</v>
      </c>
      <c r="P2976" s="7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1">
        <f t="shared" si="276"/>
        <v>41880.061006944445</v>
      </c>
      <c r="T2976" s="12">
        <f t="shared" si="277"/>
        <v>41908.065972222219</v>
      </c>
    </row>
    <row r="2977" spans="1:20" ht="48" x14ac:dyDescent="0.2">
      <c r="A2977">
        <v>2975</v>
      </c>
      <c r="B2977" s="3" t="s">
        <v>2973</v>
      </c>
      <c r="C2977" s="3" t="s">
        <v>7083</v>
      </c>
      <c r="D2977">
        <v>8000</v>
      </c>
      <c r="E297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81"/>
        <v>1.00125</v>
      </c>
      <c r="P2977" s="7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1">
        <f t="shared" si="276"/>
        <v>41941.683865740742</v>
      </c>
      <c r="T2977" s="12">
        <f t="shared" si="277"/>
        <v>41970.125</v>
      </c>
    </row>
    <row r="2978" spans="1:20" ht="48" x14ac:dyDescent="0.2">
      <c r="A2978">
        <v>2976</v>
      </c>
      <c r="B2978" s="3" t="s">
        <v>2974</v>
      </c>
      <c r="C2978" s="3" t="s">
        <v>7084</v>
      </c>
      <c r="D2978">
        <v>70</v>
      </c>
      <c r="E297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81"/>
        <v>1.7142857142857142</v>
      </c>
      <c r="P2978" s="7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1">
        <f t="shared" si="276"/>
        <v>42425.730671296296</v>
      </c>
      <c r="T2978" s="12">
        <f t="shared" si="277"/>
        <v>42442.5</v>
      </c>
    </row>
    <row r="2979" spans="1:20" ht="64" x14ac:dyDescent="0.2">
      <c r="A2979">
        <v>2977</v>
      </c>
      <c r="B2979" s="3" t="s">
        <v>2975</v>
      </c>
      <c r="C2979" s="3" t="s">
        <v>7085</v>
      </c>
      <c r="D2979">
        <v>3000</v>
      </c>
      <c r="E2979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81"/>
        <v>1.1356666666666666</v>
      </c>
      <c r="P2979" s="7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1">
        <f t="shared" si="276"/>
        <v>42026.88118055556</v>
      </c>
      <c r="T2979" s="12">
        <f t="shared" si="277"/>
        <v>42086.093055555553</v>
      </c>
    </row>
    <row r="2980" spans="1:20" ht="48" x14ac:dyDescent="0.2">
      <c r="A2980">
        <v>2978</v>
      </c>
      <c r="B2980" s="3" t="s">
        <v>2976</v>
      </c>
      <c r="C2980" s="3" t="s">
        <v>7086</v>
      </c>
      <c r="D2980">
        <v>750</v>
      </c>
      <c r="E2980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81"/>
        <v>1.2946666666666666</v>
      </c>
      <c r="P2980" s="7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1">
        <f t="shared" si="276"/>
        <v>41922.640590277777</v>
      </c>
      <c r="T2980" s="12">
        <f t="shared" si="277"/>
        <v>41932.249305555553</v>
      </c>
    </row>
    <row r="2981" spans="1:20" ht="48" x14ac:dyDescent="0.2">
      <c r="A2981">
        <v>2979</v>
      </c>
      <c r="B2981" s="3" t="s">
        <v>2977</v>
      </c>
      <c r="C2981" s="3" t="s">
        <v>7087</v>
      </c>
      <c r="D2981">
        <v>5000</v>
      </c>
      <c r="E2981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81"/>
        <v>1.014</v>
      </c>
      <c r="P2981" s="7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1">
        <f t="shared" si="276"/>
        <v>41993.824340277773</v>
      </c>
      <c r="T2981" s="12">
        <f t="shared" si="277"/>
        <v>42010.25</v>
      </c>
    </row>
    <row r="2982" spans="1:20" ht="48" x14ac:dyDescent="0.2">
      <c r="A2982">
        <v>2980</v>
      </c>
      <c r="B2982" s="3" t="s">
        <v>2978</v>
      </c>
      <c r="C2982" s="3" t="s">
        <v>7088</v>
      </c>
      <c r="D2982">
        <v>3000</v>
      </c>
      <c r="E298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81"/>
        <v>1.0916666666666666</v>
      </c>
      <c r="P2982" s="7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1">
        <f t="shared" si="276"/>
        <v>42219.915856481486</v>
      </c>
      <c r="T2982" s="12">
        <f t="shared" si="277"/>
        <v>42240.083333333328</v>
      </c>
    </row>
    <row r="2983" spans="1:20" ht="48" x14ac:dyDescent="0.2">
      <c r="A2983">
        <v>2981</v>
      </c>
      <c r="B2983" s="3" t="s">
        <v>2979</v>
      </c>
      <c r="C2983" s="3" t="s">
        <v>7089</v>
      </c>
      <c r="D2983">
        <v>4000</v>
      </c>
      <c r="E298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81"/>
        <v>1.28925</v>
      </c>
      <c r="P2983" s="7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1">
        <f t="shared" si="276"/>
        <v>42225.559675925921</v>
      </c>
      <c r="T2983" s="12">
        <f t="shared" si="277"/>
        <v>42270.559675925921</v>
      </c>
    </row>
    <row r="2984" spans="1:20" ht="32" x14ac:dyDescent="0.2">
      <c r="A2984">
        <v>2982</v>
      </c>
      <c r="B2984" s="3" t="s">
        <v>2980</v>
      </c>
      <c r="C2984" s="3" t="s">
        <v>7090</v>
      </c>
      <c r="D2984">
        <v>5000</v>
      </c>
      <c r="E298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81"/>
        <v>1.0206</v>
      </c>
      <c r="P2984" s="7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1">
        <f t="shared" si="276"/>
        <v>42381.686840277776</v>
      </c>
      <c r="T2984" s="12">
        <f t="shared" si="277"/>
        <v>42411.686840277776</v>
      </c>
    </row>
    <row r="2985" spans="1:20" ht="48" x14ac:dyDescent="0.2">
      <c r="A2985">
        <v>2983</v>
      </c>
      <c r="B2985" s="3" t="s">
        <v>2981</v>
      </c>
      <c r="C2985" s="3" t="s">
        <v>7091</v>
      </c>
      <c r="D2985">
        <v>116000</v>
      </c>
      <c r="E298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81"/>
        <v>1.465395775862069</v>
      </c>
      <c r="P2985" s="7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1">
        <f t="shared" si="276"/>
        <v>41894.632361111115</v>
      </c>
      <c r="T2985" s="12">
        <f t="shared" si="277"/>
        <v>41954.674027777779</v>
      </c>
    </row>
    <row r="2986" spans="1:20" ht="48" x14ac:dyDescent="0.2">
      <c r="A2986">
        <v>2984</v>
      </c>
      <c r="B2986" s="3" t="s">
        <v>2982</v>
      </c>
      <c r="C2986" s="3" t="s">
        <v>7092</v>
      </c>
      <c r="D2986">
        <v>25000</v>
      </c>
      <c r="E298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81"/>
        <v>1.00352</v>
      </c>
      <c r="P2986" s="7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1">
        <f t="shared" si="276"/>
        <v>42576.278715277775</v>
      </c>
      <c r="T2986" s="12">
        <f t="shared" si="277"/>
        <v>42606.278715277775</v>
      </c>
    </row>
    <row r="2987" spans="1:20" ht="48" x14ac:dyDescent="0.2">
      <c r="A2987">
        <v>2985</v>
      </c>
      <c r="B2987" s="3" t="s">
        <v>2983</v>
      </c>
      <c r="C2987" s="3" t="s">
        <v>7093</v>
      </c>
      <c r="D2987">
        <v>10000</v>
      </c>
      <c r="E298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81"/>
        <v>1.2164999999999999</v>
      </c>
      <c r="P2987" s="7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1">
        <f t="shared" si="276"/>
        <v>42654.973703703698</v>
      </c>
      <c r="T2987" s="12">
        <f t="shared" si="277"/>
        <v>42674.166666666672</v>
      </c>
    </row>
    <row r="2988" spans="1:20" ht="48" x14ac:dyDescent="0.2">
      <c r="A2988">
        <v>2986</v>
      </c>
      <c r="B2988" s="3" t="s">
        <v>2984</v>
      </c>
      <c r="C2988" s="3" t="s">
        <v>7094</v>
      </c>
      <c r="D2988">
        <v>2400</v>
      </c>
      <c r="E298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81"/>
        <v>1.0549999999999999</v>
      </c>
      <c r="P2988" s="7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1">
        <f t="shared" si="276"/>
        <v>42431.500069444446</v>
      </c>
      <c r="T2988" s="12">
        <f t="shared" si="277"/>
        <v>42491.458402777775</v>
      </c>
    </row>
    <row r="2989" spans="1:20" ht="48" x14ac:dyDescent="0.2">
      <c r="A2989">
        <v>2987</v>
      </c>
      <c r="B2989" s="3" t="s">
        <v>2985</v>
      </c>
      <c r="C2989" s="3" t="s">
        <v>7095</v>
      </c>
      <c r="D2989">
        <v>25000</v>
      </c>
      <c r="E2989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81"/>
        <v>1.1040080000000001</v>
      </c>
      <c r="P2989" s="7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1">
        <f t="shared" si="276"/>
        <v>42627.307303240741</v>
      </c>
      <c r="T2989" s="12">
        <f t="shared" si="277"/>
        <v>42656</v>
      </c>
    </row>
    <row r="2990" spans="1:20" ht="48" x14ac:dyDescent="0.2">
      <c r="A2990">
        <v>2988</v>
      </c>
      <c r="B2990" s="3" t="s">
        <v>2986</v>
      </c>
      <c r="C2990" s="3" t="s">
        <v>7096</v>
      </c>
      <c r="D2990">
        <v>1000</v>
      </c>
      <c r="E2990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81"/>
        <v>1</v>
      </c>
      <c r="P2990" s="7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1">
        <f t="shared" si="276"/>
        <v>42511.362048611118</v>
      </c>
      <c r="T2990" s="12">
        <f t="shared" si="277"/>
        <v>42541.362048611118</v>
      </c>
    </row>
    <row r="2991" spans="1:20" ht="16" x14ac:dyDescent="0.2">
      <c r="A2991">
        <v>2989</v>
      </c>
      <c r="B2991" s="3" t="s">
        <v>2987</v>
      </c>
      <c r="C2991" s="3" t="s">
        <v>7097</v>
      </c>
      <c r="D2991">
        <v>20000</v>
      </c>
      <c r="E2991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81"/>
        <v>1.76535</v>
      </c>
      <c r="P2991" s="7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1">
        <f t="shared" si="276"/>
        <v>42337.02039351852</v>
      </c>
      <c r="T2991" s="12">
        <f t="shared" si="277"/>
        <v>42359.207638888889</v>
      </c>
    </row>
    <row r="2992" spans="1:20" ht="48" x14ac:dyDescent="0.2">
      <c r="A2992">
        <v>2990</v>
      </c>
      <c r="B2992" s="3" t="s">
        <v>2988</v>
      </c>
      <c r="C2992" s="3" t="s">
        <v>7098</v>
      </c>
      <c r="D2992">
        <v>10000</v>
      </c>
      <c r="E299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81"/>
        <v>1</v>
      </c>
      <c r="P2992" s="7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1">
        <f t="shared" si="276"/>
        <v>42341.57430555555</v>
      </c>
      <c r="T2992" s="12">
        <f t="shared" si="277"/>
        <v>42376.57430555555</v>
      </c>
    </row>
    <row r="2993" spans="1:20" ht="48" x14ac:dyDescent="0.2">
      <c r="A2993">
        <v>2991</v>
      </c>
      <c r="B2993" s="3" t="s">
        <v>2989</v>
      </c>
      <c r="C2993" s="3" t="s">
        <v>7099</v>
      </c>
      <c r="D2993">
        <v>8500</v>
      </c>
      <c r="E299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81"/>
        <v>1.0329411764705883</v>
      </c>
      <c r="P2993" s="7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1">
        <f t="shared" si="276"/>
        <v>42740.837152777778</v>
      </c>
      <c r="T2993" s="12">
        <f t="shared" si="277"/>
        <v>42762.837152777778</v>
      </c>
    </row>
    <row r="2994" spans="1:20" ht="48" x14ac:dyDescent="0.2">
      <c r="A2994">
        <v>2992</v>
      </c>
      <c r="B2994" s="3" t="s">
        <v>2990</v>
      </c>
      <c r="C2994" s="3" t="s">
        <v>7100</v>
      </c>
      <c r="D2994">
        <v>3000</v>
      </c>
      <c r="E299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81"/>
        <v>1.0449999999999999</v>
      </c>
      <c r="P2994" s="7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1">
        <f t="shared" si="276"/>
        <v>42622.767476851848</v>
      </c>
      <c r="T2994" s="12">
        <f t="shared" si="277"/>
        <v>42652.767476851848</v>
      </c>
    </row>
    <row r="2995" spans="1:20" ht="16" x14ac:dyDescent="0.2">
      <c r="A2995">
        <v>2993</v>
      </c>
      <c r="B2995" s="3" t="s">
        <v>2991</v>
      </c>
      <c r="C2995" s="3" t="s">
        <v>7101</v>
      </c>
      <c r="D2995">
        <v>1000</v>
      </c>
      <c r="E299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81"/>
        <v>1.0029999999999999</v>
      </c>
      <c r="P2995" s="7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1">
        <f t="shared" si="276"/>
        <v>42390.838738425926</v>
      </c>
      <c r="T2995" s="12">
        <f t="shared" si="277"/>
        <v>42420.838738425926</v>
      </c>
    </row>
    <row r="2996" spans="1:20" ht="48" x14ac:dyDescent="0.2">
      <c r="A2996">
        <v>2994</v>
      </c>
      <c r="B2996" s="3" t="s">
        <v>2992</v>
      </c>
      <c r="C2996" s="3" t="s">
        <v>7102</v>
      </c>
      <c r="D2996">
        <v>300</v>
      </c>
      <c r="E299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81"/>
        <v>4.577466666666667</v>
      </c>
      <c r="P2996" s="7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1">
        <f t="shared" si="276"/>
        <v>41885.478842592594</v>
      </c>
      <c r="T2996" s="12">
        <f t="shared" si="277"/>
        <v>41915.478842592594</v>
      </c>
    </row>
    <row r="2997" spans="1:20" ht="48" x14ac:dyDescent="0.2">
      <c r="A2997">
        <v>2995</v>
      </c>
      <c r="B2997" s="3" t="s">
        <v>2993</v>
      </c>
      <c r="C2997" s="3" t="s">
        <v>7103</v>
      </c>
      <c r="D2997">
        <v>15000</v>
      </c>
      <c r="E299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81"/>
        <v>1.0496000000000001</v>
      </c>
      <c r="P2997" s="7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1">
        <f t="shared" si="276"/>
        <v>42724.665173611109</v>
      </c>
      <c r="T2997" s="12">
        <f t="shared" si="277"/>
        <v>42754.665173611109</v>
      </c>
    </row>
    <row r="2998" spans="1:20" ht="32" x14ac:dyDescent="0.2">
      <c r="A2998">
        <v>2996</v>
      </c>
      <c r="B2998" s="3" t="s">
        <v>2994</v>
      </c>
      <c r="C2998" s="3" t="s">
        <v>7104</v>
      </c>
      <c r="D2998">
        <v>35000</v>
      </c>
      <c r="E299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81"/>
        <v>1.7194285714285715</v>
      </c>
      <c r="P2998" s="7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1">
        <f t="shared" si="276"/>
        <v>42090.912500000006</v>
      </c>
      <c r="T2998" s="12">
        <f t="shared" si="277"/>
        <v>42150.912500000006</v>
      </c>
    </row>
    <row r="2999" spans="1:20" ht="48" x14ac:dyDescent="0.2">
      <c r="A2999">
        <v>2997</v>
      </c>
      <c r="B2999" s="3" t="s">
        <v>2995</v>
      </c>
      <c r="C2999" s="3" t="s">
        <v>7105</v>
      </c>
      <c r="D2999">
        <v>10000</v>
      </c>
      <c r="E2999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81"/>
        <v>1.0373000000000001</v>
      </c>
      <c r="P2999" s="7">
        <f t="shared" si="278"/>
        <v>90.2</v>
      </c>
      <c r="Q2999" t="str">
        <f t="shared" si="279"/>
        <v>theater</v>
      </c>
      <c r="R2999" t="str">
        <f t="shared" si="280"/>
        <v>spaces</v>
      </c>
      <c r="S2999" s="11">
        <f t="shared" si="276"/>
        <v>42775.733715277776</v>
      </c>
      <c r="T2999" s="12">
        <f t="shared" si="277"/>
        <v>42793.207638888889</v>
      </c>
    </row>
    <row r="3000" spans="1:20" ht="48" x14ac:dyDescent="0.2">
      <c r="A3000">
        <v>2998</v>
      </c>
      <c r="B3000" s="3" t="s">
        <v>2996</v>
      </c>
      <c r="C3000" s="3" t="s">
        <v>7106</v>
      </c>
      <c r="D3000">
        <v>50000</v>
      </c>
      <c r="E3000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81"/>
        <v>1.0302899999999999</v>
      </c>
      <c r="P3000" s="7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1">
        <f t="shared" si="276"/>
        <v>41778.193622685183</v>
      </c>
      <c r="T3000" s="12">
        <f t="shared" si="277"/>
        <v>41806.184027777781</v>
      </c>
    </row>
    <row r="3001" spans="1:20" ht="48" x14ac:dyDescent="0.2">
      <c r="A3001">
        <v>2999</v>
      </c>
      <c r="B3001" s="3" t="s">
        <v>2997</v>
      </c>
      <c r="C3001" s="3" t="s">
        <v>7107</v>
      </c>
      <c r="D3001">
        <v>1350</v>
      </c>
      <c r="E3001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81"/>
        <v>1.1888888888888889</v>
      </c>
      <c r="P3001" s="7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1">
        <f t="shared" si="276"/>
        <v>42780.740277777775</v>
      </c>
      <c r="T3001" s="12">
        <f t="shared" si="277"/>
        <v>42795.083333333328</v>
      </c>
    </row>
    <row r="3002" spans="1:20" ht="48" x14ac:dyDescent="0.2">
      <c r="A3002">
        <v>3000</v>
      </c>
      <c r="B3002" s="3" t="s">
        <v>2998</v>
      </c>
      <c r="C3002" s="3" t="s">
        <v>7108</v>
      </c>
      <c r="D3002">
        <v>500</v>
      </c>
      <c r="E300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81"/>
        <v>1</v>
      </c>
      <c r="P3002" s="7">
        <f t="shared" si="278"/>
        <v>62.5</v>
      </c>
      <c r="Q3002" t="str">
        <f t="shared" si="279"/>
        <v>theater</v>
      </c>
      <c r="R3002" t="str">
        <f t="shared" si="280"/>
        <v>spaces</v>
      </c>
      <c r="S3002" s="11">
        <f t="shared" si="276"/>
        <v>42752.827199074076</v>
      </c>
      <c r="T3002" s="12">
        <f t="shared" si="277"/>
        <v>42766.75</v>
      </c>
    </row>
    <row r="3003" spans="1:20" ht="48" x14ac:dyDescent="0.2">
      <c r="A3003">
        <v>3001</v>
      </c>
      <c r="B3003" s="3" t="s">
        <v>2999</v>
      </c>
      <c r="C3003" s="3" t="s">
        <v>7109</v>
      </c>
      <c r="D3003">
        <v>7214</v>
      </c>
      <c r="E300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81"/>
        <v>3.1869988910451896</v>
      </c>
      <c r="P3003" s="7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1">
        <f t="shared" si="276"/>
        <v>42534.895625000005</v>
      </c>
      <c r="T3003" s="12">
        <f t="shared" si="277"/>
        <v>42564.895625000005</v>
      </c>
    </row>
    <row r="3004" spans="1:20" ht="32" x14ac:dyDescent="0.2">
      <c r="A3004">
        <v>3002</v>
      </c>
      <c r="B3004" s="3" t="s">
        <v>3000</v>
      </c>
      <c r="C3004" s="3" t="s">
        <v>7110</v>
      </c>
      <c r="D3004">
        <v>7000</v>
      </c>
      <c r="E300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81"/>
        <v>1.0850614285714286</v>
      </c>
      <c r="P3004" s="7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1">
        <f t="shared" si="276"/>
        <v>41239.83625</v>
      </c>
      <c r="T3004" s="12">
        <f t="shared" si="277"/>
        <v>41269.83625</v>
      </c>
    </row>
    <row r="3005" spans="1:20" ht="48" x14ac:dyDescent="0.2">
      <c r="A3005">
        <v>3003</v>
      </c>
      <c r="B3005" s="3" t="s">
        <v>3001</v>
      </c>
      <c r="C3005" s="3" t="s">
        <v>7111</v>
      </c>
      <c r="D3005">
        <v>3000</v>
      </c>
      <c r="E300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81"/>
        <v>1.0116666666666667</v>
      </c>
      <c r="P3005" s="7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1">
        <f t="shared" si="276"/>
        <v>42398.849259259259</v>
      </c>
      <c r="T3005" s="12">
        <f t="shared" si="277"/>
        <v>42430.249305555553</v>
      </c>
    </row>
    <row r="3006" spans="1:20" ht="48" x14ac:dyDescent="0.2">
      <c r="A3006">
        <v>3004</v>
      </c>
      <c r="B3006" s="3" t="s">
        <v>3002</v>
      </c>
      <c r="C3006" s="3" t="s">
        <v>7112</v>
      </c>
      <c r="D3006">
        <v>40000</v>
      </c>
      <c r="E300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81"/>
        <v>1.12815</v>
      </c>
      <c r="P3006" s="7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1">
        <f t="shared" si="276"/>
        <v>41928.881064814814</v>
      </c>
      <c r="T3006" s="12">
        <f t="shared" si="277"/>
        <v>41958.922731481478</v>
      </c>
    </row>
    <row r="3007" spans="1:20" ht="48" x14ac:dyDescent="0.2">
      <c r="A3007">
        <v>3005</v>
      </c>
      <c r="B3007" s="3" t="s">
        <v>3003</v>
      </c>
      <c r="C3007" s="3" t="s">
        <v>7113</v>
      </c>
      <c r="D3007">
        <v>10600</v>
      </c>
      <c r="E300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81"/>
        <v>1.2049622641509434</v>
      </c>
      <c r="P3007" s="7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1">
        <f t="shared" si="276"/>
        <v>41888.674826388888</v>
      </c>
      <c r="T3007" s="12">
        <f t="shared" si="277"/>
        <v>41918.674826388888</v>
      </c>
    </row>
    <row r="3008" spans="1:20" ht="32" x14ac:dyDescent="0.2">
      <c r="A3008">
        <v>3006</v>
      </c>
      <c r="B3008" s="3" t="s">
        <v>3004</v>
      </c>
      <c r="C3008" s="3" t="s">
        <v>7114</v>
      </c>
      <c r="D3008">
        <v>8000</v>
      </c>
      <c r="E300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81"/>
        <v>1.0774999999999999</v>
      </c>
      <c r="P3008" s="7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1">
        <f t="shared" si="276"/>
        <v>41957.756840277783</v>
      </c>
      <c r="T3008" s="12">
        <f t="shared" si="277"/>
        <v>41987.756840277783</v>
      </c>
    </row>
    <row r="3009" spans="1:20" ht="32" x14ac:dyDescent="0.2">
      <c r="A3009">
        <v>3007</v>
      </c>
      <c r="B3009" s="3" t="s">
        <v>3005</v>
      </c>
      <c r="C3009" s="3" t="s">
        <v>7115</v>
      </c>
      <c r="D3009">
        <v>600</v>
      </c>
      <c r="E3009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81"/>
        <v>1.8</v>
      </c>
      <c r="P3009" s="7">
        <f t="shared" si="278"/>
        <v>54</v>
      </c>
      <c r="Q3009" t="str">
        <f t="shared" si="279"/>
        <v>theater</v>
      </c>
      <c r="R3009" t="str">
        <f t="shared" si="280"/>
        <v>spaces</v>
      </c>
      <c r="S3009" s="11">
        <f t="shared" si="276"/>
        <v>42098.216238425928</v>
      </c>
      <c r="T3009" s="12">
        <f t="shared" si="277"/>
        <v>42119.216238425928</v>
      </c>
    </row>
    <row r="3010" spans="1:20" ht="48" x14ac:dyDescent="0.2">
      <c r="A3010">
        <v>3008</v>
      </c>
      <c r="B3010" s="3" t="s">
        <v>3006</v>
      </c>
      <c r="C3010" s="3" t="s">
        <v>7116</v>
      </c>
      <c r="D3010">
        <v>3000</v>
      </c>
      <c r="E3010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281"/>
        <v>1.0116666666666667</v>
      </c>
      <c r="P3010" s="7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1">
        <f t="shared" ref="S3010:S3073" si="282">(((J3010/60)/60)/24+DATE(1970,1,1))</f>
        <v>42360.212025462963</v>
      </c>
      <c r="T3010" s="12">
        <f t="shared" ref="T3010:T3073" si="283">(((I3010/60)/60)/24+DATE(1970,1,1))</f>
        <v>42390.212025462963</v>
      </c>
    </row>
    <row r="3011" spans="1:20" ht="48" x14ac:dyDescent="0.2">
      <c r="A3011">
        <v>3009</v>
      </c>
      <c r="B3011" s="3" t="s">
        <v>3007</v>
      </c>
      <c r="C3011" s="3" t="s">
        <v>7117</v>
      </c>
      <c r="D3011">
        <v>25000</v>
      </c>
      <c r="E3011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281"/>
        <v>1.19756</v>
      </c>
      <c r="P3011" s="7">
        <f t="shared" ref="P3011:P3074" si="284">SUM(E3011/L3011)</f>
        <v>233.8984375</v>
      </c>
      <c r="Q3011" t="str">
        <f t="shared" ref="Q3011:Q3074" si="285">LEFT(N3011, SEARCH("/",N3011,1)-1)</f>
        <v>theater</v>
      </c>
      <c r="R3011" t="str">
        <f t="shared" ref="R3011:R3074" si="286">RIGHT(N3011,LEN(N3011)-SEARCH("/",N3011,1))</f>
        <v>spaces</v>
      </c>
      <c r="S3011" s="11">
        <f t="shared" si="282"/>
        <v>41939.569907407407</v>
      </c>
      <c r="T3011" s="12">
        <f t="shared" si="283"/>
        <v>41969.611574074079</v>
      </c>
    </row>
    <row r="3012" spans="1:20" ht="48" x14ac:dyDescent="0.2">
      <c r="A3012">
        <v>3010</v>
      </c>
      <c r="B3012" s="3" t="s">
        <v>3008</v>
      </c>
      <c r="C3012" s="3" t="s">
        <v>7118</v>
      </c>
      <c r="D3012">
        <v>1500</v>
      </c>
      <c r="E301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81"/>
        <v>1.58</v>
      </c>
      <c r="P3012" s="7">
        <f t="shared" si="284"/>
        <v>158</v>
      </c>
      <c r="Q3012" t="str">
        <f t="shared" si="285"/>
        <v>theater</v>
      </c>
      <c r="R3012" t="str">
        <f t="shared" si="286"/>
        <v>spaces</v>
      </c>
      <c r="S3012" s="11">
        <f t="shared" si="282"/>
        <v>41996.832395833335</v>
      </c>
      <c r="T3012" s="12">
        <f t="shared" si="283"/>
        <v>42056.832395833335</v>
      </c>
    </row>
    <row r="3013" spans="1:20" ht="48" x14ac:dyDescent="0.2">
      <c r="A3013">
        <v>3011</v>
      </c>
      <c r="B3013" s="3" t="s">
        <v>3009</v>
      </c>
      <c r="C3013" s="3" t="s">
        <v>7119</v>
      </c>
      <c r="D3013">
        <v>300</v>
      </c>
      <c r="E301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ref="O3013:O3076" si="287">SUM(E3013/D3013)</f>
        <v>1.2366666666666666</v>
      </c>
      <c r="P3013" s="7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1">
        <f t="shared" si="282"/>
        <v>42334.468935185185</v>
      </c>
      <c r="T3013" s="12">
        <f t="shared" si="283"/>
        <v>42361.957638888889</v>
      </c>
    </row>
    <row r="3014" spans="1:20" ht="48" x14ac:dyDescent="0.2">
      <c r="A3014">
        <v>3012</v>
      </c>
      <c r="B3014" s="3" t="s">
        <v>3010</v>
      </c>
      <c r="C3014" s="3" t="s">
        <v>7120</v>
      </c>
      <c r="D3014">
        <v>4000</v>
      </c>
      <c r="E30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87"/>
        <v>1.1712499999999999</v>
      </c>
      <c r="P3014" s="7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1">
        <f t="shared" si="282"/>
        <v>42024.702893518523</v>
      </c>
      <c r="T3014" s="12">
        <f t="shared" si="283"/>
        <v>42045.702893518523</v>
      </c>
    </row>
    <row r="3015" spans="1:20" ht="48" x14ac:dyDescent="0.2">
      <c r="A3015">
        <v>3013</v>
      </c>
      <c r="B3015" s="3" t="s">
        <v>3011</v>
      </c>
      <c r="C3015" s="3" t="s">
        <v>7121</v>
      </c>
      <c r="D3015">
        <v>10000</v>
      </c>
      <c r="E301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87"/>
        <v>1.5696000000000001</v>
      </c>
      <c r="P3015" s="7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1">
        <f t="shared" si="282"/>
        <v>42146.836215277777</v>
      </c>
      <c r="T3015" s="12">
        <f t="shared" si="283"/>
        <v>42176.836215277777</v>
      </c>
    </row>
    <row r="3016" spans="1:20" ht="48" x14ac:dyDescent="0.2">
      <c r="A3016">
        <v>3014</v>
      </c>
      <c r="B3016" s="3" t="s">
        <v>3012</v>
      </c>
      <c r="C3016" s="3" t="s">
        <v>7122</v>
      </c>
      <c r="D3016">
        <v>25000</v>
      </c>
      <c r="E301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87"/>
        <v>1.13104</v>
      </c>
      <c r="P3016" s="7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1">
        <f t="shared" si="282"/>
        <v>41920.123611111114</v>
      </c>
      <c r="T3016" s="12">
        <f t="shared" si="283"/>
        <v>41948.208333333336</v>
      </c>
    </row>
    <row r="3017" spans="1:20" ht="48" x14ac:dyDescent="0.2">
      <c r="A3017">
        <v>3015</v>
      </c>
      <c r="B3017" s="3" t="s">
        <v>3013</v>
      </c>
      <c r="C3017" s="3" t="s">
        <v>7123</v>
      </c>
      <c r="D3017">
        <v>3400</v>
      </c>
      <c r="E301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87"/>
        <v>1.0317647058823529</v>
      </c>
      <c r="P3017" s="7">
        <f t="shared" si="284"/>
        <v>87.7</v>
      </c>
      <c r="Q3017" t="str">
        <f t="shared" si="285"/>
        <v>theater</v>
      </c>
      <c r="R3017" t="str">
        <f t="shared" si="286"/>
        <v>spaces</v>
      </c>
      <c r="S3017" s="11">
        <f t="shared" si="282"/>
        <v>41785.72729166667</v>
      </c>
      <c r="T3017" s="12">
        <f t="shared" si="283"/>
        <v>41801.166666666664</v>
      </c>
    </row>
    <row r="3018" spans="1:20" ht="48" x14ac:dyDescent="0.2">
      <c r="A3018">
        <v>3016</v>
      </c>
      <c r="B3018" s="3" t="s">
        <v>3014</v>
      </c>
      <c r="C3018" s="3" t="s">
        <v>7124</v>
      </c>
      <c r="D3018">
        <v>8500</v>
      </c>
      <c r="E301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87"/>
        <v>1.0261176470588236</v>
      </c>
      <c r="P3018" s="7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1">
        <f t="shared" si="282"/>
        <v>41778.548055555555</v>
      </c>
      <c r="T3018" s="12">
        <f t="shared" si="283"/>
        <v>41838.548055555555</v>
      </c>
    </row>
    <row r="3019" spans="1:20" ht="48" x14ac:dyDescent="0.2">
      <c r="A3019">
        <v>3017</v>
      </c>
      <c r="B3019" s="3" t="s">
        <v>3015</v>
      </c>
      <c r="C3019" s="3" t="s">
        <v>7125</v>
      </c>
      <c r="D3019">
        <v>22000</v>
      </c>
      <c r="E3019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87"/>
        <v>1.0584090909090909</v>
      </c>
      <c r="P3019" s="7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1">
        <f t="shared" si="282"/>
        <v>41841.850034722222</v>
      </c>
      <c r="T3019" s="12">
        <f t="shared" si="283"/>
        <v>41871.850034722222</v>
      </c>
    </row>
    <row r="3020" spans="1:20" ht="48" x14ac:dyDescent="0.2">
      <c r="A3020">
        <v>3018</v>
      </c>
      <c r="B3020" s="3" t="s">
        <v>3016</v>
      </c>
      <c r="C3020" s="3" t="s">
        <v>7126</v>
      </c>
      <c r="D3020">
        <v>4200</v>
      </c>
      <c r="E3020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87"/>
        <v>1.0071428571428571</v>
      </c>
      <c r="P3020" s="7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1">
        <f t="shared" si="282"/>
        <v>42163.29833333334</v>
      </c>
      <c r="T3020" s="12">
        <f t="shared" si="283"/>
        <v>42205.916666666672</v>
      </c>
    </row>
    <row r="3021" spans="1:20" ht="48" x14ac:dyDescent="0.2">
      <c r="A3021">
        <v>3019</v>
      </c>
      <c r="B3021" s="3" t="s">
        <v>3017</v>
      </c>
      <c r="C3021" s="3" t="s">
        <v>7127</v>
      </c>
      <c r="D3021">
        <v>15000</v>
      </c>
      <c r="E3021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87"/>
        <v>1.2123333333333333</v>
      </c>
      <c r="P3021" s="7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1">
        <f t="shared" si="282"/>
        <v>41758.833564814813</v>
      </c>
      <c r="T3021" s="12">
        <f t="shared" si="283"/>
        <v>41786.125</v>
      </c>
    </row>
    <row r="3022" spans="1:20" ht="48" x14ac:dyDescent="0.2">
      <c r="A3022">
        <v>3020</v>
      </c>
      <c r="B3022" s="3" t="s">
        <v>3018</v>
      </c>
      <c r="C3022" s="3" t="s">
        <v>7128</v>
      </c>
      <c r="D3022">
        <v>7000</v>
      </c>
      <c r="E30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87"/>
        <v>1.0057142857142858</v>
      </c>
      <c r="P3022" s="7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1">
        <f t="shared" si="282"/>
        <v>42170.846446759257</v>
      </c>
      <c r="T3022" s="12">
        <f t="shared" si="283"/>
        <v>42230.846446759257</v>
      </c>
    </row>
    <row r="3023" spans="1:20" ht="48" x14ac:dyDescent="0.2">
      <c r="A3023">
        <v>3021</v>
      </c>
      <c r="B3023" s="3" t="s">
        <v>3019</v>
      </c>
      <c r="C3023" s="3" t="s">
        <v>7129</v>
      </c>
      <c r="D3023">
        <v>4500</v>
      </c>
      <c r="E302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87"/>
        <v>1.1602222222222223</v>
      </c>
      <c r="P3023" s="7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1">
        <f t="shared" si="282"/>
        <v>42660.618854166663</v>
      </c>
      <c r="T3023" s="12">
        <f t="shared" si="283"/>
        <v>42696.249305555553</v>
      </c>
    </row>
    <row r="3024" spans="1:20" ht="48" x14ac:dyDescent="0.2">
      <c r="A3024">
        <v>3022</v>
      </c>
      <c r="B3024" s="3" t="s">
        <v>3020</v>
      </c>
      <c r="C3024" s="3" t="s">
        <v>7130</v>
      </c>
      <c r="D3024">
        <v>10000</v>
      </c>
      <c r="E302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87"/>
        <v>1.0087999999999999</v>
      </c>
      <c r="P3024" s="7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1">
        <f t="shared" si="282"/>
        <v>42564.95380787037</v>
      </c>
      <c r="T3024" s="12">
        <f t="shared" si="283"/>
        <v>42609.95380787037</v>
      </c>
    </row>
    <row r="3025" spans="1:20" ht="48" x14ac:dyDescent="0.2">
      <c r="A3025">
        <v>3023</v>
      </c>
      <c r="B3025" s="3" t="s">
        <v>3021</v>
      </c>
      <c r="C3025" s="3" t="s">
        <v>7131</v>
      </c>
      <c r="D3025">
        <v>700</v>
      </c>
      <c r="E302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87"/>
        <v>1.03</v>
      </c>
      <c r="P3025" s="7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1">
        <f t="shared" si="282"/>
        <v>42121.675763888896</v>
      </c>
      <c r="T3025" s="12">
        <f t="shared" si="283"/>
        <v>42166.675763888896</v>
      </c>
    </row>
    <row r="3026" spans="1:20" ht="48" x14ac:dyDescent="0.2">
      <c r="A3026">
        <v>3024</v>
      </c>
      <c r="B3026" s="3" t="s">
        <v>3022</v>
      </c>
      <c r="C3026" s="3" t="s">
        <v>7132</v>
      </c>
      <c r="D3026">
        <v>5000</v>
      </c>
      <c r="E302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87"/>
        <v>2.4641999999999999</v>
      </c>
      <c r="P3026" s="7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1">
        <f t="shared" si="282"/>
        <v>41158.993923611109</v>
      </c>
      <c r="T3026" s="12">
        <f t="shared" si="283"/>
        <v>41188.993923611109</v>
      </c>
    </row>
    <row r="3027" spans="1:20" ht="48" x14ac:dyDescent="0.2">
      <c r="A3027">
        <v>3025</v>
      </c>
      <c r="B3027" s="3" t="s">
        <v>3023</v>
      </c>
      <c r="C3027" s="3" t="s">
        <v>7133</v>
      </c>
      <c r="D3027">
        <v>2500</v>
      </c>
      <c r="E302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87"/>
        <v>3.0219999999999998</v>
      </c>
      <c r="P3027" s="7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1">
        <f t="shared" si="282"/>
        <v>41761.509409722225</v>
      </c>
      <c r="T3027" s="12">
        <f t="shared" si="283"/>
        <v>41789.666666666664</v>
      </c>
    </row>
    <row r="3028" spans="1:20" ht="48" x14ac:dyDescent="0.2">
      <c r="A3028">
        <v>3026</v>
      </c>
      <c r="B3028" s="3" t="s">
        <v>3024</v>
      </c>
      <c r="C3028" s="3" t="s">
        <v>7134</v>
      </c>
      <c r="D3028">
        <v>900</v>
      </c>
      <c r="E302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87"/>
        <v>1.4333333333333333</v>
      </c>
      <c r="P3028" s="7">
        <f t="shared" si="284"/>
        <v>51.6</v>
      </c>
      <c r="Q3028" t="str">
        <f t="shared" si="285"/>
        <v>theater</v>
      </c>
      <c r="R3028" t="str">
        <f t="shared" si="286"/>
        <v>spaces</v>
      </c>
      <c r="S3028" s="11">
        <f t="shared" si="282"/>
        <v>42783.459398148145</v>
      </c>
      <c r="T3028" s="12">
        <f t="shared" si="283"/>
        <v>42797.459398148145</v>
      </c>
    </row>
    <row r="3029" spans="1:20" ht="32" x14ac:dyDescent="0.2">
      <c r="A3029">
        <v>3027</v>
      </c>
      <c r="B3029" s="3" t="s">
        <v>3025</v>
      </c>
      <c r="C3029" s="3" t="s">
        <v>7135</v>
      </c>
      <c r="D3029">
        <v>40000</v>
      </c>
      <c r="E3029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87"/>
        <v>1.3144</v>
      </c>
      <c r="P3029" s="7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1">
        <f t="shared" si="282"/>
        <v>42053.704293981486</v>
      </c>
      <c r="T3029" s="12">
        <f t="shared" si="283"/>
        <v>42083.662627314814</v>
      </c>
    </row>
    <row r="3030" spans="1:20" ht="32" x14ac:dyDescent="0.2">
      <c r="A3030">
        <v>3028</v>
      </c>
      <c r="B3030" s="3" t="s">
        <v>3026</v>
      </c>
      <c r="C3030" s="3" t="s">
        <v>7136</v>
      </c>
      <c r="D3030">
        <v>5000</v>
      </c>
      <c r="E3030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87"/>
        <v>1.6801999999999999</v>
      </c>
      <c r="P3030" s="7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1">
        <f t="shared" si="282"/>
        <v>42567.264178240745</v>
      </c>
      <c r="T3030" s="12">
        <f t="shared" si="283"/>
        <v>42597.264178240745</v>
      </c>
    </row>
    <row r="3031" spans="1:20" ht="48" x14ac:dyDescent="0.2">
      <c r="A3031">
        <v>3029</v>
      </c>
      <c r="B3031" s="3" t="s">
        <v>3027</v>
      </c>
      <c r="C3031" s="3" t="s">
        <v>7137</v>
      </c>
      <c r="D3031">
        <v>30000</v>
      </c>
      <c r="E3031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87"/>
        <v>1.0967666666666667</v>
      </c>
      <c r="P3031" s="7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1">
        <f t="shared" si="282"/>
        <v>41932.708877314813</v>
      </c>
      <c r="T3031" s="12">
        <f t="shared" si="283"/>
        <v>41961.190972222219</v>
      </c>
    </row>
    <row r="3032" spans="1:20" ht="48" x14ac:dyDescent="0.2">
      <c r="A3032">
        <v>3030</v>
      </c>
      <c r="B3032" s="3" t="s">
        <v>3028</v>
      </c>
      <c r="C3032" s="3" t="s">
        <v>7138</v>
      </c>
      <c r="D3032">
        <v>1750</v>
      </c>
      <c r="E303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87"/>
        <v>1.0668571428571429</v>
      </c>
      <c r="P3032" s="7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1">
        <f t="shared" si="282"/>
        <v>42233.747349537036</v>
      </c>
      <c r="T3032" s="12">
        <f t="shared" si="283"/>
        <v>42263.747349537036</v>
      </c>
    </row>
    <row r="3033" spans="1:20" ht="80" x14ac:dyDescent="0.2">
      <c r="A3033">
        <v>3031</v>
      </c>
      <c r="B3033" s="3" t="s">
        <v>3029</v>
      </c>
      <c r="C3033" s="3" t="s">
        <v>7139</v>
      </c>
      <c r="D3033">
        <v>1500</v>
      </c>
      <c r="E303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87"/>
        <v>1</v>
      </c>
      <c r="P3033" s="7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1">
        <f t="shared" si="282"/>
        <v>42597.882488425923</v>
      </c>
      <c r="T3033" s="12">
        <f t="shared" si="283"/>
        <v>42657.882488425923</v>
      </c>
    </row>
    <row r="3034" spans="1:20" ht="48" x14ac:dyDescent="0.2">
      <c r="A3034">
        <v>3032</v>
      </c>
      <c r="B3034" s="3" t="s">
        <v>3030</v>
      </c>
      <c r="C3034" s="3" t="s">
        <v>7140</v>
      </c>
      <c r="D3034">
        <v>1000</v>
      </c>
      <c r="E303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87"/>
        <v>1.272</v>
      </c>
      <c r="P3034" s="7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1">
        <f t="shared" si="282"/>
        <v>42228.044664351852</v>
      </c>
      <c r="T3034" s="12">
        <f t="shared" si="283"/>
        <v>42258.044664351852</v>
      </c>
    </row>
    <row r="3035" spans="1:20" ht="48" x14ac:dyDescent="0.2">
      <c r="A3035">
        <v>3033</v>
      </c>
      <c r="B3035" s="3" t="s">
        <v>3031</v>
      </c>
      <c r="C3035" s="3" t="s">
        <v>7141</v>
      </c>
      <c r="D3035">
        <v>3000</v>
      </c>
      <c r="E303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87"/>
        <v>1.4653333333333334</v>
      </c>
      <c r="P3035" s="7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1">
        <f t="shared" si="282"/>
        <v>42570.110243055555</v>
      </c>
      <c r="T3035" s="12">
        <f t="shared" si="283"/>
        <v>42600.110243055555</v>
      </c>
    </row>
    <row r="3036" spans="1:20" ht="64" x14ac:dyDescent="0.2">
      <c r="A3036">
        <v>3034</v>
      </c>
      <c r="B3036" s="3" t="s">
        <v>3032</v>
      </c>
      <c r="C3036" s="3" t="s">
        <v>7142</v>
      </c>
      <c r="D3036">
        <v>100000</v>
      </c>
      <c r="E303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87"/>
        <v>1.1253599999999999</v>
      </c>
      <c r="P3036" s="7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1">
        <f t="shared" si="282"/>
        <v>42644.535358796296</v>
      </c>
      <c r="T3036" s="12">
        <f t="shared" si="283"/>
        <v>42675.165972222225</v>
      </c>
    </row>
    <row r="3037" spans="1:20" ht="32" x14ac:dyDescent="0.2">
      <c r="A3037">
        <v>3035</v>
      </c>
      <c r="B3037" s="3" t="s">
        <v>3033</v>
      </c>
      <c r="C3037" s="3" t="s">
        <v>7143</v>
      </c>
      <c r="D3037">
        <v>25000</v>
      </c>
      <c r="E303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87"/>
        <v>1.0878684000000001</v>
      </c>
      <c r="P3037" s="7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1">
        <f t="shared" si="282"/>
        <v>41368.560289351852</v>
      </c>
      <c r="T3037" s="12">
        <f t="shared" si="283"/>
        <v>41398.560289351852</v>
      </c>
    </row>
    <row r="3038" spans="1:20" ht="48" x14ac:dyDescent="0.2">
      <c r="A3038">
        <v>3036</v>
      </c>
      <c r="B3038" s="3" t="s">
        <v>3034</v>
      </c>
      <c r="C3038" s="3" t="s">
        <v>7144</v>
      </c>
      <c r="D3038">
        <v>25000</v>
      </c>
      <c r="E303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87"/>
        <v>1.26732</v>
      </c>
      <c r="P3038" s="7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1">
        <f t="shared" si="282"/>
        <v>41466.785231481481</v>
      </c>
      <c r="T3038" s="12">
        <f t="shared" si="283"/>
        <v>41502.499305555553</v>
      </c>
    </row>
    <row r="3039" spans="1:20" ht="64" x14ac:dyDescent="0.2">
      <c r="A3039">
        <v>3037</v>
      </c>
      <c r="B3039" s="3" t="s">
        <v>3035</v>
      </c>
      <c r="C3039" s="3" t="s">
        <v>7145</v>
      </c>
      <c r="D3039">
        <v>500</v>
      </c>
      <c r="E3039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87"/>
        <v>2.1320000000000001</v>
      </c>
      <c r="P3039" s="7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1">
        <f t="shared" si="282"/>
        <v>40378.893206018518</v>
      </c>
      <c r="T3039" s="12">
        <f t="shared" si="283"/>
        <v>40453.207638888889</v>
      </c>
    </row>
    <row r="3040" spans="1:20" ht="48" x14ac:dyDescent="0.2">
      <c r="A3040">
        <v>3038</v>
      </c>
      <c r="B3040" s="3" t="s">
        <v>3036</v>
      </c>
      <c r="C3040" s="3" t="s">
        <v>7146</v>
      </c>
      <c r="D3040">
        <v>1000</v>
      </c>
      <c r="E3040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87"/>
        <v>1.0049999999999999</v>
      </c>
      <c r="P3040" s="7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1">
        <f t="shared" si="282"/>
        <v>42373.252280092594</v>
      </c>
      <c r="T3040" s="12">
        <f t="shared" si="283"/>
        <v>42433.252280092594</v>
      </c>
    </row>
    <row r="3041" spans="1:20" ht="48" x14ac:dyDescent="0.2">
      <c r="A3041">
        <v>3039</v>
      </c>
      <c r="B3041" s="3" t="s">
        <v>3037</v>
      </c>
      <c r="C3041" s="3" t="s">
        <v>7147</v>
      </c>
      <c r="D3041">
        <v>20000</v>
      </c>
      <c r="E3041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87"/>
        <v>1.0871389999999999</v>
      </c>
      <c r="P3041" s="7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1">
        <f t="shared" si="282"/>
        <v>41610.794421296298</v>
      </c>
      <c r="T3041" s="12">
        <f t="shared" si="283"/>
        <v>41637.332638888889</v>
      </c>
    </row>
    <row r="3042" spans="1:20" ht="48" x14ac:dyDescent="0.2">
      <c r="A3042">
        <v>3040</v>
      </c>
      <c r="B3042" s="3" t="s">
        <v>3038</v>
      </c>
      <c r="C3042" s="3" t="s">
        <v>7148</v>
      </c>
      <c r="D3042">
        <v>3000</v>
      </c>
      <c r="E304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87"/>
        <v>1.075</v>
      </c>
      <c r="P3042" s="7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1">
        <f t="shared" si="282"/>
        <v>42177.791909722218</v>
      </c>
      <c r="T3042" s="12">
        <f t="shared" si="283"/>
        <v>42181.958333333328</v>
      </c>
    </row>
    <row r="3043" spans="1:20" ht="32" x14ac:dyDescent="0.2">
      <c r="A3043">
        <v>3041</v>
      </c>
      <c r="B3043" s="3" t="s">
        <v>3039</v>
      </c>
      <c r="C3043" s="3" t="s">
        <v>7149</v>
      </c>
      <c r="D3043">
        <v>8300</v>
      </c>
      <c r="E304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87"/>
        <v>1.1048192771084338</v>
      </c>
      <c r="P3043" s="7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1">
        <f t="shared" si="282"/>
        <v>42359.868611111116</v>
      </c>
      <c r="T3043" s="12">
        <f t="shared" si="283"/>
        <v>42389.868611111116</v>
      </c>
    </row>
    <row r="3044" spans="1:20" ht="48" x14ac:dyDescent="0.2">
      <c r="A3044">
        <v>3042</v>
      </c>
      <c r="B3044" s="3" t="s">
        <v>3040</v>
      </c>
      <c r="C3044" s="3" t="s">
        <v>7150</v>
      </c>
      <c r="D3044">
        <v>1500</v>
      </c>
      <c r="E304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87"/>
        <v>1.28</v>
      </c>
      <c r="P3044" s="7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1">
        <f t="shared" si="282"/>
        <v>42253.688043981485</v>
      </c>
      <c r="T3044" s="12">
        <f t="shared" si="283"/>
        <v>42283.688043981485</v>
      </c>
    </row>
    <row r="3045" spans="1:20" ht="48" x14ac:dyDescent="0.2">
      <c r="A3045">
        <v>3043</v>
      </c>
      <c r="B3045" s="3" t="s">
        <v>3041</v>
      </c>
      <c r="C3045" s="3" t="s">
        <v>7151</v>
      </c>
      <c r="D3045">
        <v>15000</v>
      </c>
      <c r="E304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87"/>
        <v>1.1000666666666667</v>
      </c>
      <c r="P3045" s="7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1">
        <f t="shared" si="282"/>
        <v>42083.070590277777</v>
      </c>
      <c r="T3045" s="12">
        <f t="shared" si="283"/>
        <v>42110.118055555555</v>
      </c>
    </row>
    <row r="3046" spans="1:20" ht="48" x14ac:dyDescent="0.2">
      <c r="A3046">
        <v>3044</v>
      </c>
      <c r="B3046" s="3" t="s">
        <v>3042</v>
      </c>
      <c r="C3046" s="3" t="s">
        <v>7152</v>
      </c>
      <c r="D3046">
        <v>12000</v>
      </c>
      <c r="E304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87"/>
        <v>1.0934166666666667</v>
      </c>
      <c r="P3046" s="7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1">
        <f t="shared" si="282"/>
        <v>42387.7268287037</v>
      </c>
      <c r="T3046" s="12">
        <f t="shared" si="283"/>
        <v>42402.7268287037</v>
      </c>
    </row>
    <row r="3047" spans="1:20" ht="48" x14ac:dyDescent="0.2">
      <c r="A3047">
        <v>3045</v>
      </c>
      <c r="B3047" s="3" t="s">
        <v>3043</v>
      </c>
      <c r="C3047" s="3" t="s">
        <v>7153</v>
      </c>
      <c r="D3047">
        <v>4000</v>
      </c>
      <c r="E304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87"/>
        <v>1.3270650000000002</v>
      </c>
      <c r="P3047" s="7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1">
        <f t="shared" si="282"/>
        <v>41843.155729166669</v>
      </c>
      <c r="T3047" s="12">
        <f t="shared" si="283"/>
        <v>41873.155729166669</v>
      </c>
    </row>
    <row r="3048" spans="1:20" ht="48" x14ac:dyDescent="0.2">
      <c r="A3048">
        <v>3046</v>
      </c>
      <c r="B3048" s="3" t="s">
        <v>3044</v>
      </c>
      <c r="C3048" s="3" t="s">
        <v>7154</v>
      </c>
      <c r="D3048">
        <v>7900</v>
      </c>
      <c r="E304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87"/>
        <v>1.9084810126582279</v>
      </c>
      <c r="P3048" s="7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1">
        <f t="shared" si="282"/>
        <v>41862.803078703706</v>
      </c>
      <c r="T3048" s="12">
        <f t="shared" si="283"/>
        <v>41892.202777777777</v>
      </c>
    </row>
    <row r="3049" spans="1:20" ht="48" x14ac:dyDescent="0.2">
      <c r="A3049">
        <v>3047</v>
      </c>
      <c r="B3049" s="3" t="s">
        <v>3045</v>
      </c>
      <c r="C3049" s="3" t="s">
        <v>7155</v>
      </c>
      <c r="D3049">
        <v>500</v>
      </c>
      <c r="E3049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87"/>
        <v>1.49</v>
      </c>
      <c r="P3049" s="7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1">
        <f t="shared" si="282"/>
        <v>42443.989050925928</v>
      </c>
      <c r="T3049" s="12">
        <f t="shared" si="283"/>
        <v>42487.552777777775</v>
      </c>
    </row>
    <row r="3050" spans="1:20" ht="48" x14ac:dyDescent="0.2">
      <c r="A3050">
        <v>3048</v>
      </c>
      <c r="B3050" s="3" t="s">
        <v>3046</v>
      </c>
      <c r="C3050" s="3" t="s">
        <v>7156</v>
      </c>
      <c r="D3050">
        <v>5000</v>
      </c>
      <c r="E3050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87"/>
        <v>1.6639999999999999</v>
      </c>
      <c r="P3050" s="7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1">
        <f t="shared" si="282"/>
        <v>41975.901180555549</v>
      </c>
      <c r="T3050" s="12">
        <f t="shared" si="283"/>
        <v>42004.890277777777</v>
      </c>
    </row>
    <row r="3051" spans="1:20" ht="48" x14ac:dyDescent="0.2">
      <c r="A3051">
        <v>3049</v>
      </c>
      <c r="B3051" s="3" t="s">
        <v>3047</v>
      </c>
      <c r="C3051" s="3" t="s">
        <v>7157</v>
      </c>
      <c r="D3051">
        <v>3750</v>
      </c>
      <c r="E3051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87"/>
        <v>1.0666666666666667</v>
      </c>
      <c r="P3051" s="7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1">
        <f t="shared" si="282"/>
        <v>42139.014525462961</v>
      </c>
      <c r="T3051" s="12">
        <f t="shared" si="283"/>
        <v>42169.014525462961</v>
      </c>
    </row>
    <row r="3052" spans="1:20" ht="32" x14ac:dyDescent="0.2">
      <c r="A3052">
        <v>3050</v>
      </c>
      <c r="B3052" s="3" t="s">
        <v>3048</v>
      </c>
      <c r="C3052" s="3" t="s">
        <v>7158</v>
      </c>
      <c r="D3052">
        <v>600</v>
      </c>
      <c r="E305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87"/>
        <v>1.06</v>
      </c>
      <c r="P3052" s="7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1">
        <f t="shared" si="282"/>
        <v>42465.16851851852</v>
      </c>
      <c r="T3052" s="12">
        <f t="shared" si="283"/>
        <v>42495.16851851852</v>
      </c>
    </row>
    <row r="3053" spans="1:20" ht="48" x14ac:dyDescent="0.2">
      <c r="A3053">
        <v>3051</v>
      </c>
      <c r="B3053" s="3" t="s">
        <v>3049</v>
      </c>
      <c r="C3053" s="3" t="s">
        <v>7159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87"/>
        <v>0.23628571428571429</v>
      </c>
      <c r="P3053" s="7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1">
        <f t="shared" si="282"/>
        <v>42744.416030092587</v>
      </c>
      <c r="T3053" s="12">
        <f t="shared" si="283"/>
        <v>42774.416030092587</v>
      </c>
    </row>
    <row r="3054" spans="1:20" ht="32" x14ac:dyDescent="0.2">
      <c r="A3054">
        <v>3052</v>
      </c>
      <c r="B3054" s="3" t="s">
        <v>3050</v>
      </c>
      <c r="C3054" s="3" t="s">
        <v>7160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87"/>
        <v>1.5E-3</v>
      </c>
      <c r="P3054" s="7">
        <f t="shared" si="284"/>
        <v>37.5</v>
      </c>
      <c r="Q3054" t="str">
        <f t="shared" si="285"/>
        <v>theater</v>
      </c>
      <c r="R3054" t="str">
        <f t="shared" si="286"/>
        <v>spaces</v>
      </c>
      <c r="S3054" s="11">
        <f t="shared" si="282"/>
        <v>42122.670069444444</v>
      </c>
      <c r="T3054" s="12">
        <f t="shared" si="283"/>
        <v>42152.665972222225</v>
      </c>
    </row>
    <row r="3055" spans="1:20" ht="48" x14ac:dyDescent="0.2">
      <c r="A3055">
        <v>3053</v>
      </c>
      <c r="B3055" s="3" t="s">
        <v>3051</v>
      </c>
      <c r="C3055" s="3" t="s">
        <v>7161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87"/>
        <v>4.0000000000000001E-3</v>
      </c>
      <c r="P3055" s="7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1">
        <f t="shared" si="282"/>
        <v>41862.761724537035</v>
      </c>
      <c r="T3055" s="12">
        <f t="shared" si="283"/>
        <v>41914.165972222225</v>
      </c>
    </row>
    <row r="3056" spans="1:20" ht="48" x14ac:dyDescent="0.2">
      <c r="A3056">
        <v>3054</v>
      </c>
      <c r="B3056" s="3" t="s">
        <v>3052</v>
      </c>
      <c r="C3056" s="3" t="s">
        <v>7162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87"/>
        <v>0</v>
      </c>
      <c r="P3056" s="7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1">
        <f t="shared" si="282"/>
        <v>42027.832800925928</v>
      </c>
      <c r="T3056" s="12">
        <f t="shared" si="283"/>
        <v>42065.044444444444</v>
      </c>
    </row>
    <row r="3057" spans="1:20" ht="48" x14ac:dyDescent="0.2">
      <c r="A3057">
        <v>3055</v>
      </c>
      <c r="B3057" s="3" t="s">
        <v>3053</v>
      </c>
      <c r="C3057" s="3" t="s">
        <v>7163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87"/>
        <v>5.0000000000000002E-5</v>
      </c>
      <c r="P3057" s="7">
        <f t="shared" si="284"/>
        <v>1</v>
      </c>
      <c r="Q3057" t="str">
        <f t="shared" si="285"/>
        <v>theater</v>
      </c>
      <c r="R3057" t="str">
        <f t="shared" si="286"/>
        <v>spaces</v>
      </c>
      <c r="S3057" s="11">
        <f t="shared" si="282"/>
        <v>41953.95821759259</v>
      </c>
      <c r="T3057" s="12">
        <f t="shared" si="283"/>
        <v>42013.95821759259</v>
      </c>
    </row>
    <row r="3058" spans="1:20" ht="48" x14ac:dyDescent="0.2">
      <c r="A3058">
        <v>3056</v>
      </c>
      <c r="B3058" s="3" t="s">
        <v>3054</v>
      </c>
      <c r="C3058" s="3" t="s">
        <v>7164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87"/>
        <v>0</v>
      </c>
      <c r="P3058" s="7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1">
        <f t="shared" si="282"/>
        <v>41851.636388888888</v>
      </c>
      <c r="T3058" s="12">
        <f t="shared" si="283"/>
        <v>41911.636388888888</v>
      </c>
    </row>
    <row r="3059" spans="1:20" ht="48" x14ac:dyDescent="0.2">
      <c r="A3059">
        <v>3057</v>
      </c>
      <c r="B3059" s="3" t="s">
        <v>3055</v>
      </c>
      <c r="C3059" s="3" t="s">
        <v>7165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87"/>
        <v>0</v>
      </c>
      <c r="P3059" s="7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1">
        <f t="shared" si="282"/>
        <v>42433.650590277779</v>
      </c>
      <c r="T3059" s="12">
        <f t="shared" si="283"/>
        <v>42463.608923611115</v>
      </c>
    </row>
    <row r="3060" spans="1:20" ht="48" x14ac:dyDescent="0.2">
      <c r="A3060">
        <v>3058</v>
      </c>
      <c r="B3060" s="3" t="s">
        <v>3056</v>
      </c>
      <c r="C3060" s="3" t="s">
        <v>7166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87"/>
        <v>1.6666666666666666E-4</v>
      </c>
      <c r="P3060" s="7">
        <f t="shared" si="284"/>
        <v>1</v>
      </c>
      <c r="Q3060" t="str">
        <f t="shared" si="285"/>
        <v>theater</v>
      </c>
      <c r="R3060" t="str">
        <f t="shared" si="286"/>
        <v>spaces</v>
      </c>
      <c r="S3060" s="11">
        <f t="shared" si="282"/>
        <v>42460.374305555553</v>
      </c>
      <c r="T3060" s="12">
        <f t="shared" si="283"/>
        <v>42510.374305555553</v>
      </c>
    </row>
    <row r="3061" spans="1:20" ht="48" x14ac:dyDescent="0.2">
      <c r="A3061">
        <v>3059</v>
      </c>
      <c r="B3061" s="3" t="s">
        <v>3057</v>
      </c>
      <c r="C3061" s="3" t="s">
        <v>7167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87"/>
        <v>3.0066666666666665E-2</v>
      </c>
      <c r="P3061" s="7">
        <f t="shared" si="284"/>
        <v>41</v>
      </c>
      <c r="Q3061" t="str">
        <f t="shared" si="285"/>
        <v>theater</v>
      </c>
      <c r="R3061" t="str">
        <f t="shared" si="286"/>
        <v>spaces</v>
      </c>
      <c r="S3061" s="11">
        <f t="shared" si="282"/>
        <v>41829.935717592591</v>
      </c>
      <c r="T3061" s="12">
        <f t="shared" si="283"/>
        <v>41859.935717592591</v>
      </c>
    </row>
    <row r="3062" spans="1:20" ht="32" x14ac:dyDescent="0.2">
      <c r="A3062">
        <v>3060</v>
      </c>
      <c r="B3062" s="3" t="s">
        <v>3058</v>
      </c>
      <c r="C3062" s="3" t="s">
        <v>7168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87"/>
        <v>1.5227272727272728E-3</v>
      </c>
      <c r="P3062" s="7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1">
        <f t="shared" si="282"/>
        <v>42245.274699074071</v>
      </c>
      <c r="T3062" s="12">
        <f t="shared" si="283"/>
        <v>42275.274699074071</v>
      </c>
    </row>
    <row r="3063" spans="1:20" ht="16" x14ac:dyDescent="0.2">
      <c r="A3063">
        <v>3061</v>
      </c>
      <c r="B3063" s="3" t="s">
        <v>3059</v>
      </c>
      <c r="C3063" s="3" t="s">
        <v>7169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87"/>
        <v>0</v>
      </c>
      <c r="P3063" s="7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1">
        <f t="shared" si="282"/>
        <v>41834.784120370372</v>
      </c>
      <c r="T3063" s="12">
        <f t="shared" si="283"/>
        <v>41864.784120370372</v>
      </c>
    </row>
    <row r="3064" spans="1:20" ht="48" x14ac:dyDescent="0.2">
      <c r="A3064">
        <v>3062</v>
      </c>
      <c r="B3064" s="3" t="s">
        <v>3060</v>
      </c>
      <c r="C3064" s="3" t="s">
        <v>7170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87"/>
        <v>0.66839999999999999</v>
      </c>
      <c r="P3064" s="7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1">
        <f t="shared" si="282"/>
        <v>42248.535787037035</v>
      </c>
      <c r="T3064" s="12">
        <f t="shared" si="283"/>
        <v>42277.75</v>
      </c>
    </row>
    <row r="3065" spans="1:20" ht="32" x14ac:dyDescent="0.2">
      <c r="A3065">
        <v>3063</v>
      </c>
      <c r="B3065" s="3" t="s">
        <v>3061</v>
      </c>
      <c r="C3065" s="3" t="s">
        <v>7171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87"/>
        <v>0.19566666666666666</v>
      </c>
      <c r="P3065" s="7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1">
        <f t="shared" si="282"/>
        <v>42630.922893518517</v>
      </c>
      <c r="T3065" s="12">
        <f t="shared" si="283"/>
        <v>42665.922893518517</v>
      </c>
    </row>
    <row r="3066" spans="1:20" ht="32" x14ac:dyDescent="0.2">
      <c r="A3066">
        <v>3064</v>
      </c>
      <c r="B3066" s="3" t="s">
        <v>3062</v>
      </c>
      <c r="C3066" s="3" t="s">
        <v>7172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87"/>
        <v>0.11294666666666667</v>
      </c>
      <c r="P3066" s="7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1">
        <f t="shared" si="282"/>
        <v>42299.130162037036</v>
      </c>
      <c r="T3066" s="12">
        <f t="shared" si="283"/>
        <v>42330.290972222225</v>
      </c>
    </row>
    <row r="3067" spans="1:20" ht="48" x14ac:dyDescent="0.2">
      <c r="A3067">
        <v>3065</v>
      </c>
      <c r="B3067" s="3" t="s">
        <v>3063</v>
      </c>
      <c r="C3067" s="3" t="s">
        <v>7173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87"/>
        <v>4.0000000000000002E-4</v>
      </c>
      <c r="P3067" s="7">
        <f t="shared" si="284"/>
        <v>5</v>
      </c>
      <c r="Q3067" t="str">
        <f t="shared" si="285"/>
        <v>theater</v>
      </c>
      <c r="R3067" t="str">
        <f t="shared" si="286"/>
        <v>spaces</v>
      </c>
      <c r="S3067" s="11">
        <f t="shared" si="282"/>
        <v>41825.055231481485</v>
      </c>
      <c r="T3067" s="12">
        <f t="shared" si="283"/>
        <v>41850.055231481485</v>
      </c>
    </row>
    <row r="3068" spans="1:20" ht="48" x14ac:dyDescent="0.2">
      <c r="A3068">
        <v>3066</v>
      </c>
      <c r="B3068" s="3" t="s">
        <v>3064</v>
      </c>
      <c r="C3068" s="3" t="s">
        <v>7174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87"/>
        <v>0.11985714285714286</v>
      </c>
      <c r="P3068" s="7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1">
        <f t="shared" si="282"/>
        <v>42531.228437500002</v>
      </c>
      <c r="T3068" s="12">
        <f t="shared" si="283"/>
        <v>42561.228437500002</v>
      </c>
    </row>
    <row r="3069" spans="1:20" ht="48" x14ac:dyDescent="0.2">
      <c r="A3069">
        <v>3067</v>
      </c>
      <c r="B3069" s="3" t="s">
        <v>3065</v>
      </c>
      <c r="C3069" s="3" t="s">
        <v>7175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87"/>
        <v>2.5000000000000001E-2</v>
      </c>
      <c r="P3069" s="7">
        <f t="shared" si="284"/>
        <v>200</v>
      </c>
      <c r="Q3069" t="str">
        <f t="shared" si="285"/>
        <v>theater</v>
      </c>
      <c r="R3069" t="str">
        <f t="shared" si="286"/>
        <v>spaces</v>
      </c>
      <c r="S3069" s="11">
        <f t="shared" si="282"/>
        <v>42226.938414351855</v>
      </c>
      <c r="T3069" s="12">
        <f t="shared" si="283"/>
        <v>42256.938414351855</v>
      </c>
    </row>
    <row r="3070" spans="1:20" ht="48" x14ac:dyDescent="0.2">
      <c r="A3070">
        <v>3068</v>
      </c>
      <c r="B3070" s="3" t="s">
        <v>3066</v>
      </c>
      <c r="C3070" s="3" t="s">
        <v>7176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87"/>
        <v>6.9999999999999999E-4</v>
      </c>
      <c r="P3070" s="7">
        <f t="shared" si="284"/>
        <v>87.5</v>
      </c>
      <c r="Q3070" t="str">
        <f t="shared" si="285"/>
        <v>theater</v>
      </c>
      <c r="R3070" t="str">
        <f t="shared" si="286"/>
        <v>spaces</v>
      </c>
      <c r="S3070" s="11">
        <f t="shared" si="282"/>
        <v>42263.691574074073</v>
      </c>
      <c r="T3070" s="12">
        <f t="shared" si="283"/>
        <v>42293.691574074073</v>
      </c>
    </row>
    <row r="3071" spans="1:20" ht="48" x14ac:dyDescent="0.2">
      <c r="A3071">
        <v>3069</v>
      </c>
      <c r="B3071" s="3" t="s">
        <v>3067</v>
      </c>
      <c r="C3071" s="3" t="s">
        <v>7177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87"/>
        <v>0.14099999999999999</v>
      </c>
      <c r="P3071" s="7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1">
        <f t="shared" si="282"/>
        <v>41957.833726851852</v>
      </c>
      <c r="T3071" s="12">
        <f t="shared" si="283"/>
        <v>41987.833726851852</v>
      </c>
    </row>
    <row r="3072" spans="1:20" ht="48" x14ac:dyDescent="0.2">
      <c r="A3072">
        <v>3070</v>
      </c>
      <c r="B3072" s="3" t="s">
        <v>3068</v>
      </c>
      <c r="C3072" s="3" t="s">
        <v>7178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87"/>
        <v>3.3399999999999999E-2</v>
      </c>
      <c r="P3072" s="7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1">
        <f t="shared" si="282"/>
        <v>42690.733437499999</v>
      </c>
      <c r="T3072" s="12">
        <f t="shared" si="283"/>
        <v>42711.733437499999</v>
      </c>
    </row>
    <row r="3073" spans="1:20" ht="48" x14ac:dyDescent="0.2">
      <c r="A3073">
        <v>3071</v>
      </c>
      <c r="B3073" s="3" t="s">
        <v>3069</v>
      </c>
      <c r="C3073" s="3" t="s">
        <v>7179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87"/>
        <v>0.59775</v>
      </c>
      <c r="P3073" s="7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1">
        <f t="shared" si="282"/>
        <v>42097.732418981483</v>
      </c>
      <c r="T3073" s="12">
        <f t="shared" si="283"/>
        <v>42115.249305555553</v>
      </c>
    </row>
    <row r="3074" spans="1:20" ht="48" x14ac:dyDescent="0.2">
      <c r="A3074">
        <v>3072</v>
      </c>
      <c r="B3074" s="3" t="s">
        <v>3070</v>
      </c>
      <c r="C3074" s="3" t="s">
        <v>7180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287"/>
        <v>1.6666666666666666E-4</v>
      </c>
      <c r="P3074" s="7">
        <f t="shared" si="284"/>
        <v>1</v>
      </c>
      <c r="Q3074" t="str">
        <f t="shared" si="285"/>
        <v>theater</v>
      </c>
      <c r="R3074" t="str">
        <f t="shared" si="286"/>
        <v>spaces</v>
      </c>
      <c r="S3074" s="11">
        <f t="shared" ref="S3074:S3137" si="288">(((J3074/60)/60)/24+DATE(1970,1,1))</f>
        <v>42658.690532407403</v>
      </c>
      <c r="T3074" s="12">
        <f t="shared" ref="T3074:T3137" si="289">(((I3074/60)/60)/24+DATE(1970,1,1))</f>
        <v>42673.073611111111</v>
      </c>
    </row>
    <row r="3075" spans="1:20" ht="48" x14ac:dyDescent="0.2">
      <c r="A3075">
        <v>3073</v>
      </c>
      <c r="B3075" s="3" t="s">
        <v>3071</v>
      </c>
      <c r="C3075" s="3" t="s">
        <v>7181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287"/>
        <v>2.3035714285714285E-4</v>
      </c>
      <c r="P3075" s="7">
        <f t="shared" ref="P3075:P3138" si="290">SUM(E3075/L3075)</f>
        <v>92.142857142857139</v>
      </c>
      <c r="Q3075" t="str">
        <f t="shared" ref="Q3075:Q3138" si="291">LEFT(N3075, SEARCH("/",N3075,1)-1)</f>
        <v>theater</v>
      </c>
      <c r="R3075" t="str">
        <f t="shared" ref="R3075:R3138" si="292">RIGHT(N3075,LEN(N3075)-SEARCH("/",N3075,1))</f>
        <v>spaces</v>
      </c>
      <c r="S3075" s="11">
        <f t="shared" si="288"/>
        <v>42111.684027777781</v>
      </c>
      <c r="T3075" s="12">
        <f t="shared" si="289"/>
        <v>42169.804861111115</v>
      </c>
    </row>
    <row r="3076" spans="1:20" ht="64" x14ac:dyDescent="0.2">
      <c r="A3076">
        <v>3074</v>
      </c>
      <c r="B3076" s="3" t="s">
        <v>3072</v>
      </c>
      <c r="C3076" s="3" t="s">
        <v>7182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87"/>
        <v>8.8000000000000003E-4</v>
      </c>
      <c r="P3076" s="7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1">
        <f t="shared" si="288"/>
        <v>42409.571284722217</v>
      </c>
      <c r="T3076" s="12">
        <f t="shared" si="289"/>
        <v>42439.571284722217</v>
      </c>
    </row>
    <row r="3077" spans="1:20" ht="48" x14ac:dyDescent="0.2">
      <c r="A3077">
        <v>3075</v>
      </c>
      <c r="B3077" s="3" t="s">
        <v>3073</v>
      </c>
      <c r="C3077" s="3" t="s">
        <v>7183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ref="O3077:O3140" si="293">SUM(E3077/D3077)</f>
        <v>8.6400000000000005E-2</v>
      </c>
      <c r="P3077" s="7">
        <f t="shared" si="290"/>
        <v>64.8</v>
      </c>
      <c r="Q3077" t="str">
        <f t="shared" si="291"/>
        <v>theater</v>
      </c>
      <c r="R3077" t="str">
        <f t="shared" si="292"/>
        <v>spaces</v>
      </c>
      <c r="S3077" s="11">
        <f t="shared" si="288"/>
        <v>42551.102314814809</v>
      </c>
      <c r="T3077" s="12">
        <f t="shared" si="289"/>
        <v>42601.102314814809</v>
      </c>
    </row>
    <row r="3078" spans="1:20" ht="32" x14ac:dyDescent="0.2">
      <c r="A3078">
        <v>3076</v>
      </c>
      <c r="B3078" s="3" t="s">
        <v>3074</v>
      </c>
      <c r="C3078" s="3" t="s">
        <v>7184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93"/>
        <v>0.15060000000000001</v>
      </c>
      <c r="P3078" s="7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1">
        <f t="shared" si="288"/>
        <v>42226.651886574073</v>
      </c>
      <c r="T3078" s="12">
        <f t="shared" si="289"/>
        <v>42286.651886574073</v>
      </c>
    </row>
    <row r="3079" spans="1:20" ht="48" x14ac:dyDescent="0.2">
      <c r="A3079">
        <v>3077</v>
      </c>
      <c r="B3079" s="3" t="s">
        <v>3075</v>
      </c>
      <c r="C3079" s="3" t="s">
        <v>7185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93"/>
        <v>4.7727272727272731E-3</v>
      </c>
      <c r="P3079" s="7">
        <f t="shared" si="290"/>
        <v>52.5</v>
      </c>
      <c r="Q3079" t="str">
        <f t="shared" si="291"/>
        <v>theater</v>
      </c>
      <c r="R3079" t="str">
        <f t="shared" si="292"/>
        <v>spaces</v>
      </c>
      <c r="S3079" s="11">
        <f t="shared" si="288"/>
        <v>42766.956921296296</v>
      </c>
      <c r="T3079" s="12">
        <f t="shared" si="289"/>
        <v>42796.956921296296</v>
      </c>
    </row>
    <row r="3080" spans="1:20" ht="48" x14ac:dyDescent="0.2">
      <c r="A3080">
        <v>3078</v>
      </c>
      <c r="B3080" s="3" t="s">
        <v>3076</v>
      </c>
      <c r="C3080" s="3" t="s">
        <v>7186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93"/>
        <v>1.1833333333333333E-3</v>
      </c>
      <c r="P3080" s="7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1">
        <f t="shared" si="288"/>
        <v>42031.138831018514</v>
      </c>
      <c r="T3080" s="12">
        <f t="shared" si="289"/>
        <v>42061.138831018514</v>
      </c>
    </row>
    <row r="3081" spans="1:20" ht="48" x14ac:dyDescent="0.2">
      <c r="A3081">
        <v>3079</v>
      </c>
      <c r="B3081" s="3" t="s">
        <v>3077</v>
      </c>
      <c r="C3081" s="3" t="s">
        <v>7187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93"/>
        <v>8.4173998587352451E-3</v>
      </c>
      <c r="P3081" s="7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1">
        <f t="shared" si="288"/>
        <v>42055.713368055556</v>
      </c>
      <c r="T3081" s="12">
        <f t="shared" si="289"/>
        <v>42085.671701388885</v>
      </c>
    </row>
    <row r="3082" spans="1:20" ht="48" x14ac:dyDescent="0.2">
      <c r="A3082">
        <v>3080</v>
      </c>
      <c r="B3082" s="3" t="s">
        <v>3078</v>
      </c>
      <c r="C3082" s="3" t="s">
        <v>7188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93"/>
        <v>1.8799999999999999E-4</v>
      </c>
      <c r="P3082" s="7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1">
        <f t="shared" si="288"/>
        <v>41940.028287037036</v>
      </c>
      <c r="T3082" s="12">
        <f t="shared" si="289"/>
        <v>42000.0699537037</v>
      </c>
    </row>
    <row r="3083" spans="1:20" ht="48" x14ac:dyDescent="0.2">
      <c r="A3083">
        <v>3081</v>
      </c>
      <c r="B3083" s="3" t="s">
        <v>3079</v>
      </c>
      <c r="C3083" s="3" t="s">
        <v>7189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93"/>
        <v>2.1029999999999998E-3</v>
      </c>
      <c r="P3083" s="7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1">
        <f t="shared" si="288"/>
        <v>42237.181608796294</v>
      </c>
      <c r="T3083" s="12">
        <f t="shared" si="289"/>
        <v>42267.181608796294</v>
      </c>
    </row>
    <row r="3084" spans="1:20" ht="48" x14ac:dyDescent="0.2">
      <c r="A3084">
        <v>3082</v>
      </c>
      <c r="B3084" s="3" t="s">
        <v>3080</v>
      </c>
      <c r="C3084" s="3" t="s">
        <v>7190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93"/>
        <v>0</v>
      </c>
      <c r="P3084" s="7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1">
        <f t="shared" si="288"/>
        <v>42293.922986111109</v>
      </c>
      <c r="T3084" s="12">
        <f t="shared" si="289"/>
        <v>42323.96465277778</v>
      </c>
    </row>
    <row r="3085" spans="1:20" ht="64" x14ac:dyDescent="0.2">
      <c r="A3085">
        <v>3083</v>
      </c>
      <c r="B3085" s="3" t="s">
        <v>3081</v>
      </c>
      <c r="C3085" s="3" t="s">
        <v>7191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93"/>
        <v>2.8E-3</v>
      </c>
      <c r="P3085" s="7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1">
        <f t="shared" si="288"/>
        <v>41853.563402777778</v>
      </c>
      <c r="T3085" s="12">
        <f t="shared" si="289"/>
        <v>41883.208333333336</v>
      </c>
    </row>
    <row r="3086" spans="1:20" ht="48" x14ac:dyDescent="0.2">
      <c r="A3086">
        <v>3084</v>
      </c>
      <c r="B3086" s="3" t="s">
        <v>3082</v>
      </c>
      <c r="C3086" s="3" t="s">
        <v>7192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93"/>
        <v>0.11579206701157921</v>
      </c>
      <c r="P3086" s="7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1">
        <f t="shared" si="288"/>
        <v>42100.723738425921</v>
      </c>
      <c r="T3086" s="12">
        <f t="shared" si="289"/>
        <v>42129.783333333333</v>
      </c>
    </row>
    <row r="3087" spans="1:20" ht="48" x14ac:dyDescent="0.2">
      <c r="A3087">
        <v>3085</v>
      </c>
      <c r="B3087" s="3" t="s">
        <v>3083</v>
      </c>
      <c r="C3087" s="3" t="s">
        <v>7193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93"/>
        <v>2.4400000000000002E-2</v>
      </c>
      <c r="P3087" s="7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1">
        <f t="shared" si="288"/>
        <v>42246.883784722217</v>
      </c>
      <c r="T3087" s="12">
        <f t="shared" si="289"/>
        <v>42276.883784722217</v>
      </c>
    </row>
    <row r="3088" spans="1:20" ht="48" x14ac:dyDescent="0.2">
      <c r="A3088">
        <v>3086</v>
      </c>
      <c r="B3088" s="3" t="s">
        <v>3084</v>
      </c>
      <c r="C3088" s="3" t="s">
        <v>7194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93"/>
        <v>2.5000000000000001E-3</v>
      </c>
      <c r="P3088" s="7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1">
        <f t="shared" si="288"/>
        <v>42173.67082175926</v>
      </c>
      <c r="T3088" s="12">
        <f t="shared" si="289"/>
        <v>42233.67082175926</v>
      </c>
    </row>
    <row r="3089" spans="1:20" ht="48" x14ac:dyDescent="0.2">
      <c r="A3089">
        <v>3087</v>
      </c>
      <c r="B3089" s="3" t="s">
        <v>3085</v>
      </c>
      <c r="C3089" s="3" t="s">
        <v>7195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93"/>
        <v>6.2500000000000003E-3</v>
      </c>
      <c r="P3089" s="7">
        <f t="shared" si="290"/>
        <v>62.5</v>
      </c>
      <c r="Q3089" t="str">
        <f t="shared" si="291"/>
        <v>theater</v>
      </c>
      <c r="R3089" t="str">
        <f t="shared" si="292"/>
        <v>spaces</v>
      </c>
      <c r="S3089" s="11">
        <f t="shared" si="288"/>
        <v>42665.150347222225</v>
      </c>
      <c r="T3089" s="12">
        <f t="shared" si="289"/>
        <v>42725.192013888889</v>
      </c>
    </row>
    <row r="3090" spans="1:20" ht="32" x14ac:dyDescent="0.2">
      <c r="A3090">
        <v>3088</v>
      </c>
      <c r="B3090" s="3" t="s">
        <v>3086</v>
      </c>
      <c r="C3090" s="3" t="s">
        <v>7196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93"/>
        <v>1.9384615384615384E-3</v>
      </c>
      <c r="P3090" s="7">
        <f t="shared" si="290"/>
        <v>42</v>
      </c>
      <c r="Q3090" t="str">
        <f t="shared" si="291"/>
        <v>theater</v>
      </c>
      <c r="R3090" t="str">
        <f t="shared" si="292"/>
        <v>spaces</v>
      </c>
      <c r="S3090" s="11">
        <f t="shared" si="288"/>
        <v>41981.57230324074</v>
      </c>
      <c r="T3090" s="12">
        <f t="shared" si="289"/>
        <v>42012.570138888885</v>
      </c>
    </row>
    <row r="3091" spans="1:20" ht="32" x14ac:dyDescent="0.2">
      <c r="A3091">
        <v>3089</v>
      </c>
      <c r="B3091" s="3" t="s">
        <v>3087</v>
      </c>
      <c r="C3091" s="3" t="s">
        <v>7197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93"/>
        <v>0.23416000000000001</v>
      </c>
      <c r="P3091" s="7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1">
        <f t="shared" si="288"/>
        <v>42528.542627314819</v>
      </c>
      <c r="T3091" s="12">
        <f t="shared" si="289"/>
        <v>42560.082638888889</v>
      </c>
    </row>
    <row r="3092" spans="1:20" ht="48" x14ac:dyDescent="0.2">
      <c r="A3092">
        <v>3090</v>
      </c>
      <c r="B3092" s="3" t="s">
        <v>3088</v>
      </c>
      <c r="C3092" s="3" t="s">
        <v>7198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93"/>
        <v>5.080888888888889E-2</v>
      </c>
      <c r="P3092" s="7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1">
        <f t="shared" si="288"/>
        <v>42065.818807870368</v>
      </c>
      <c r="T3092" s="12">
        <f t="shared" si="289"/>
        <v>42125.777141203704</v>
      </c>
    </row>
    <row r="3093" spans="1:20" ht="48" x14ac:dyDescent="0.2">
      <c r="A3093">
        <v>3091</v>
      </c>
      <c r="B3093" s="3" t="s">
        <v>3089</v>
      </c>
      <c r="C3093" s="3" t="s">
        <v>7199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93"/>
        <v>0.15920000000000001</v>
      </c>
      <c r="P3093" s="7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1">
        <f t="shared" si="288"/>
        <v>42566.948414351849</v>
      </c>
      <c r="T3093" s="12">
        <f t="shared" si="289"/>
        <v>42596.948414351849</v>
      </c>
    </row>
    <row r="3094" spans="1:20" ht="48" x14ac:dyDescent="0.2">
      <c r="A3094">
        <v>3092</v>
      </c>
      <c r="B3094" s="3" t="s">
        <v>3090</v>
      </c>
      <c r="C3094" s="3" t="s">
        <v>7200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93"/>
        <v>1.1831900000000001E-2</v>
      </c>
      <c r="P3094" s="7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1">
        <f t="shared" si="288"/>
        <v>42255.619351851856</v>
      </c>
      <c r="T3094" s="12">
        <f t="shared" si="289"/>
        <v>42292.916666666672</v>
      </c>
    </row>
    <row r="3095" spans="1:20" ht="48" x14ac:dyDescent="0.2">
      <c r="A3095">
        <v>3093</v>
      </c>
      <c r="B3095" s="3" t="s">
        <v>3091</v>
      </c>
      <c r="C3095" s="3" t="s">
        <v>7201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93"/>
        <v>0.22750000000000001</v>
      </c>
      <c r="P3095" s="7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1">
        <f t="shared" si="288"/>
        <v>41760.909039351849</v>
      </c>
      <c r="T3095" s="12">
        <f t="shared" si="289"/>
        <v>41791.165972222225</v>
      </c>
    </row>
    <row r="3096" spans="1:20" ht="32" x14ac:dyDescent="0.2">
      <c r="A3096">
        <v>3094</v>
      </c>
      <c r="B3096" s="3" t="s">
        <v>3092</v>
      </c>
      <c r="C3096" s="3" t="s">
        <v>7202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93"/>
        <v>2.5000000000000001E-4</v>
      </c>
      <c r="P3096" s="7">
        <f t="shared" si="290"/>
        <v>25</v>
      </c>
      <c r="Q3096" t="str">
        <f t="shared" si="291"/>
        <v>theater</v>
      </c>
      <c r="R3096" t="str">
        <f t="shared" si="292"/>
        <v>spaces</v>
      </c>
      <c r="S3096" s="11">
        <f t="shared" si="288"/>
        <v>42207.795787037037</v>
      </c>
      <c r="T3096" s="12">
        <f t="shared" si="289"/>
        <v>42267.795787037037</v>
      </c>
    </row>
    <row r="3097" spans="1:20" ht="48" x14ac:dyDescent="0.2">
      <c r="A3097">
        <v>3095</v>
      </c>
      <c r="B3097" s="3" t="s">
        <v>3093</v>
      </c>
      <c r="C3097" s="3" t="s">
        <v>7203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93"/>
        <v>3.351206434316354E-3</v>
      </c>
      <c r="P3097" s="7">
        <f t="shared" si="290"/>
        <v>50</v>
      </c>
      <c r="Q3097" t="str">
        <f t="shared" si="291"/>
        <v>theater</v>
      </c>
      <c r="R3097" t="str">
        <f t="shared" si="292"/>
        <v>spaces</v>
      </c>
      <c r="S3097" s="11">
        <f t="shared" si="288"/>
        <v>42523.025231481486</v>
      </c>
      <c r="T3097" s="12">
        <f t="shared" si="289"/>
        <v>42583.025231481486</v>
      </c>
    </row>
    <row r="3098" spans="1:20" ht="48" x14ac:dyDescent="0.2">
      <c r="A3098">
        <v>3096</v>
      </c>
      <c r="B3098" s="3" t="s">
        <v>3094</v>
      </c>
      <c r="C3098" s="3" t="s">
        <v>7204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93"/>
        <v>3.9750000000000001E-2</v>
      </c>
      <c r="P3098" s="7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1">
        <f t="shared" si="288"/>
        <v>42114.825532407413</v>
      </c>
      <c r="T3098" s="12">
        <f t="shared" si="289"/>
        <v>42144.825532407413</v>
      </c>
    </row>
    <row r="3099" spans="1:20" ht="48" x14ac:dyDescent="0.2">
      <c r="A3099">
        <v>3097</v>
      </c>
      <c r="B3099" s="3" t="s">
        <v>3095</v>
      </c>
      <c r="C3099" s="3" t="s">
        <v>7205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93"/>
        <v>0.17150000000000001</v>
      </c>
      <c r="P3099" s="7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1">
        <f t="shared" si="288"/>
        <v>42629.503483796296</v>
      </c>
      <c r="T3099" s="12">
        <f t="shared" si="289"/>
        <v>42650.583333333328</v>
      </c>
    </row>
    <row r="3100" spans="1:20" ht="48" x14ac:dyDescent="0.2">
      <c r="A3100">
        <v>3098</v>
      </c>
      <c r="B3100" s="3" t="s">
        <v>3096</v>
      </c>
      <c r="C3100" s="3" t="s">
        <v>7206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93"/>
        <v>3.608004104669061E-2</v>
      </c>
      <c r="P3100" s="7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1">
        <f t="shared" si="288"/>
        <v>42359.792233796295</v>
      </c>
      <c r="T3100" s="12">
        <f t="shared" si="289"/>
        <v>42408.01180555555</v>
      </c>
    </row>
    <row r="3101" spans="1:20" ht="48" x14ac:dyDescent="0.2">
      <c r="A3101">
        <v>3099</v>
      </c>
      <c r="B3101" s="3" t="s">
        <v>3097</v>
      </c>
      <c r="C3101" s="3" t="s">
        <v>7207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93"/>
        <v>0.13900000000000001</v>
      </c>
      <c r="P3101" s="7">
        <f t="shared" si="290"/>
        <v>55.6</v>
      </c>
      <c r="Q3101" t="str">
        <f t="shared" si="291"/>
        <v>theater</v>
      </c>
      <c r="R3101" t="str">
        <f t="shared" si="292"/>
        <v>spaces</v>
      </c>
      <c r="S3101" s="11">
        <f t="shared" si="288"/>
        <v>42382.189710648148</v>
      </c>
      <c r="T3101" s="12">
        <f t="shared" si="289"/>
        <v>42412.189710648148</v>
      </c>
    </row>
    <row r="3102" spans="1:20" ht="48" x14ac:dyDescent="0.2">
      <c r="A3102">
        <v>3100</v>
      </c>
      <c r="B3102" s="3" t="s">
        <v>3098</v>
      </c>
      <c r="C3102" s="3" t="s">
        <v>7208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93"/>
        <v>0.15225</v>
      </c>
      <c r="P3102" s="7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1">
        <f t="shared" si="288"/>
        <v>41902.622395833336</v>
      </c>
      <c r="T3102" s="12">
        <f t="shared" si="289"/>
        <v>41932.622395833336</v>
      </c>
    </row>
    <row r="3103" spans="1:20" ht="48" x14ac:dyDescent="0.2">
      <c r="A3103">
        <v>3101</v>
      </c>
      <c r="B3103" s="3" t="s">
        <v>3099</v>
      </c>
      <c r="C3103" s="3" t="s">
        <v>7209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93"/>
        <v>0.12</v>
      </c>
      <c r="P3103" s="7">
        <f t="shared" si="290"/>
        <v>25</v>
      </c>
      <c r="Q3103" t="str">
        <f t="shared" si="291"/>
        <v>theater</v>
      </c>
      <c r="R3103" t="str">
        <f t="shared" si="292"/>
        <v>spaces</v>
      </c>
      <c r="S3103" s="11">
        <f t="shared" si="288"/>
        <v>42171.383530092593</v>
      </c>
      <c r="T3103" s="12">
        <f t="shared" si="289"/>
        <v>42201.330555555556</v>
      </c>
    </row>
    <row r="3104" spans="1:20" ht="48" x14ac:dyDescent="0.2">
      <c r="A3104">
        <v>3102</v>
      </c>
      <c r="B3104" s="3" t="s">
        <v>3100</v>
      </c>
      <c r="C3104" s="3" t="s">
        <v>7210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93"/>
        <v>0.391125</v>
      </c>
      <c r="P3104" s="7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1">
        <f t="shared" si="288"/>
        <v>42555.340486111112</v>
      </c>
      <c r="T3104" s="12">
        <f t="shared" si="289"/>
        <v>42605.340486111112</v>
      </c>
    </row>
    <row r="3105" spans="1:20" ht="32" x14ac:dyDescent="0.2">
      <c r="A3105">
        <v>3103</v>
      </c>
      <c r="B3105" s="3" t="s">
        <v>3101</v>
      </c>
      <c r="C3105" s="3" t="s">
        <v>7211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93"/>
        <v>2.6829268292682929E-3</v>
      </c>
      <c r="P3105" s="7">
        <f t="shared" si="290"/>
        <v>5.5</v>
      </c>
      <c r="Q3105" t="str">
        <f t="shared" si="291"/>
        <v>theater</v>
      </c>
      <c r="R3105" t="str">
        <f t="shared" si="292"/>
        <v>spaces</v>
      </c>
      <c r="S3105" s="11">
        <f t="shared" si="288"/>
        <v>42107.156319444446</v>
      </c>
      <c r="T3105" s="12">
        <f t="shared" si="289"/>
        <v>42167.156319444446</v>
      </c>
    </row>
    <row r="3106" spans="1:20" ht="48" x14ac:dyDescent="0.2">
      <c r="A3106">
        <v>3104</v>
      </c>
      <c r="B3106" s="3" t="s">
        <v>3102</v>
      </c>
      <c r="C3106" s="3" t="s">
        <v>7212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93"/>
        <v>0.29625000000000001</v>
      </c>
      <c r="P3106" s="7">
        <f t="shared" si="290"/>
        <v>237</v>
      </c>
      <c r="Q3106" t="str">
        <f t="shared" si="291"/>
        <v>theater</v>
      </c>
      <c r="R3106" t="str">
        <f t="shared" si="292"/>
        <v>spaces</v>
      </c>
      <c r="S3106" s="11">
        <f t="shared" si="288"/>
        <v>42006.908692129626</v>
      </c>
      <c r="T3106" s="12">
        <f t="shared" si="289"/>
        <v>42038.083333333328</v>
      </c>
    </row>
    <row r="3107" spans="1:20" ht="48" x14ac:dyDescent="0.2">
      <c r="A3107">
        <v>3105</v>
      </c>
      <c r="B3107" s="3" t="s">
        <v>3103</v>
      </c>
      <c r="C3107" s="3" t="s">
        <v>7213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93"/>
        <v>0.4236099230111206</v>
      </c>
      <c r="P3107" s="7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1">
        <f t="shared" si="288"/>
        <v>41876.718935185185</v>
      </c>
      <c r="T3107" s="12">
        <f t="shared" si="289"/>
        <v>41931.208333333336</v>
      </c>
    </row>
    <row r="3108" spans="1:20" ht="48" x14ac:dyDescent="0.2">
      <c r="A3108">
        <v>3106</v>
      </c>
      <c r="B3108" s="3" t="s">
        <v>3104</v>
      </c>
      <c r="C3108" s="3" t="s">
        <v>7214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93"/>
        <v>4.1000000000000002E-2</v>
      </c>
      <c r="P3108" s="7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1">
        <f t="shared" si="288"/>
        <v>42241.429120370376</v>
      </c>
      <c r="T3108" s="12">
        <f t="shared" si="289"/>
        <v>42263.916666666672</v>
      </c>
    </row>
    <row r="3109" spans="1:20" ht="48" x14ac:dyDescent="0.2">
      <c r="A3109">
        <v>3107</v>
      </c>
      <c r="B3109" s="3" t="s">
        <v>3105</v>
      </c>
      <c r="C3109" s="3" t="s">
        <v>7215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93"/>
        <v>0.197625</v>
      </c>
      <c r="P3109" s="7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1">
        <f t="shared" si="288"/>
        <v>42128.814247685179</v>
      </c>
      <c r="T3109" s="12">
        <f t="shared" si="289"/>
        <v>42135.814247685179</v>
      </c>
    </row>
    <row r="3110" spans="1:20" ht="16" x14ac:dyDescent="0.2">
      <c r="A3110">
        <v>3108</v>
      </c>
      <c r="B3110" s="3" t="s">
        <v>3106</v>
      </c>
      <c r="C3110" s="3" t="s">
        <v>7216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93"/>
        <v>5.1999999999999995E-4</v>
      </c>
      <c r="P3110" s="7">
        <f t="shared" si="290"/>
        <v>13</v>
      </c>
      <c r="Q3110" t="str">
        <f t="shared" si="291"/>
        <v>theater</v>
      </c>
      <c r="R3110" t="str">
        <f t="shared" si="292"/>
        <v>spaces</v>
      </c>
      <c r="S3110" s="11">
        <f t="shared" si="288"/>
        <v>42062.680486111116</v>
      </c>
      <c r="T3110" s="12">
        <f t="shared" si="289"/>
        <v>42122.638819444444</v>
      </c>
    </row>
    <row r="3111" spans="1:20" ht="48" x14ac:dyDescent="0.2">
      <c r="A3111">
        <v>3109</v>
      </c>
      <c r="B3111" s="3" t="s">
        <v>3107</v>
      </c>
      <c r="C3111" s="3" t="s">
        <v>7217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93"/>
        <v>0.25030188679245285</v>
      </c>
      <c r="P3111" s="7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1">
        <f t="shared" si="288"/>
        <v>41844.125115740739</v>
      </c>
      <c r="T3111" s="12">
        <f t="shared" si="289"/>
        <v>41879.125115740739</v>
      </c>
    </row>
    <row r="3112" spans="1:20" ht="48" x14ac:dyDescent="0.2">
      <c r="A3112">
        <v>3110</v>
      </c>
      <c r="B3112" s="3" t="s">
        <v>3108</v>
      </c>
      <c r="C3112" s="3" t="s">
        <v>7218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93"/>
        <v>4.0000000000000002E-4</v>
      </c>
      <c r="P3112" s="7">
        <f t="shared" si="290"/>
        <v>10</v>
      </c>
      <c r="Q3112" t="str">
        <f t="shared" si="291"/>
        <v>theater</v>
      </c>
      <c r="R3112" t="str">
        <f t="shared" si="292"/>
        <v>spaces</v>
      </c>
      <c r="S3112" s="11">
        <f t="shared" si="288"/>
        <v>42745.031469907408</v>
      </c>
      <c r="T3112" s="12">
        <f t="shared" si="289"/>
        <v>42785.031469907408</v>
      </c>
    </row>
    <row r="3113" spans="1:20" ht="32" x14ac:dyDescent="0.2">
      <c r="A3113">
        <v>3111</v>
      </c>
      <c r="B3113" s="3" t="s">
        <v>3109</v>
      </c>
      <c r="C3113" s="3" t="s">
        <v>7219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93"/>
        <v>0.26640000000000003</v>
      </c>
      <c r="P3113" s="7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1">
        <f t="shared" si="288"/>
        <v>41885.595138888886</v>
      </c>
      <c r="T3113" s="12">
        <f t="shared" si="289"/>
        <v>41916.595138888886</v>
      </c>
    </row>
    <row r="3114" spans="1:20" ht="48" x14ac:dyDescent="0.2">
      <c r="A3114">
        <v>3112</v>
      </c>
      <c r="B3114" s="3" t="s">
        <v>3110</v>
      </c>
      <c r="C3114" s="3" t="s">
        <v>7220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93"/>
        <v>4.7363636363636365E-2</v>
      </c>
      <c r="P3114" s="7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1">
        <f t="shared" si="288"/>
        <v>42615.121921296297</v>
      </c>
      <c r="T3114" s="12">
        <f t="shared" si="289"/>
        <v>42675.121921296297</v>
      </c>
    </row>
    <row r="3115" spans="1:20" ht="48" x14ac:dyDescent="0.2">
      <c r="A3115">
        <v>3113</v>
      </c>
      <c r="B3115" s="3" t="s">
        <v>3111</v>
      </c>
      <c r="C3115" s="3" t="s">
        <v>7221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93"/>
        <v>4.2435339894712751E-2</v>
      </c>
      <c r="P3115" s="7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1">
        <f t="shared" si="288"/>
        <v>42081.731273148151</v>
      </c>
      <c r="T3115" s="12">
        <f t="shared" si="289"/>
        <v>42111.731273148151</v>
      </c>
    </row>
    <row r="3116" spans="1:20" ht="48" x14ac:dyDescent="0.2">
      <c r="A3116">
        <v>3114</v>
      </c>
      <c r="B3116" s="3" t="s">
        <v>3112</v>
      </c>
      <c r="C3116" s="3" t="s">
        <v>7222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93"/>
        <v>0</v>
      </c>
      <c r="P3116" s="7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1">
        <f t="shared" si="288"/>
        <v>41843.632523148146</v>
      </c>
      <c r="T3116" s="12">
        <f t="shared" si="289"/>
        <v>41903.632523148146</v>
      </c>
    </row>
    <row r="3117" spans="1:20" ht="48" x14ac:dyDescent="0.2">
      <c r="A3117">
        <v>3115</v>
      </c>
      <c r="B3117" s="3" t="s">
        <v>3113</v>
      </c>
      <c r="C3117" s="3" t="s">
        <v>7223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93"/>
        <v>0.03</v>
      </c>
      <c r="P3117" s="7">
        <f t="shared" si="290"/>
        <v>300</v>
      </c>
      <c r="Q3117" t="str">
        <f t="shared" si="291"/>
        <v>theater</v>
      </c>
      <c r="R3117" t="str">
        <f t="shared" si="292"/>
        <v>spaces</v>
      </c>
      <c r="S3117" s="11">
        <f t="shared" si="288"/>
        <v>42496.447071759263</v>
      </c>
      <c r="T3117" s="12">
        <f t="shared" si="289"/>
        <v>42526.447071759263</v>
      </c>
    </row>
    <row r="3118" spans="1:20" ht="48" x14ac:dyDescent="0.2">
      <c r="A3118">
        <v>3116</v>
      </c>
      <c r="B3118" s="3" t="s">
        <v>3114</v>
      </c>
      <c r="C3118" s="3" t="s">
        <v>7224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93"/>
        <v>0.57333333333333336</v>
      </c>
      <c r="P3118" s="7">
        <f t="shared" si="290"/>
        <v>43</v>
      </c>
      <c r="Q3118" t="str">
        <f t="shared" si="291"/>
        <v>theater</v>
      </c>
      <c r="R3118" t="str">
        <f t="shared" si="292"/>
        <v>spaces</v>
      </c>
      <c r="S3118" s="11">
        <f t="shared" si="288"/>
        <v>42081.515335648146</v>
      </c>
      <c r="T3118" s="12">
        <f t="shared" si="289"/>
        <v>42095.515335648146</v>
      </c>
    </row>
    <row r="3119" spans="1:20" ht="48" x14ac:dyDescent="0.2">
      <c r="A3119">
        <v>3117</v>
      </c>
      <c r="B3119" s="3" t="s">
        <v>3115</v>
      </c>
      <c r="C3119" s="3" t="s">
        <v>7225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93"/>
        <v>1E-3</v>
      </c>
      <c r="P3119" s="7">
        <f t="shared" si="290"/>
        <v>1</v>
      </c>
      <c r="Q3119" t="str">
        <f t="shared" si="291"/>
        <v>theater</v>
      </c>
      <c r="R3119" t="str">
        <f t="shared" si="292"/>
        <v>spaces</v>
      </c>
      <c r="S3119" s="11">
        <f t="shared" si="288"/>
        <v>42509.374537037031</v>
      </c>
      <c r="T3119" s="12">
        <f t="shared" si="289"/>
        <v>42517.55</v>
      </c>
    </row>
    <row r="3120" spans="1:20" ht="32" x14ac:dyDescent="0.2">
      <c r="A3120">
        <v>3118</v>
      </c>
      <c r="B3120" s="3" t="s">
        <v>3116</v>
      </c>
      <c r="C3120" s="3" t="s">
        <v>7226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93"/>
        <v>3.0999999999999999E-3</v>
      </c>
      <c r="P3120" s="7">
        <f t="shared" si="290"/>
        <v>775</v>
      </c>
      <c r="Q3120" t="str">
        <f t="shared" si="291"/>
        <v>theater</v>
      </c>
      <c r="R3120" t="str">
        <f t="shared" si="292"/>
        <v>spaces</v>
      </c>
      <c r="S3120" s="11">
        <f t="shared" si="288"/>
        <v>42534.649571759262</v>
      </c>
      <c r="T3120" s="12">
        <f t="shared" si="289"/>
        <v>42553.649571759262</v>
      </c>
    </row>
    <row r="3121" spans="1:20" ht="48" x14ac:dyDescent="0.2">
      <c r="A3121">
        <v>3119</v>
      </c>
      <c r="B3121" s="3" t="s">
        <v>3117</v>
      </c>
      <c r="C3121" s="3" t="s">
        <v>7227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93"/>
        <v>5.0000000000000001E-4</v>
      </c>
      <c r="P3121" s="7">
        <f t="shared" si="290"/>
        <v>5</v>
      </c>
      <c r="Q3121" t="str">
        <f t="shared" si="291"/>
        <v>theater</v>
      </c>
      <c r="R3121" t="str">
        <f t="shared" si="292"/>
        <v>spaces</v>
      </c>
      <c r="S3121" s="11">
        <f t="shared" si="288"/>
        <v>42060.04550925926</v>
      </c>
      <c r="T3121" s="12">
        <f t="shared" si="289"/>
        <v>42090.003842592589</v>
      </c>
    </row>
    <row r="3122" spans="1:20" ht="48" x14ac:dyDescent="0.2">
      <c r="A3122">
        <v>3120</v>
      </c>
      <c r="B3122" s="3" t="s">
        <v>3118</v>
      </c>
      <c r="C3122" s="3" t="s">
        <v>7228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93"/>
        <v>9.8461538461538464E-5</v>
      </c>
      <c r="P3122" s="7">
        <f t="shared" si="290"/>
        <v>12.8</v>
      </c>
      <c r="Q3122" t="str">
        <f t="shared" si="291"/>
        <v>theater</v>
      </c>
      <c r="R3122" t="str">
        <f t="shared" si="292"/>
        <v>spaces</v>
      </c>
      <c r="S3122" s="11">
        <f t="shared" si="288"/>
        <v>42435.942083333335</v>
      </c>
      <c r="T3122" s="12">
        <f t="shared" si="289"/>
        <v>42495.900416666671</v>
      </c>
    </row>
    <row r="3123" spans="1:20" ht="32" x14ac:dyDescent="0.2">
      <c r="A3123">
        <v>3121</v>
      </c>
      <c r="B3123" s="3" t="s">
        <v>3119</v>
      </c>
      <c r="C3123" s="3" t="s">
        <v>7229</v>
      </c>
      <c r="D3123">
        <v>1500</v>
      </c>
      <c r="E312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93"/>
        <v>6.6666666666666671E-3</v>
      </c>
      <c r="P3123" s="7">
        <f t="shared" si="290"/>
        <v>10</v>
      </c>
      <c r="Q3123" t="str">
        <f t="shared" si="291"/>
        <v>theater</v>
      </c>
      <c r="R3123" t="str">
        <f t="shared" si="292"/>
        <v>spaces</v>
      </c>
      <c r="S3123" s="11">
        <f t="shared" si="288"/>
        <v>41848.679803240739</v>
      </c>
      <c r="T3123" s="12">
        <f t="shared" si="289"/>
        <v>41908.679803240739</v>
      </c>
    </row>
    <row r="3124" spans="1:20" ht="16" x14ac:dyDescent="0.2">
      <c r="A3124">
        <v>3122</v>
      </c>
      <c r="B3124" s="3" t="s">
        <v>3120</v>
      </c>
      <c r="C3124" s="3" t="s">
        <v>7230</v>
      </c>
      <c r="D3124">
        <v>199</v>
      </c>
      <c r="E312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93"/>
        <v>0.58291457286432158</v>
      </c>
      <c r="P3124" s="7">
        <f t="shared" si="290"/>
        <v>58</v>
      </c>
      <c r="Q3124" t="str">
        <f t="shared" si="291"/>
        <v>theater</v>
      </c>
      <c r="R3124" t="str">
        <f t="shared" si="292"/>
        <v>spaces</v>
      </c>
      <c r="S3124" s="11">
        <f t="shared" si="288"/>
        <v>42678.932083333333</v>
      </c>
      <c r="T3124" s="12">
        <f t="shared" si="289"/>
        <v>42683.973750000005</v>
      </c>
    </row>
    <row r="3125" spans="1:20" ht="48" x14ac:dyDescent="0.2">
      <c r="A3125">
        <v>3123</v>
      </c>
      <c r="B3125" s="3" t="s">
        <v>3121</v>
      </c>
      <c r="C3125" s="3" t="s">
        <v>7231</v>
      </c>
      <c r="D3125">
        <v>125000</v>
      </c>
      <c r="E312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93"/>
        <v>0.68153600000000003</v>
      </c>
      <c r="P3125" s="7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1">
        <f t="shared" si="288"/>
        <v>42530.993032407408</v>
      </c>
      <c r="T3125" s="12">
        <f t="shared" si="289"/>
        <v>42560.993032407408</v>
      </c>
    </row>
    <row r="3126" spans="1:20" ht="32" x14ac:dyDescent="0.2">
      <c r="A3126">
        <v>3124</v>
      </c>
      <c r="B3126" s="3" t="s">
        <v>3122</v>
      </c>
      <c r="C3126" s="3" t="s">
        <v>7232</v>
      </c>
      <c r="D3126">
        <v>800000</v>
      </c>
      <c r="E312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93"/>
        <v>3.2499999999999997E-5</v>
      </c>
      <c r="P3126" s="7">
        <f t="shared" si="290"/>
        <v>6.5</v>
      </c>
      <c r="Q3126" t="str">
        <f t="shared" si="291"/>
        <v>theater</v>
      </c>
      <c r="R3126" t="str">
        <f t="shared" si="292"/>
        <v>spaces</v>
      </c>
      <c r="S3126" s="11">
        <f t="shared" si="288"/>
        <v>41977.780104166668</v>
      </c>
      <c r="T3126" s="12">
        <f t="shared" si="289"/>
        <v>42037.780104166668</v>
      </c>
    </row>
    <row r="3127" spans="1:20" ht="16" x14ac:dyDescent="0.2">
      <c r="A3127">
        <v>3125</v>
      </c>
      <c r="B3127" s="3" t="s">
        <v>3123</v>
      </c>
      <c r="C3127" s="3" t="s">
        <v>7233</v>
      </c>
      <c r="D3127">
        <v>1500000</v>
      </c>
      <c r="E312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93"/>
        <v>0</v>
      </c>
      <c r="P3127" s="7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1">
        <f t="shared" si="288"/>
        <v>42346.20685185185</v>
      </c>
      <c r="T3127" s="12">
        <f t="shared" si="289"/>
        <v>42376.20685185185</v>
      </c>
    </row>
    <row r="3128" spans="1:20" ht="80" x14ac:dyDescent="0.2">
      <c r="A3128">
        <v>3126</v>
      </c>
      <c r="B3128" s="3" t="s">
        <v>3124</v>
      </c>
      <c r="C3128" s="3" t="s">
        <v>7234</v>
      </c>
      <c r="D3128">
        <v>25000</v>
      </c>
      <c r="E312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93"/>
        <v>4.1599999999999998E-2</v>
      </c>
      <c r="P3128" s="7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1">
        <f t="shared" si="288"/>
        <v>42427.01807870371</v>
      </c>
      <c r="T3128" s="12">
        <f t="shared" si="289"/>
        <v>42456.976412037038</v>
      </c>
    </row>
    <row r="3129" spans="1:20" ht="48" x14ac:dyDescent="0.2">
      <c r="A3129">
        <v>3127</v>
      </c>
      <c r="B3129" s="3" t="s">
        <v>3125</v>
      </c>
      <c r="C3129" s="3" t="s">
        <v>7235</v>
      </c>
      <c r="D3129">
        <v>100000</v>
      </c>
      <c r="E3129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93"/>
        <v>0</v>
      </c>
      <c r="P3129" s="7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1">
        <f t="shared" si="288"/>
        <v>42034.856817129628</v>
      </c>
      <c r="T3129" s="12">
        <f t="shared" si="289"/>
        <v>42064.856817129628</v>
      </c>
    </row>
    <row r="3130" spans="1:20" ht="48" x14ac:dyDescent="0.2">
      <c r="A3130">
        <v>3128</v>
      </c>
      <c r="B3130" s="3" t="s">
        <v>3126</v>
      </c>
      <c r="C3130" s="3" t="s">
        <v>7236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93"/>
        <v>1.0860666666666667</v>
      </c>
      <c r="P3130" s="7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1">
        <f t="shared" si="288"/>
        <v>42780.825706018513</v>
      </c>
      <c r="T3130" s="12">
        <f t="shared" si="289"/>
        <v>42810.784039351856</v>
      </c>
    </row>
    <row r="3131" spans="1:20" ht="48" x14ac:dyDescent="0.2">
      <c r="A3131">
        <v>3129</v>
      </c>
      <c r="B3131" s="3" t="s">
        <v>3127</v>
      </c>
      <c r="C3131" s="3" t="s">
        <v>7237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93"/>
        <v>8.0000000000000002E-3</v>
      </c>
      <c r="P3131" s="7">
        <f t="shared" si="290"/>
        <v>10</v>
      </c>
      <c r="Q3131" t="str">
        <f t="shared" si="291"/>
        <v>theater</v>
      </c>
      <c r="R3131" t="str">
        <f t="shared" si="292"/>
        <v>plays</v>
      </c>
      <c r="S3131" s="11">
        <f t="shared" si="288"/>
        <v>42803.842812499999</v>
      </c>
      <c r="T3131" s="12">
        <f t="shared" si="289"/>
        <v>42843.801145833335</v>
      </c>
    </row>
    <row r="3132" spans="1:20" ht="32" x14ac:dyDescent="0.2">
      <c r="A3132">
        <v>3130</v>
      </c>
      <c r="B3132" s="3" t="s">
        <v>3128</v>
      </c>
      <c r="C3132" s="3" t="s">
        <v>7238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93"/>
        <v>3.7499999999999999E-2</v>
      </c>
      <c r="P3132" s="7">
        <f t="shared" si="290"/>
        <v>93.75</v>
      </c>
      <c r="Q3132" t="str">
        <f t="shared" si="291"/>
        <v>theater</v>
      </c>
      <c r="R3132" t="str">
        <f t="shared" si="292"/>
        <v>plays</v>
      </c>
      <c r="S3132" s="11">
        <f t="shared" si="288"/>
        <v>42808.640231481477</v>
      </c>
      <c r="T3132" s="12">
        <f t="shared" si="289"/>
        <v>42839.207638888889</v>
      </c>
    </row>
    <row r="3133" spans="1:20" ht="32" x14ac:dyDescent="0.2">
      <c r="A3133">
        <v>3131</v>
      </c>
      <c r="B3133" s="3" t="s">
        <v>3129</v>
      </c>
      <c r="C3133" s="3" t="s">
        <v>7239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93"/>
        <v>0.15731707317073171</v>
      </c>
      <c r="P3133" s="7">
        <f t="shared" si="290"/>
        <v>53.75</v>
      </c>
      <c r="Q3133" t="str">
        <f t="shared" si="291"/>
        <v>theater</v>
      </c>
      <c r="R3133" t="str">
        <f t="shared" si="292"/>
        <v>plays</v>
      </c>
      <c r="S3133" s="11">
        <f t="shared" si="288"/>
        <v>42803.579224537039</v>
      </c>
      <c r="T3133" s="12">
        <f t="shared" si="289"/>
        <v>42833.537557870368</v>
      </c>
    </row>
    <row r="3134" spans="1:20" ht="32" x14ac:dyDescent="0.2">
      <c r="A3134">
        <v>3132</v>
      </c>
      <c r="B3134" s="3" t="s">
        <v>3130</v>
      </c>
      <c r="C3134" s="3" t="s">
        <v>7240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93"/>
        <v>3.3333333333333332E-4</v>
      </c>
      <c r="P3134" s="7">
        <f t="shared" si="290"/>
        <v>10</v>
      </c>
      <c r="Q3134" t="str">
        <f t="shared" si="291"/>
        <v>theater</v>
      </c>
      <c r="R3134" t="str">
        <f t="shared" si="292"/>
        <v>plays</v>
      </c>
      <c r="S3134" s="11">
        <f t="shared" si="288"/>
        <v>42786.350231481483</v>
      </c>
      <c r="T3134" s="12">
        <f t="shared" si="289"/>
        <v>42846.308564814812</v>
      </c>
    </row>
    <row r="3135" spans="1:20" ht="48" x14ac:dyDescent="0.2">
      <c r="A3135">
        <v>3133</v>
      </c>
      <c r="B3135" s="3" t="s">
        <v>3131</v>
      </c>
      <c r="C3135" s="3" t="s">
        <v>7241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93"/>
        <v>1.08</v>
      </c>
      <c r="P3135" s="7">
        <f t="shared" si="290"/>
        <v>33.75</v>
      </c>
      <c r="Q3135" t="str">
        <f t="shared" si="291"/>
        <v>theater</v>
      </c>
      <c r="R3135" t="str">
        <f t="shared" si="292"/>
        <v>plays</v>
      </c>
      <c r="S3135" s="11">
        <f t="shared" si="288"/>
        <v>42788.565208333333</v>
      </c>
      <c r="T3135" s="12">
        <f t="shared" si="289"/>
        <v>42818.523541666669</v>
      </c>
    </row>
    <row r="3136" spans="1:20" ht="48" x14ac:dyDescent="0.2">
      <c r="A3136">
        <v>3134</v>
      </c>
      <c r="B3136" s="3" t="s">
        <v>3132</v>
      </c>
      <c r="C3136" s="3" t="s">
        <v>7242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93"/>
        <v>0.22500000000000001</v>
      </c>
      <c r="P3136" s="7">
        <f t="shared" si="290"/>
        <v>18.75</v>
      </c>
      <c r="Q3136" t="str">
        <f t="shared" si="291"/>
        <v>theater</v>
      </c>
      <c r="R3136" t="str">
        <f t="shared" si="292"/>
        <v>plays</v>
      </c>
      <c r="S3136" s="11">
        <f t="shared" si="288"/>
        <v>42800.720127314817</v>
      </c>
      <c r="T3136" s="12">
        <f t="shared" si="289"/>
        <v>42821.678460648152</v>
      </c>
    </row>
    <row r="3137" spans="1:20" ht="48" x14ac:dyDescent="0.2">
      <c r="A3137">
        <v>3135</v>
      </c>
      <c r="B3137" s="3" t="s">
        <v>3133</v>
      </c>
      <c r="C3137" s="3" t="s">
        <v>7243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93"/>
        <v>0.20849420849420849</v>
      </c>
      <c r="P3137" s="7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1">
        <f t="shared" si="288"/>
        <v>42807.151863425926</v>
      </c>
      <c r="T3137" s="12">
        <f t="shared" si="289"/>
        <v>42829.151863425926</v>
      </c>
    </row>
    <row r="3138" spans="1:20" ht="48" x14ac:dyDescent="0.2">
      <c r="A3138">
        <v>3136</v>
      </c>
      <c r="B3138" s="3" t="s">
        <v>3134</v>
      </c>
      <c r="C3138" s="3" t="s">
        <v>7244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293"/>
        <v>1.278</v>
      </c>
      <c r="P3138" s="7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1">
        <f t="shared" ref="S3138:S3201" si="294">(((J3138/60)/60)/24+DATE(1970,1,1))</f>
        <v>42789.462430555555</v>
      </c>
      <c r="T3138" s="12">
        <f t="shared" ref="T3138:T3201" si="295">(((I3138/60)/60)/24+DATE(1970,1,1))</f>
        <v>42825.957638888889</v>
      </c>
    </row>
    <row r="3139" spans="1:20" ht="32" x14ac:dyDescent="0.2">
      <c r="A3139">
        <v>3137</v>
      </c>
      <c r="B3139" s="3" t="s">
        <v>3135</v>
      </c>
      <c r="C3139" s="3" t="s">
        <v>7245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293"/>
        <v>3.3333333333333333E-2</v>
      </c>
      <c r="P3139" s="7">
        <f t="shared" ref="P3139:P3202" si="296">SUM(E3139/L3139)</f>
        <v>50</v>
      </c>
      <c r="Q3139" t="str">
        <f t="shared" ref="Q3139:Q3202" si="297">LEFT(N3139, SEARCH("/",N3139,1)-1)</f>
        <v>theater</v>
      </c>
      <c r="R3139" t="str">
        <f t="shared" ref="R3139:R3202" si="298">RIGHT(N3139,LEN(N3139)-SEARCH("/",N3139,1))</f>
        <v>plays</v>
      </c>
      <c r="S3139" s="11">
        <f t="shared" si="294"/>
        <v>42807.885057870371</v>
      </c>
      <c r="T3139" s="12">
        <f t="shared" si="295"/>
        <v>42858.8</v>
      </c>
    </row>
    <row r="3140" spans="1:20" ht="64" x14ac:dyDescent="0.2">
      <c r="A3140">
        <v>3138</v>
      </c>
      <c r="B3140" s="3" t="s">
        <v>3136</v>
      </c>
      <c r="C3140" s="3" t="s">
        <v>7246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93"/>
        <v>0</v>
      </c>
      <c r="P3140" s="7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1">
        <f t="shared" si="294"/>
        <v>42809.645914351851</v>
      </c>
      <c r="T3140" s="12">
        <f t="shared" si="295"/>
        <v>42828.645914351851</v>
      </c>
    </row>
    <row r="3141" spans="1:20" ht="48" x14ac:dyDescent="0.2">
      <c r="A3141">
        <v>3139</v>
      </c>
      <c r="B3141" s="3" t="s">
        <v>3137</v>
      </c>
      <c r="C3141" s="3" t="s">
        <v>7247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ref="O3141:O3204" si="299">SUM(E3141/D3141)</f>
        <v>5.3999999999999999E-2</v>
      </c>
      <c r="P3141" s="7">
        <f t="shared" si="296"/>
        <v>450</v>
      </c>
      <c r="Q3141" t="str">
        <f t="shared" si="297"/>
        <v>theater</v>
      </c>
      <c r="R3141" t="str">
        <f t="shared" si="298"/>
        <v>plays</v>
      </c>
      <c r="S3141" s="11">
        <f t="shared" si="294"/>
        <v>42785.270370370374</v>
      </c>
      <c r="T3141" s="12">
        <f t="shared" si="295"/>
        <v>42819.189583333333</v>
      </c>
    </row>
    <row r="3142" spans="1:20" ht="48" x14ac:dyDescent="0.2">
      <c r="A3142">
        <v>3140</v>
      </c>
      <c r="B3142" s="3" t="s">
        <v>3138</v>
      </c>
      <c r="C3142" s="3" t="s">
        <v>7248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99"/>
        <v>9.5999999999999992E-3</v>
      </c>
      <c r="P3142" s="7">
        <f t="shared" si="296"/>
        <v>24</v>
      </c>
      <c r="Q3142" t="str">
        <f t="shared" si="297"/>
        <v>theater</v>
      </c>
      <c r="R3142" t="str">
        <f t="shared" si="298"/>
        <v>plays</v>
      </c>
      <c r="S3142" s="11">
        <f t="shared" si="294"/>
        <v>42802.718784722223</v>
      </c>
      <c r="T3142" s="12">
        <f t="shared" si="295"/>
        <v>42832.677118055552</v>
      </c>
    </row>
    <row r="3143" spans="1:20" ht="64" x14ac:dyDescent="0.2">
      <c r="A3143">
        <v>3141</v>
      </c>
      <c r="B3143" s="3" t="s">
        <v>3139</v>
      </c>
      <c r="C3143" s="3" t="s">
        <v>7249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99"/>
        <v>0.51600000000000001</v>
      </c>
      <c r="P3143" s="7">
        <f t="shared" si="296"/>
        <v>32.25</v>
      </c>
      <c r="Q3143" t="str">
        <f t="shared" si="297"/>
        <v>theater</v>
      </c>
      <c r="R3143" t="str">
        <f t="shared" si="298"/>
        <v>plays</v>
      </c>
      <c r="S3143" s="11">
        <f t="shared" si="294"/>
        <v>42800.753333333334</v>
      </c>
      <c r="T3143" s="12">
        <f t="shared" si="295"/>
        <v>42841.833333333328</v>
      </c>
    </row>
    <row r="3144" spans="1:20" ht="48" x14ac:dyDescent="0.2">
      <c r="A3144">
        <v>3142</v>
      </c>
      <c r="B3144" s="3" t="s">
        <v>3140</v>
      </c>
      <c r="C3144" s="3" t="s">
        <v>7250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99"/>
        <v>1.6363636363636365E-2</v>
      </c>
      <c r="P3144" s="7">
        <f t="shared" si="296"/>
        <v>15</v>
      </c>
      <c r="Q3144" t="str">
        <f t="shared" si="297"/>
        <v>theater</v>
      </c>
      <c r="R3144" t="str">
        <f t="shared" si="298"/>
        <v>plays</v>
      </c>
      <c r="S3144" s="11">
        <f t="shared" si="294"/>
        <v>42783.513182870374</v>
      </c>
      <c r="T3144" s="12">
        <f t="shared" si="295"/>
        <v>42813.471516203703</v>
      </c>
    </row>
    <row r="3145" spans="1:20" ht="64" x14ac:dyDescent="0.2">
      <c r="A3145">
        <v>3143</v>
      </c>
      <c r="B3145" s="3" t="s">
        <v>3141</v>
      </c>
      <c r="C3145" s="3" t="s">
        <v>7251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99"/>
        <v>0</v>
      </c>
      <c r="P3145" s="7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1">
        <f t="shared" si="294"/>
        <v>42808.358287037037</v>
      </c>
      <c r="T3145" s="12">
        <f t="shared" si="295"/>
        <v>42834.358287037037</v>
      </c>
    </row>
    <row r="3146" spans="1:20" ht="64" x14ac:dyDescent="0.2">
      <c r="A3146">
        <v>3144</v>
      </c>
      <c r="B3146" s="3" t="s">
        <v>3142</v>
      </c>
      <c r="C3146" s="3" t="s">
        <v>7252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99"/>
        <v>0.754</v>
      </c>
      <c r="P3146" s="7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4"/>
        <v>42796.538275462968</v>
      </c>
      <c r="T3146" s="12">
        <f t="shared" si="295"/>
        <v>42813.25</v>
      </c>
    </row>
    <row r="3147" spans="1:20" ht="32" x14ac:dyDescent="0.2">
      <c r="A3147">
        <v>3145</v>
      </c>
      <c r="B3147" s="3" t="s">
        <v>3143</v>
      </c>
      <c r="C3147" s="3" t="s">
        <v>7253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99"/>
        <v>0</v>
      </c>
      <c r="P3147" s="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1">
        <f t="shared" si="294"/>
        <v>42762.040902777779</v>
      </c>
      <c r="T3147" s="12">
        <f t="shared" si="295"/>
        <v>42821.999236111107</v>
      </c>
    </row>
    <row r="3148" spans="1:20" ht="32" x14ac:dyDescent="0.2">
      <c r="A3148">
        <v>3146</v>
      </c>
      <c r="B3148" s="3" t="s">
        <v>3144</v>
      </c>
      <c r="C3148" s="3" t="s">
        <v>7254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99"/>
        <v>0.105</v>
      </c>
      <c r="P3148" s="7">
        <f t="shared" si="296"/>
        <v>437.5</v>
      </c>
      <c r="Q3148" t="str">
        <f t="shared" si="297"/>
        <v>theater</v>
      </c>
      <c r="R3148" t="str">
        <f t="shared" si="298"/>
        <v>plays</v>
      </c>
      <c r="S3148" s="11">
        <f t="shared" si="294"/>
        <v>42796.682476851856</v>
      </c>
      <c r="T3148" s="12">
        <f t="shared" si="295"/>
        <v>42841.640810185185</v>
      </c>
    </row>
    <row r="3149" spans="1:20" ht="48" x14ac:dyDescent="0.2">
      <c r="A3149">
        <v>3147</v>
      </c>
      <c r="B3149" s="3" t="s">
        <v>3145</v>
      </c>
      <c r="C3149" s="3" t="s">
        <v>7255</v>
      </c>
      <c r="D3149">
        <v>20000</v>
      </c>
      <c r="E3149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99"/>
        <v>1.1752499999999999</v>
      </c>
      <c r="P3149" s="7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4"/>
        <v>41909.969386574077</v>
      </c>
      <c r="T3149" s="12">
        <f t="shared" si="295"/>
        <v>41950.011053240742</v>
      </c>
    </row>
    <row r="3150" spans="1:20" ht="32" x14ac:dyDescent="0.2">
      <c r="A3150">
        <v>3148</v>
      </c>
      <c r="B3150" s="3" t="s">
        <v>3146</v>
      </c>
      <c r="C3150" s="3" t="s">
        <v>7256</v>
      </c>
      <c r="D3150">
        <v>1800</v>
      </c>
      <c r="E3150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99"/>
        <v>1.3116666666666668</v>
      </c>
      <c r="P3150" s="7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4"/>
        <v>41891.665324074071</v>
      </c>
      <c r="T3150" s="12">
        <f t="shared" si="295"/>
        <v>41913.166666666664</v>
      </c>
    </row>
    <row r="3151" spans="1:20" ht="48" x14ac:dyDescent="0.2">
      <c r="A3151">
        <v>3149</v>
      </c>
      <c r="B3151" s="3" t="s">
        <v>3147</v>
      </c>
      <c r="C3151" s="3" t="s">
        <v>7257</v>
      </c>
      <c r="D3151">
        <v>1250</v>
      </c>
      <c r="E3151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99"/>
        <v>1.04</v>
      </c>
      <c r="P3151" s="7">
        <f t="shared" si="296"/>
        <v>52</v>
      </c>
      <c r="Q3151" t="str">
        <f t="shared" si="297"/>
        <v>theater</v>
      </c>
      <c r="R3151" t="str">
        <f t="shared" si="298"/>
        <v>plays</v>
      </c>
      <c r="S3151" s="11">
        <f t="shared" si="294"/>
        <v>41226.017361111109</v>
      </c>
      <c r="T3151" s="12">
        <f t="shared" si="295"/>
        <v>41250.083333333336</v>
      </c>
    </row>
    <row r="3152" spans="1:20" ht="64" x14ac:dyDescent="0.2">
      <c r="A3152">
        <v>3150</v>
      </c>
      <c r="B3152" s="3" t="s">
        <v>3148</v>
      </c>
      <c r="C3152" s="3" t="s">
        <v>7258</v>
      </c>
      <c r="D3152">
        <v>3500</v>
      </c>
      <c r="E315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99"/>
        <v>1.01</v>
      </c>
      <c r="P3152" s="7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4"/>
        <v>40478.263923611114</v>
      </c>
      <c r="T3152" s="12">
        <f t="shared" si="295"/>
        <v>40568.166666666664</v>
      </c>
    </row>
    <row r="3153" spans="1:20" ht="32" x14ac:dyDescent="0.2">
      <c r="A3153">
        <v>3151</v>
      </c>
      <c r="B3153" s="3" t="s">
        <v>3149</v>
      </c>
      <c r="C3153" s="3" t="s">
        <v>7259</v>
      </c>
      <c r="D3153">
        <v>3500</v>
      </c>
      <c r="E315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99"/>
        <v>1.004</v>
      </c>
      <c r="P3153" s="7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4"/>
        <v>41862.83997685185</v>
      </c>
      <c r="T3153" s="12">
        <f t="shared" si="295"/>
        <v>41892.83997685185</v>
      </c>
    </row>
    <row r="3154" spans="1:20" ht="48" x14ac:dyDescent="0.2">
      <c r="A3154">
        <v>3152</v>
      </c>
      <c r="B3154" s="3" t="s">
        <v>3150</v>
      </c>
      <c r="C3154" s="3" t="s">
        <v>7260</v>
      </c>
      <c r="D3154">
        <v>2200</v>
      </c>
      <c r="E315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99"/>
        <v>1.0595454545454546</v>
      </c>
      <c r="P3154" s="7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4"/>
        <v>41550.867673611108</v>
      </c>
      <c r="T3154" s="12">
        <f t="shared" si="295"/>
        <v>41580.867673611108</v>
      </c>
    </row>
    <row r="3155" spans="1:20" ht="48" x14ac:dyDescent="0.2">
      <c r="A3155">
        <v>3153</v>
      </c>
      <c r="B3155" s="3" t="s">
        <v>3151</v>
      </c>
      <c r="C3155" s="3" t="s">
        <v>7261</v>
      </c>
      <c r="D3155">
        <v>3000</v>
      </c>
      <c r="E315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99"/>
        <v>3.3558333333333334</v>
      </c>
      <c r="P3155" s="7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4"/>
        <v>40633.154363425929</v>
      </c>
      <c r="T3155" s="12">
        <f t="shared" si="295"/>
        <v>40664.207638888889</v>
      </c>
    </row>
    <row r="3156" spans="1:20" ht="48" x14ac:dyDescent="0.2">
      <c r="A3156">
        <v>3154</v>
      </c>
      <c r="B3156" s="3" t="s">
        <v>3152</v>
      </c>
      <c r="C3156" s="3" t="s">
        <v>7262</v>
      </c>
      <c r="D3156">
        <v>7000</v>
      </c>
      <c r="E315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99"/>
        <v>1.1292857142857142</v>
      </c>
      <c r="P3156" s="7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4"/>
        <v>40970.875671296293</v>
      </c>
      <c r="T3156" s="12">
        <f t="shared" si="295"/>
        <v>41000.834004629629</v>
      </c>
    </row>
    <row r="3157" spans="1:20" ht="48" x14ac:dyDescent="0.2">
      <c r="A3157">
        <v>3155</v>
      </c>
      <c r="B3157" s="3" t="s">
        <v>3153</v>
      </c>
      <c r="C3157" s="3" t="s">
        <v>7263</v>
      </c>
      <c r="D3157">
        <v>5000</v>
      </c>
      <c r="E315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99"/>
        <v>1.885046</v>
      </c>
      <c r="P3157" s="7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4"/>
        <v>41233.499131944445</v>
      </c>
      <c r="T3157" s="12">
        <f t="shared" si="295"/>
        <v>41263.499131944445</v>
      </c>
    </row>
    <row r="3158" spans="1:20" ht="48" x14ac:dyDescent="0.2">
      <c r="A3158">
        <v>3156</v>
      </c>
      <c r="B3158" s="3" t="s">
        <v>3154</v>
      </c>
      <c r="C3158" s="3" t="s">
        <v>7264</v>
      </c>
      <c r="D3158">
        <v>5500</v>
      </c>
      <c r="E315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99"/>
        <v>1.0181818181818181</v>
      </c>
      <c r="P3158" s="7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4"/>
        <v>41026.953055555554</v>
      </c>
      <c r="T3158" s="12">
        <f t="shared" si="295"/>
        <v>41061.953055555554</v>
      </c>
    </row>
    <row r="3159" spans="1:20" ht="32" x14ac:dyDescent="0.2">
      <c r="A3159">
        <v>3157</v>
      </c>
      <c r="B3159" s="3" t="s">
        <v>3155</v>
      </c>
      <c r="C3159" s="3" t="s">
        <v>7265</v>
      </c>
      <c r="D3159">
        <v>4000</v>
      </c>
      <c r="E3159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99"/>
        <v>1.01</v>
      </c>
      <c r="P3159" s="7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4"/>
        <v>41829.788252314815</v>
      </c>
      <c r="T3159" s="12">
        <f t="shared" si="295"/>
        <v>41839.208333333336</v>
      </c>
    </row>
    <row r="3160" spans="1:20" ht="32" x14ac:dyDescent="0.2">
      <c r="A3160">
        <v>3158</v>
      </c>
      <c r="B3160" s="3" t="s">
        <v>3156</v>
      </c>
      <c r="C3160" s="3" t="s">
        <v>7266</v>
      </c>
      <c r="D3160">
        <v>5000</v>
      </c>
      <c r="E3160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99"/>
        <v>1.1399999999999999</v>
      </c>
      <c r="P3160" s="7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4"/>
        <v>41447.839722222219</v>
      </c>
      <c r="T3160" s="12">
        <f t="shared" si="295"/>
        <v>41477.839722222219</v>
      </c>
    </row>
    <row r="3161" spans="1:20" ht="32" x14ac:dyDescent="0.2">
      <c r="A3161">
        <v>3159</v>
      </c>
      <c r="B3161" s="3" t="s">
        <v>3157</v>
      </c>
      <c r="C3161" s="3" t="s">
        <v>7267</v>
      </c>
      <c r="D3161">
        <v>1500</v>
      </c>
      <c r="E3161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99"/>
        <v>1.3348133333333334</v>
      </c>
      <c r="P3161" s="7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4"/>
        <v>40884.066678240742</v>
      </c>
      <c r="T3161" s="12">
        <f t="shared" si="295"/>
        <v>40926.958333333336</v>
      </c>
    </row>
    <row r="3162" spans="1:20" ht="48" x14ac:dyDescent="0.2">
      <c r="A3162">
        <v>3160</v>
      </c>
      <c r="B3162" s="3" t="s">
        <v>3158</v>
      </c>
      <c r="C3162" s="3" t="s">
        <v>7268</v>
      </c>
      <c r="D3162">
        <v>4500</v>
      </c>
      <c r="E316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99"/>
        <v>1.0153333333333334</v>
      </c>
      <c r="P3162" s="7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4"/>
        <v>41841.26489583333</v>
      </c>
      <c r="T3162" s="12">
        <f t="shared" si="295"/>
        <v>41864.207638888889</v>
      </c>
    </row>
    <row r="3163" spans="1:20" ht="48" x14ac:dyDescent="0.2">
      <c r="A3163">
        <v>3161</v>
      </c>
      <c r="B3163" s="3" t="s">
        <v>3159</v>
      </c>
      <c r="C3163" s="3" t="s">
        <v>7269</v>
      </c>
      <c r="D3163">
        <v>2000</v>
      </c>
      <c r="E316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99"/>
        <v>1.0509999999999999</v>
      </c>
      <c r="P3163" s="7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4"/>
        <v>41897.536134259259</v>
      </c>
      <c r="T3163" s="12">
        <f t="shared" si="295"/>
        <v>41927.536134259259</v>
      </c>
    </row>
    <row r="3164" spans="1:20" ht="48" x14ac:dyDescent="0.2">
      <c r="A3164">
        <v>3162</v>
      </c>
      <c r="B3164" s="3" t="s">
        <v>3160</v>
      </c>
      <c r="C3164" s="3" t="s">
        <v>7270</v>
      </c>
      <c r="D3164">
        <v>4000</v>
      </c>
      <c r="E316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99"/>
        <v>1.2715000000000001</v>
      </c>
      <c r="P3164" s="7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4"/>
        <v>41799.685902777775</v>
      </c>
      <c r="T3164" s="12">
        <f t="shared" si="295"/>
        <v>41827.083333333336</v>
      </c>
    </row>
    <row r="3165" spans="1:20" ht="48" x14ac:dyDescent="0.2">
      <c r="A3165">
        <v>3163</v>
      </c>
      <c r="B3165" s="3" t="s">
        <v>3161</v>
      </c>
      <c r="C3165" s="3" t="s">
        <v>7271</v>
      </c>
      <c r="D3165">
        <v>13000</v>
      </c>
      <c r="E316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99"/>
        <v>1.1115384615384616</v>
      </c>
      <c r="P3165" s="7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4"/>
        <v>41775.753761574073</v>
      </c>
      <c r="T3165" s="12">
        <f t="shared" si="295"/>
        <v>41805.753761574073</v>
      </c>
    </row>
    <row r="3166" spans="1:20" ht="48" x14ac:dyDescent="0.2">
      <c r="A3166">
        <v>3164</v>
      </c>
      <c r="B3166" s="3" t="s">
        <v>3162</v>
      </c>
      <c r="C3166" s="3" t="s">
        <v>7272</v>
      </c>
      <c r="D3166">
        <v>2500</v>
      </c>
      <c r="E316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99"/>
        <v>1.0676000000000001</v>
      </c>
      <c r="P3166" s="7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4"/>
        <v>41766.80572916667</v>
      </c>
      <c r="T3166" s="12">
        <f t="shared" si="295"/>
        <v>41799.80572916667</v>
      </c>
    </row>
    <row r="3167" spans="1:20" ht="48" x14ac:dyDescent="0.2">
      <c r="A3167">
        <v>3165</v>
      </c>
      <c r="B3167" s="3" t="s">
        <v>3163</v>
      </c>
      <c r="C3167" s="3" t="s">
        <v>7273</v>
      </c>
      <c r="D3167">
        <v>750</v>
      </c>
      <c r="E316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99"/>
        <v>1.6266666666666667</v>
      </c>
      <c r="P3167" s="7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4"/>
        <v>40644.159259259257</v>
      </c>
      <c r="T3167" s="12">
        <f t="shared" si="295"/>
        <v>40666.165972222225</v>
      </c>
    </row>
    <row r="3168" spans="1:20" ht="48" x14ac:dyDescent="0.2">
      <c r="A3168">
        <v>3166</v>
      </c>
      <c r="B3168" s="3" t="s">
        <v>3164</v>
      </c>
      <c r="C3168" s="3" t="s">
        <v>7274</v>
      </c>
      <c r="D3168">
        <v>35000</v>
      </c>
      <c r="E316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99"/>
        <v>1.6022808571428573</v>
      </c>
      <c r="P3168" s="7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4"/>
        <v>41940.69158564815</v>
      </c>
      <c r="T3168" s="12">
        <f t="shared" si="295"/>
        <v>41969.332638888889</v>
      </c>
    </row>
    <row r="3169" spans="1:20" ht="32" x14ac:dyDescent="0.2">
      <c r="A3169">
        <v>3167</v>
      </c>
      <c r="B3169" s="3" t="s">
        <v>3165</v>
      </c>
      <c r="C3169" s="3" t="s">
        <v>7275</v>
      </c>
      <c r="D3169">
        <v>3000</v>
      </c>
      <c r="E3169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99"/>
        <v>1.1616666666666666</v>
      </c>
      <c r="P3169" s="7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4"/>
        <v>41839.175706018519</v>
      </c>
      <c r="T3169" s="12">
        <f t="shared" si="295"/>
        <v>41853.175706018519</v>
      </c>
    </row>
    <row r="3170" spans="1:20" ht="48" x14ac:dyDescent="0.2">
      <c r="A3170">
        <v>3168</v>
      </c>
      <c r="B3170" s="3" t="s">
        <v>3166</v>
      </c>
      <c r="C3170" s="3" t="s">
        <v>7276</v>
      </c>
      <c r="D3170">
        <v>2500</v>
      </c>
      <c r="E3170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99"/>
        <v>1.242</v>
      </c>
      <c r="P3170" s="7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4"/>
        <v>41772.105937500004</v>
      </c>
      <c r="T3170" s="12">
        <f t="shared" si="295"/>
        <v>41803.916666666664</v>
      </c>
    </row>
    <row r="3171" spans="1:20" ht="32" x14ac:dyDescent="0.2">
      <c r="A3171">
        <v>3169</v>
      </c>
      <c r="B3171" s="3" t="s">
        <v>3167</v>
      </c>
      <c r="C3171" s="3" t="s">
        <v>7277</v>
      </c>
      <c r="D3171">
        <v>8000</v>
      </c>
      <c r="E3171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99"/>
        <v>1.030125</v>
      </c>
      <c r="P3171" s="7">
        <f t="shared" si="296"/>
        <v>100.5</v>
      </c>
      <c r="Q3171" t="str">
        <f t="shared" si="297"/>
        <v>theater</v>
      </c>
      <c r="R3171" t="str">
        <f t="shared" si="298"/>
        <v>plays</v>
      </c>
      <c r="S3171" s="11">
        <f t="shared" si="294"/>
        <v>41591.737974537034</v>
      </c>
      <c r="T3171" s="12">
        <f t="shared" si="295"/>
        <v>41621.207638888889</v>
      </c>
    </row>
    <row r="3172" spans="1:20" ht="32" x14ac:dyDescent="0.2">
      <c r="A3172">
        <v>3170</v>
      </c>
      <c r="B3172" s="3" t="s">
        <v>3168</v>
      </c>
      <c r="C3172" s="3" t="s">
        <v>7278</v>
      </c>
      <c r="D3172">
        <v>2000</v>
      </c>
      <c r="E317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99"/>
        <v>1.1225000000000001</v>
      </c>
      <c r="P3172" s="7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4"/>
        <v>41789.080370370371</v>
      </c>
      <c r="T3172" s="12">
        <f t="shared" si="295"/>
        <v>41822.166666666664</v>
      </c>
    </row>
    <row r="3173" spans="1:20" ht="48" x14ac:dyDescent="0.2">
      <c r="A3173">
        <v>3171</v>
      </c>
      <c r="B3173" s="3" t="s">
        <v>3169</v>
      </c>
      <c r="C3173" s="3" t="s">
        <v>7279</v>
      </c>
      <c r="D3173">
        <v>7000</v>
      </c>
      <c r="E317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99"/>
        <v>1.0881428571428571</v>
      </c>
      <c r="P3173" s="7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4"/>
        <v>42466.608310185184</v>
      </c>
      <c r="T3173" s="12">
        <f t="shared" si="295"/>
        <v>42496.608310185184</v>
      </c>
    </row>
    <row r="3174" spans="1:20" ht="48" x14ac:dyDescent="0.2">
      <c r="A3174">
        <v>3172</v>
      </c>
      <c r="B3174" s="3" t="s">
        <v>3170</v>
      </c>
      <c r="C3174" s="3" t="s">
        <v>7280</v>
      </c>
      <c r="D3174">
        <v>2000</v>
      </c>
      <c r="E317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99"/>
        <v>1.1499999999999999</v>
      </c>
      <c r="P3174" s="7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4"/>
        <v>40923.729953703703</v>
      </c>
      <c r="T3174" s="12">
        <f t="shared" si="295"/>
        <v>40953.729953703703</v>
      </c>
    </row>
    <row r="3175" spans="1:20" ht="48" x14ac:dyDescent="0.2">
      <c r="A3175">
        <v>3173</v>
      </c>
      <c r="B3175" s="3" t="s">
        <v>3171</v>
      </c>
      <c r="C3175" s="3" t="s">
        <v>7281</v>
      </c>
      <c r="D3175">
        <v>10000</v>
      </c>
      <c r="E317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99"/>
        <v>1.03</v>
      </c>
      <c r="P3175" s="7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4"/>
        <v>41878.878379629627</v>
      </c>
      <c r="T3175" s="12">
        <f t="shared" si="295"/>
        <v>41908.878379629627</v>
      </c>
    </row>
    <row r="3176" spans="1:20" ht="48" x14ac:dyDescent="0.2">
      <c r="A3176">
        <v>3174</v>
      </c>
      <c r="B3176" s="3" t="s">
        <v>3172</v>
      </c>
      <c r="C3176" s="3" t="s">
        <v>7282</v>
      </c>
      <c r="D3176">
        <v>3000</v>
      </c>
      <c r="E317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99"/>
        <v>1.0113333333333334</v>
      </c>
      <c r="P3176" s="7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4"/>
        <v>41862.864675925928</v>
      </c>
      <c r="T3176" s="12">
        <f t="shared" si="295"/>
        <v>41876.864675925928</v>
      </c>
    </row>
    <row r="3177" spans="1:20" ht="48" x14ac:dyDescent="0.2">
      <c r="A3177">
        <v>3175</v>
      </c>
      <c r="B3177" s="3" t="s">
        <v>3173</v>
      </c>
      <c r="C3177" s="3" t="s">
        <v>7283</v>
      </c>
      <c r="D3177">
        <v>5000</v>
      </c>
      <c r="E317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99"/>
        <v>1.0955999999999999</v>
      </c>
      <c r="P3177" s="7">
        <f t="shared" si="296"/>
        <v>91.3</v>
      </c>
      <c r="Q3177" t="str">
        <f t="shared" si="297"/>
        <v>theater</v>
      </c>
      <c r="R3177" t="str">
        <f t="shared" si="298"/>
        <v>plays</v>
      </c>
      <c r="S3177" s="11">
        <f t="shared" si="294"/>
        <v>40531.886886574073</v>
      </c>
      <c r="T3177" s="12">
        <f t="shared" si="295"/>
        <v>40591.886886574073</v>
      </c>
    </row>
    <row r="3178" spans="1:20" ht="48" x14ac:dyDescent="0.2">
      <c r="A3178">
        <v>3176</v>
      </c>
      <c r="B3178" s="3" t="s">
        <v>3174</v>
      </c>
      <c r="C3178" s="3" t="s">
        <v>7284</v>
      </c>
      <c r="D3178">
        <v>1900</v>
      </c>
      <c r="E317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99"/>
        <v>1.148421052631579</v>
      </c>
      <c r="P3178" s="7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4"/>
        <v>41477.930914351848</v>
      </c>
      <c r="T3178" s="12">
        <f t="shared" si="295"/>
        <v>41504.625</v>
      </c>
    </row>
    <row r="3179" spans="1:20" ht="48" x14ac:dyDescent="0.2">
      <c r="A3179">
        <v>3177</v>
      </c>
      <c r="B3179" s="3" t="s">
        <v>3175</v>
      </c>
      <c r="C3179" s="3" t="s">
        <v>7285</v>
      </c>
      <c r="D3179">
        <v>2500</v>
      </c>
      <c r="E3179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99"/>
        <v>1.1739999999999999</v>
      </c>
      <c r="P3179" s="7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4"/>
        <v>41781.666770833333</v>
      </c>
      <c r="T3179" s="12">
        <f t="shared" si="295"/>
        <v>41811.666770833333</v>
      </c>
    </row>
    <row r="3180" spans="1:20" ht="48" x14ac:dyDescent="0.2">
      <c r="A3180">
        <v>3178</v>
      </c>
      <c r="B3180" s="3" t="s">
        <v>3176</v>
      </c>
      <c r="C3180" s="3" t="s">
        <v>7286</v>
      </c>
      <c r="D3180">
        <v>1500</v>
      </c>
      <c r="E3180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99"/>
        <v>1.7173333333333334</v>
      </c>
      <c r="P3180" s="7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4"/>
        <v>41806.605034722219</v>
      </c>
      <c r="T3180" s="12">
        <f t="shared" si="295"/>
        <v>41836.605034722219</v>
      </c>
    </row>
    <row r="3181" spans="1:20" ht="32" x14ac:dyDescent="0.2">
      <c r="A3181">
        <v>3179</v>
      </c>
      <c r="B3181" s="3" t="s">
        <v>3177</v>
      </c>
      <c r="C3181" s="3" t="s">
        <v>7287</v>
      </c>
      <c r="D3181">
        <v>4200</v>
      </c>
      <c r="E3181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99"/>
        <v>1.1416238095238094</v>
      </c>
      <c r="P3181" s="7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4"/>
        <v>41375.702210648145</v>
      </c>
      <c r="T3181" s="12">
        <f t="shared" si="295"/>
        <v>41400.702210648145</v>
      </c>
    </row>
    <row r="3182" spans="1:20" ht="48" x14ac:dyDescent="0.2">
      <c r="A3182">
        <v>3180</v>
      </c>
      <c r="B3182" s="3" t="s">
        <v>3178</v>
      </c>
      <c r="C3182" s="3" t="s">
        <v>7288</v>
      </c>
      <c r="D3182">
        <v>1200</v>
      </c>
      <c r="E318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99"/>
        <v>1.1975</v>
      </c>
      <c r="P3182" s="7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4"/>
        <v>41780.412604166668</v>
      </c>
      <c r="T3182" s="12">
        <f t="shared" si="295"/>
        <v>41810.412604166668</v>
      </c>
    </row>
    <row r="3183" spans="1:20" ht="48" x14ac:dyDescent="0.2">
      <c r="A3183">
        <v>3181</v>
      </c>
      <c r="B3183" s="3" t="s">
        <v>3179</v>
      </c>
      <c r="C3183" s="3" t="s">
        <v>7289</v>
      </c>
      <c r="D3183">
        <v>500</v>
      </c>
      <c r="E318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99"/>
        <v>1.0900000000000001</v>
      </c>
      <c r="P3183" s="7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4"/>
        <v>41779.310034722221</v>
      </c>
      <c r="T3183" s="12">
        <f t="shared" si="295"/>
        <v>41805.666666666664</v>
      </c>
    </row>
    <row r="3184" spans="1:20" ht="64" x14ac:dyDescent="0.2">
      <c r="A3184">
        <v>3182</v>
      </c>
      <c r="B3184" s="3" t="s">
        <v>3180</v>
      </c>
      <c r="C3184" s="3" t="s">
        <v>7290</v>
      </c>
      <c r="D3184">
        <v>7000</v>
      </c>
      <c r="E318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99"/>
        <v>1.0088571428571429</v>
      </c>
      <c r="P3184" s="7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4"/>
        <v>40883.949317129627</v>
      </c>
      <c r="T3184" s="12">
        <f t="shared" si="295"/>
        <v>40939.708333333336</v>
      </c>
    </row>
    <row r="3185" spans="1:20" ht="48" x14ac:dyDescent="0.2">
      <c r="A3185">
        <v>3183</v>
      </c>
      <c r="B3185" s="3" t="s">
        <v>3181</v>
      </c>
      <c r="C3185" s="3" t="s">
        <v>7291</v>
      </c>
      <c r="D3185">
        <v>2500</v>
      </c>
      <c r="E318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99"/>
        <v>1.0900000000000001</v>
      </c>
      <c r="P3185" s="7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4"/>
        <v>41491.79478009259</v>
      </c>
      <c r="T3185" s="12">
        <f t="shared" si="295"/>
        <v>41509.79478009259</v>
      </c>
    </row>
    <row r="3186" spans="1:20" ht="48" x14ac:dyDescent="0.2">
      <c r="A3186">
        <v>3184</v>
      </c>
      <c r="B3186" s="3" t="s">
        <v>3182</v>
      </c>
      <c r="C3186" s="3" t="s">
        <v>7292</v>
      </c>
      <c r="D3186">
        <v>4300</v>
      </c>
      <c r="E318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99"/>
        <v>1.0720930232558139</v>
      </c>
      <c r="P3186" s="7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4"/>
        <v>41791.993414351848</v>
      </c>
      <c r="T3186" s="12">
        <f t="shared" si="295"/>
        <v>41821.993414351848</v>
      </c>
    </row>
    <row r="3187" spans="1:20" ht="48" x14ac:dyDescent="0.2">
      <c r="A3187">
        <v>3185</v>
      </c>
      <c r="B3187" s="3" t="s">
        <v>3183</v>
      </c>
      <c r="C3187" s="3" t="s">
        <v>7293</v>
      </c>
      <c r="D3187">
        <v>1000</v>
      </c>
      <c r="E318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99"/>
        <v>1</v>
      </c>
      <c r="P3187" s="7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4"/>
        <v>41829.977326388893</v>
      </c>
      <c r="T3187" s="12">
        <f t="shared" si="295"/>
        <v>41836.977326388893</v>
      </c>
    </row>
    <row r="3188" spans="1:20" ht="48" x14ac:dyDescent="0.2">
      <c r="A3188">
        <v>3186</v>
      </c>
      <c r="B3188" s="3" t="s">
        <v>3184</v>
      </c>
      <c r="C3188" s="3" t="s">
        <v>7294</v>
      </c>
      <c r="D3188">
        <v>3200</v>
      </c>
      <c r="E318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99"/>
        <v>1.0218750000000001</v>
      </c>
      <c r="P3188" s="7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4"/>
        <v>41868.924050925925</v>
      </c>
      <c r="T3188" s="12">
        <f t="shared" si="295"/>
        <v>41898.875</v>
      </c>
    </row>
    <row r="3189" spans="1:20" ht="48" x14ac:dyDescent="0.2">
      <c r="A3189">
        <v>3187</v>
      </c>
      <c r="B3189" s="3" t="s">
        <v>3185</v>
      </c>
      <c r="C3189" s="3" t="s">
        <v>7295</v>
      </c>
      <c r="D3189">
        <v>15000</v>
      </c>
      <c r="E3189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99"/>
        <v>1.1629333333333334</v>
      </c>
      <c r="P3189" s="7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4"/>
        <v>41835.666354166664</v>
      </c>
      <c r="T3189" s="12">
        <f t="shared" si="295"/>
        <v>41855.666354166664</v>
      </c>
    </row>
    <row r="3190" spans="1:20" ht="48" x14ac:dyDescent="0.2">
      <c r="A3190">
        <v>3188</v>
      </c>
      <c r="B3190" s="3" t="s">
        <v>3186</v>
      </c>
      <c r="C3190" s="3" t="s">
        <v>7296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99"/>
        <v>0.65</v>
      </c>
      <c r="P3190" s="7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4"/>
        <v>42144.415532407409</v>
      </c>
      <c r="T3190" s="12">
        <f t="shared" si="295"/>
        <v>42165.415532407409</v>
      </c>
    </row>
    <row r="3191" spans="1:20" ht="48" x14ac:dyDescent="0.2">
      <c r="A3191">
        <v>3189</v>
      </c>
      <c r="B3191" s="3" t="s">
        <v>3187</v>
      </c>
      <c r="C3191" s="3" t="s">
        <v>7297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99"/>
        <v>0.12327272727272727</v>
      </c>
      <c r="P3191" s="7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4"/>
        <v>42118.346435185187</v>
      </c>
      <c r="T3191" s="12">
        <f t="shared" si="295"/>
        <v>42148.346435185187</v>
      </c>
    </row>
    <row r="3192" spans="1:20" ht="48" x14ac:dyDescent="0.2">
      <c r="A3192">
        <v>3190</v>
      </c>
      <c r="B3192" s="3" t="s">
        <v>3188</v>
      </c>
      <c r="C3192" s="3" t="s">
        <v>7298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99"/>
        <v>0</v>
      </c>
      <c r="P3192" s="7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1">
        <f t="shared" si="294"/>
        <v>42683.151331018518</v>
      </c>
      <c r="T3192" s="12">
        <f t="shared" si="295"/>
        <v>42713.192997685182</v>
      </c>
    </row>
    <row r="3193" spans="1:20" ht="48" x14ac:dyDescent="0.2">
      <c r="A3193">
        <v>3191</v>
      </c>
      <c r="B3193" s="3" t="s">
        <v>3189</v>
      </c>
      <c r="C3193" s="3" t="s">
        <v>7299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99"/>
        <v>4.0266666666666666E-2</v>
      </c>
      <c r="P3193" s="7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4"/>
        <v>42538.755428240736</v>
      </c>
      <c r="T3193" s="12">
        <f t="shared" si="295"/>
        <v>42598.755428240736</v>
      </c>
    </row>
    <row r="3194" spans="1:20" ht="48" x14ac:dyDescent="0.2">
      <c r="A3194">
        <v>3192</v>
      </c>
      <c r="B3194" s="3" t="s">
        <v>3190</v>
      </c>
      <c r="C3194" s="3" t="s">
        <v>7300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99"/>
        <v>1.0200000000000001E-2</v>
      </c>
      <c r="P3194" s="7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4"/>
        <v>42018.94049768518</v>
      </c>
      <c r="T3194" s="12">
        <f t="shared" si="295"/>
        <v>42063.916666666672</v>
      </c>
    </row>
    <row r="3195" spans="1:20" ht="48" x14ac:dyDescent="0.2">
      <c r="A3195">
        <v>3193</v>
      </c>
      <c r="B3195" s="3" t="s">
        <v>3191</v>
      </c>
      <c r="C3195" s="3" t="s">
        <v>7301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99"/>
        <v>0.1174</v>
      </c>
      <c r="P3195" s="7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4"/>
        <v>42010.968240740738</v>
      </c>
      <c r="T3195" s="12">
        <f t="shared" si="295"/>
        <v>42055.968240740738</v>
      </c>
    </row>
    <row r="3196" spans="1:20" ht="48" x14ac:dyDescent="0.2">
      <c r="A3196">
        <v>3194</v>
      </c>
      <c r="B3196" s="3" t="s">
        <v>3192</v>
      </c>
      <c r="C3196" s="3" t="s">
        <v>7302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99"/>
        <v>0</v>
      </c>
      <c r="P3196" s="7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1">
        <f t="shared" si="294"/>
        <v>42182.062476851846</v>
      </c>
      <c r="T3196" s="12">
        <f t="shared" si="295"/>
        <v>42212.062476851846</v>
      </c>
    </row>
    <row r="3197" spans="1:20" ht="48" x14ac:dyDescent="0.2">
      <c r="A3197">
        <v>3195</v>
      </c>
      <c r="B3197" s="3" t="s">
        <v>3193</v>
      </c>
      <c r="C3197" s="3" t="s">
        <v>7303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99"/>
        <v>0.59142857142857141</v>
      </c>
      <c r="P3197" s="7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4"/>
        <v>42017.594236111108</v>
      </c>
      <c r="T3197" s="12">
        <f t="shared" si="295"/>
        <v>42047.594236111108</v>
      </c>
    </row>
    <row r="3198" spans="1:20" ht="48" x14ac:dyDescent="0.2">
      <c r="A3198">
        <v>3196</v>
      </c>
      <c r="B3198" s="3" t="s">
        <v>3194</v>
      </c>
      <c r="C3198" s="3" t="s">
        <v>7304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99"/>
        <v>5.9999999999999995E-4</v>
      </c>
      <c r="P3198" s="7">
        <f t="shared" si="296"/>
        <v>300</v>
      </c>
      <c r="Q3198" t="str">
        <f t="shared" si="297"/>
        <v>theater</v>
      </c>
      <c r="R3198" t="str">
        <f t="shared" si="298"/>
        <v>musical</v>
      </c>
      <c r="S3198" s="11">
        <f t="shared" si="294"/>
        <v>42157.598090277781</v>
      </c>
      <c r="T3198" s="12">
        <f t="shared" si="295"/>
        <v>42217.583333333328</v>
      </c>
    </row>
    <row r="3199" spans="1:20" ht="32" x14ac:dyDescent="0.2">
      <c r="A3199">
        <v>3197</v>
      </c>
      <c r="B3199" s="3" t="s">
        <v>3195</v>
      </c>
      <c r="C3199" s="3" t="s">
        <v>7305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99"/>
        <v>0.1145</v>
      </c>
      <c r="P3199" s="7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4"/>
        <v>42009.493263888886</v>
      </c>
      <c r="T3199" s="12">
        <f t="shared" si="295"/>
        <v>42039.493263888886</v>
      </c>
    </row>
    <row r="3200" spans="1:20" ht="48" x14ac:dyDescent="0.2">
      <c r="A3200">
        <v>3198</v>
      </c>
      <c r="B3200" s="3" t="s">
        <v>3196</v>
      </c>
      <c r="C3200" s="3" t="s">
        <v>7306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99"/>
        <v>3.6666666666666666E-3</v>
      </c>
      <c r="P3200" s="7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4"/>
        <v>42013.424502314811</v>
      </c>
      <c r="T3200" s="12">
        <f t="shared" si="295"/>
        <v>42051.424502314811</v>
      </c>
    </row>
    <row r="3201" spans="1:20" ht="48" x14ac:dyDescent="0.2">
      <c r="A3201">
        <v>3199</v>
      </c>
      <c r="B3201" s="3" t="s">
        <v>3197</v>
      </c>
      <c r="C3201" s="3" t="s">
        <v>7307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99"/>
        <v>0.52159999999999995</v>
      </c>
      <c r="P3201" s="7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4"/>
        <v>41858.761782407404</v>
      </c>
      <c r="T3201" s="12">
        <f t="shared" si="295"/>
        <v>41888.875</v>
      </c>
    </row>
    <row r="3202" spans="1:20" ht="48" x14ac:dyDescent="0.2">
      <c r="A3202">
        <v>3200</v>
      </c>
      <c r="B3202" s="3" t="s">
        <v>3198</v>
      </c>
      <c r="C3202" s="3" t="s">
        <v>7308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299"/>
        <v>2.0000000000000002E-5</v>
      </c>
      <c r="P3202" s="7">
        <f t="shared" si="296"/>
        <v>1</v>
      </c>
      <c r="Q3202" t="str">
        <f t="shared" si="297"/>
        <v>theater</v>
      </c>
      <c r="R3202" t="str">
        <f t="shared" si="298"/>
        <v>musical</v>
      </c>
      <c r="S3202" s="11">
        <f t="shared" ref="S3202:S3265" si="300">(((J3202/60)/60)/24+DATE(1970,1,1))</f>
        <v>42460.320613425924</v>
      </c>
      <c r="T3202" s="12">
        <f t="shared" ref="T3202:T3265" si="301">(((I3202/60)/60)/24+DATE(1970,1,1))</f>
        <v>42490.231944444444</v>
      </c>
    </row>
    <row r="3203" spans="1:20" ht="48" x14ac:dyDescent="0.2">
      <c r="A3203">
        <v>3201</v>
      </c>
      <c r="B3203" s="3" t="s">
        <v>3199</v>
      </c>
      <c r="C3203" s="3" t="s">
        <v>7309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299"/>
        <v>1.2500000000000001E-2</v>
      </c>
      <c r="P3203" s="7">
        <f t="shared" ref="P3203:P3266" si="302">SUM(E3203/L3203)</f>
        <v>12.5</v>
      </c>
      <c r="Q3203" t="str">
        <f t="shared" ref="Q3203:Q3266" si="303">LEFT(N3203, SEARCH("/",N3203,1)-1)</f>
        <v>theater</v>
      </c>
      <c r="R3203" t="str">
        <f t="shared" ref="R3203:R3266" si="304">RIGHT(N3203,LEN(N3203)-SEARCH("/",N3203,1))</f>
        <v>musical</v>
      </c>
      <c r="S3203" s="11">
        <f t="shared" si="300"/>
        <v>41861.767094907409</v>
      </c>
      <c r="T3203" s="12">
        <f t="shared" si="301"/>
        <v>41882.767094907409</v>
      </c>
    </row>
    <row r="3204" spans="1:20" ht="48" x14ac:dyDescent="0.2">
      <c r="A3204">
        <v>3202</v>
      </c>
      <c r="B3204" s="3" t="s">
        <v>3200</v>
      </c>
      <c r="C3204" s="3" t="s">
        <v>7310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99"/>
        <v>0.54520000000000002</v>
      </c>
      <c r="P3204" s="7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1">
        <f t="shared" si="300"/>
        <v>42293.853541666671</v>
      </c>
      <c r="T3204" s="12">
        <f t="shared" si="301"/>
        <v>42352.249305555553</v>
      </c>
    </row>
    <row r="3205" spans="1:20" ht="32" x14ac:dyDescent="0.2">
      <c r="A3205">
        <v>3203</v>
      </c>
      <c r="B3205" s="3" t="s">
        <v>3201</v>
      </c>
      <c r="C3205" s="3" t="s">
        <v>7311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ref="O3205:O3268" si="305">SUM(E3205/D3205)</f>
        <v>0.25</v>
      </c>
      <c r="P3205" s="7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0"/>
        <v>42242.988680555558</v>
      </c>
      <c r="T3205" s="12">
        <f t="shared" si="301"/>
        <v>42272.988680555558</v>
      </c>
    </row>
    <row r="3206" spans="1:20" ht="48" x14ac:dyDescent="0.2">
      <c r="A3206">
        <v>3204</v>
      </c>
      <c r="B3206" s="3" t="s">
        <v>3202</v>
      </c>
      <c r="C3206" s="3" t="s">
        <v>7312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05"/>
        <v>0</v>
      </c>
      <c r="P3206" s="7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1">
        <f t="shared" si="300"/>
        <v>42172.686099537037</v>
      </c>
      <c r="T3206" s="12">
        <f t="shared" si="301"/>
        <v>42202.676388888889</v>
      </c>
    </row>
    <row r="3207" spans="1:20" ht="48" x14ac:dyDescent="0.2">
      <c r="A3207">
        <v>3205</v>
      </c>
      <c r="B3207" s="3" t="s">
        <v>3203</v>
      </c>
      <c r="C3207" s="3" t="s">
        <v>7313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05"/>
        <v>3.4125000000000003E-2</v>
      </c>
      <c r="P3207" s="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0"/>
        <v>42095.374675925923</v>
      </c>
      <c r="T3207" s="12">
        <f t="shared" si="301"/>
        <v>42125.374675925923</v>
      </c>
    </row>
    <row r="3208" spans="1:20" ht="48" x14ac:dyDescent="0.2">
      <c r="A3208">
        <v>3206</v>
      </c>
      <c r="B3208" s="3" t="s">
        <v>3204</v>
      </c>
      <c r="C3208" s="3" t="s">
        <v>7314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05"/>
        <v>0</v>
      </c>
      <c r="P3208" s="7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1">
        <f t="shared" si="300"/>
        <v>42236.276053240741</v>
      </c>
      <c r="T3208" s="12">
        <f t="shared" si="301"/>
        <v>42266.276053240741</v>
      </c>
    </row>
    <row r="3209" spans="1:20" ht="48" x14ac:dyDescent="0.2">
      <c r="A3209">
        <v>3207</v>
      </c>
      <c r="B3209" s="3" t="s">
        <v>3205</v>
      </c>
      <c r="C3209" s="3" t="s">
        <v>7315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05"/>
        <v>0.46363636363636362</v>
      </c>
      <c r="P3209" s="7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0"/>
        <v>42057.277858796297</v>
      </c>
      <c r="T3209" s="12">
        <f t="shared" si="301"/>
        <v>42117.236192129625</v>
      </c>
    </row>
    <row r="3210" spans="1:20" ht="48" x14ac:dyDescent="0.2">
      <c r="A3210">
        <v>3208</v>
      </c>
      <c r="B3210" s="3" t="s">
        <v>3206</v>
      </c>
      <c r="C3210" s="3" t="s">
        <v>7316</v>
      </c>
      <c r="D3210">
        <v>5000</v>
      </c>
      <c r="E3210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305"/>
        <v>1.0349999999999999</v>
      </c>
      <c r="P3210" s="7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0"/>
        <v>41827.605057870373</v>
      </c>
      <c r="T3210" s="12">
        <f t="shared" si="301"/>
        <v>41848.605057870373</v>
      </c>
    </row>
    <row r="3211" spans="1:20" ht="48" x14ac:dyDescent="0.2">
      <c r="A3211">
        <v>3209</v>
      </c>
      <c r="B3211" s="3" t="s">
        <v>3207</v>
      </c>
      <c r="C3211" s="3" t="s">
        <v>7317</v>
      </c>
      <c r="D3211">
        <v>9500</v>
      </c>
      <c r="E3211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305"/>
        <v>1.1932315789473684</v>
      </c>
      <c r="P3211" s="7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0"/>
        <v>41778.637245370373</v>
      </c>
      <c r="T3211" s="12">
        <f t="shared" si="301"/>
        <v>41810.958333333336</v>
      </c>
    </row>
    <row r="3212" spans="1:20" ht="48" x14ac:dyDescent="0.2">
      <c r="A3212">
        <v>3210</v>
      </c>
      <c r="B3212" s="3" t="s">
        <v>3208</v>
      </c>
      <c r="C3212" s="3" t="s">
        <v>7318</v>
      </c>
      <c r="D3212">
        <v>3000</v>
      </c>
      <c r="E321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305"/>
        <v>1.2576666666666667</v>
      </c>
      <c r="P3212" s="7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0"/>
        <v>41013.936562499999</v>
      </c>
      <c r="T3212" s="12">
        <f t="shared" si="301"/>
        <v>41061.165972222225</v>
      </c>
    </row>
    <row r="3213" spans="1:20" ht="48" x14ac:dyDescent="0.2">
      <c r="A3213">
        <v>3211</v>
      </c>
      <c r="B3213" s="3" t="s">
        <v>3209</v>
      </c>
      <c r="C3213" s="3" t="s">
        <v>7319</v>
      </c>
      <c r="D3213">
        <v>23000</v>
      </c>
      <c r="E321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305"/>
        <v>1.1974347826086957</v>
      </c>
      <c r="P3213" s="7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0"/>
        <v>41834.586574074077</v>
      </c>
      <c r="T3213" s="12">
        <f t="shared" si="301"/>
        <v>41866.083333333336</v>
      </c>
    </row>
    <row r="3214" spans="1:20" ht="32" x14ac:dyDescent="0.2">
      <c r="A3214">
        <v>3212</v>
      </c>
      <c r="B3214" s="3" t="s">
        <v>3210</v>
      </c>
      <c r="C3214" s="3" t="s">
        <v>7320</v>
      </c>
      <c r="D3214">
        <v>4000</v>
      </c>
      <c r="E32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305"/>
        <v>1.2625</v>
      </c>
      <c r="P3214" s="7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0"/>
        <v>41829.795729166668</v>
      </c>
      <c r="T3214" s="12">
        <f t="shared" si="301"/>
        <v>41859.795729166668</v>
      </c>
    </row>
    <row r="3215" spans="1:20" ht="48" x14ac:dyDescent="0.2">
      <c r="A3215">
        <v>3213</v>
      </c>
      <c r="B3215" s="3" t="s">
        <v>3211</v>
      </c>
      <c r="C3215" s="3" t="s">
        <v>7321</v>
      </c>
      <c r="D3215">
        <v>6000</v>
      </c>
      <c r="E321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05"/>
        <v>1.0011666666666668</v>
      </c>
      <c r="P3215" s="7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0"/>
        <v>42171.763414351852</v>
      </c>
      <c r="T3215" s="12">
        <f t="shared" si="301"/>
        <v>42211.763414351852</v>
      </c>
    </row>
    <row r="3216" spans="1:20" ht="48" x14ac:dyDescent="0.2">
      <c r="A3216">
        <v>3214</v>
      </c>
      <c r="B3216" s="3" t="s">
        <v>3212</v>
      </c>
      <c r="C3216" s="3" t="s">
        <v>7322</v>
      </c>
      <c r="D3216">
        <v>12000</v>
      </c>
      <c r="E321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05"/>
        <v>1.0213333333333334</v>
      </c>
      <c r="P3216" s="7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0"/>
        <v>42337.792511574073</v>
      </c>
      <c r="T3216" s="12">
        <f t="shared" si="301"/>
        <v>42374.996527777781</v>
      </c>
    </row>
    <row r="3217" spans="1:20" ht="64" x14ac:dyDescent="0.2">
      <c r="A3217">
        <v>3215</v>
      </c>
      <c r="B3217" s="3" t="s">
        <v>3213</v>
      </c>
      <c r="C3217" s="3" t="s">
        <v>7323</v>
      </c>
      <c r="D3217">
        <v>35000</v>
      </c>
      <c r="E321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305"/>
        <v>1.0035142857142858</v>
      </c>
      <c r="P3217" s="7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0"/>
        <v>42219.665173611109</v>
      </c>
      <c r="T3217" s="12">
        <f t="shared" si="301"/>
        <v>42257.165972222225</v>
      </c>
    </row>
    <row r="3218" spans="1:20" ht="48" x14ac:dyDescent="0.2">
      <c r="A3218">
        <v>3216</v>
      </c>
      <c r="B3218" s="3" t="s">
        <v>3214</v>
      </c>
      <c r="C3218" s="3" t="s">
        <v>7324</v>
      </c>
      <c r="D3218">
        <v>2000</v>
      </c>
      <c r="E321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05"/>
        <v>1.0004999999999999</v>
      </c>
      <c r="P3218" s="7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0"/>
        <v>42165.462627314817</v>
      </c>
      <c r="T3218" s="12">
        <f t="shared" si="301"/>
        <v>42196.604166666672</v>
      </c>
    </row>
    <row r="3219" spans="1:20" ht="32" x14ac:dyDescent="0.2">
      <c r="A3219">
        <v>3217</v>
      </c>
      <c r="B3219" s="3" t="s">
        <v>3215</v>
      </c>
      <c r="C3219" s="3" t="s">
        <v>7325</v>
      </c>
      <c r="D3219">
        <v>4500</v>
      </c>
      <c r="E3219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305"/>
        <v>1.1602222222222223</v>
      </c>
      <c r="P3219" s="7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0"/>
        <v>42648.546111111107</v>
      </c>
      <c r="T3219" s="12">
        <f t="shared" si="301"/>
        <v>42678.546111111107</v>
      </c>
    </row>
    <row r="3220" spans="1:20" ht="48" x14ac:dyDescent="0.2">
      <c r="A3220">
        <v>3218</v>
      </c>
      <c r="B3220" s="3" t="s">
        <v>3216</v>
      </c>
      <c r="C3220" s="3" t="s">
        <v>7326</v>
      </c>
      <c r="D3220">
        <v>12000</v>
      </c>
      <c r="E3220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05"/>
        <v>1.0209999999999999</v>
      </c>
      <c r="P3220" s="7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0"/>
        <v>41971.002152777779</v>
      </c>
      <c r="T3220" s="12">
        <f t="shared" si="301"/>
        <v>42004</v>
      </c>
    </row>
    <row r="3221" spans="1:20" ht="32" x14ac:dyDescent="0.2">
      <c r="A3221">
        <v>3219</v>
      </c>
      <c r="B3221" s="3" t="s">
        <v>3217</v>
      </c>
      <c r="C3221" s="3" t="s">
        <v>7327</v>
      </c>
      <c r="D3221">
        <v>20000</v>
      </c>
      <c r="E3221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305"/>
        <v>1.0011000000000001</v>
      </c>
      <c r="P3221" s="7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0"/>
        <v>42050.983182870375</v>
      </c>
      <c r="T3221" s="12">
        <f t="shared" si="301"/>
        <v>42085.941516203704</v>
      </c>
    </row>
    <row r="3222" spans="1:20" ht="32" x14ac:dyDescent="0.2">
      <c r="A3222">
        <v>3220</v>
      </c>
      <c r="B3222" s="3" t="s">
        <v>3218</v>
      </c>
      <c r="C3222" s="3" t="s">
        <v>7328</v>
      </c>
      <c r="D3222">
        <v>15000</v>
      </c>
      <c r="E32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305"/>
        <v>1.0084</v>
      </c>
      <c r="P3222" s="7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0"/>
        <v>42772.833379629628</v>
      </c>
      <c r="T3222" s="12">
        <f t="shared" si="301"/>
        <v>42806.875</v>
      </c>
    </row>
    <row r="3223" spans="1:20" ht="48" x14ac:dyDescent="0.2">
      <c r="A3223">
        <v>3221</v>
      </c>
      <c r="B3223" s="3" t="s">
        <v>3219</v>
      </c>
      <c r="C3223" s="3" t="s">
        <v>7329</v>
      </c>
      <c r="D3223">
        <v>4000</v>
      </c>
      <c r="E322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05"/>
        <v>1.0342499999999999</v>
      </c>
      <c r="P3223" s="7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0"/>
        <v>42155.696793981479</v>
      </c>
      <c r="T3223" s="12">
        <f t="shared" si="301"/>
        <v>42190.696793981479</v>
      </c>
    </row>
    <row r="3224" spans="1:20" ht="32" x14ac:dyDescent="0.2">
      <c r="A3224">
        <v>3222</v>
      </c>
      <c r="B3224" s="3" t="s">
        <v>3220</v>
      </c>
      <c r="C3224" s="3" t="s">
        <v>7330</v>
      </c>
      <c r="D3224">
        <v>2500</v>
      </c>
      <c r="E322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305"/>
        <v>1.248</v>
      </c>
      <c r="P3224" s="7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0"/>
        <v>42270.582141203704</v>
      </c>
      <c r="T3224" s="12">
        <f t="shared" si="301"/>
        <v>42301.895138888889</v>
      </c>
    </row>
    <row r="3225" spans="1:20" ht="32" x14ac:dyDescent="0.2">
      <c r="A3225">
        <v>3223</v>
      </c>
      <c r="B3225" s="3" t="s">
        <v>3221</v>
      </c>
      <c r="C3225" s="3" t="s">
        <v>7331</v>
      </c>
      <c r="D3225">
        <v>3100</v>
      </c>
      <c r="E322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305"/>
        <v>1.0951612903225807</v>
      </c>
      <c r="P3225" s="7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0"/>
        <v>42206.835370370376</v>
      </c>
      <c r="T3225" s="12">
        <f t="shared" si="301"/>
        <v>42236.835370370376</v>
      </c>
    </row>
    <row r="3226" spans="1:20" ht="48" x14ac:dyDescent="0.2">
      <c r="A3226">
        <v>3224</v>
      </c>
      <c r="B3226" s="3" t="s">
        <v>3222</v>
      </c>
      <c r="C3226" s="3" t="s">
        <v>7332</v>
      </c>
      <c r="D3226">
        <v>30000</v>
      </c>
      <c r="E322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305"/>
        <v>1.0203333333333333</v>
      </c>
      <c r="P3226" s="7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0"/>
        <v>42697.850844907407</v>
      </c>
      <c r="T3226" s="12">
        <f t="shared" si="301"/>
        <v>42745.208333333328</v>
      </c>
    </row>
    <row r="3227" spans="1:20" ht="48" x14ac:dyDescent="0.2">
      <c r="A3227">
        <v>3225</v>
      </c>
      <c r="B3227" s="3" t="s">
        <v>3223</v>
      </c>
      <c r="C3227" s="3" t="s">
        <v>7333</v>
      </c>
      <c r="D3227">
        <v>2000</v>
      </c>
      <c r="E322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305"/>
        <v>1.0235000000000001</v>
      </c>
      <c r="P3227" s="7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0"/>
        <v>42503.559467592597</v>
      </c>
      <c r="T3227" s="12">
        <f t="shared" si="301"/>
        <v>42524.875</v>
      </c>
    </row>
    <row r="3228" spans="1:20" ht="48" x14ac:dyDescent="0.2">
      <c r="A3228">
        <v>3226</v>
      </c>
      <c r="B3228" s="3" t="s">
        <v>3224</v>
      </c>
      <c r="C3228" s="3" t="s">
        <v>7334</v>
      </c>
      <c r="D3228">
        <v>1200</v>
      </c>
      <c r="E322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05"/>
        <v>1.0416666666666667</v>
      </c>
      <c r="P3228" s="7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0"/>
        <v>42277.583472222221</v>
      </c>
      <c r="T3228" s="12">
        <f t="shared" si="301"/>
        <v>42307.583472222221</v>
      </c>
    </row>
    <row r="3229" spans="1:20" ht="48" x14ac:dyDescent="0.2">
      <c r="A3229">
        <v>3227</v>
      </c>
      <c r="B3229" s="3" t="s">
        <v>3225</v>
      </c>
      <c r="C3229" s="3" t="s">
        <v>7335</v>
      </c>
      <c r="D3229">
        <v>1200</v>
      </c>
      <c r="E3229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05"/>
        <v>1.25</v>
      </c>
      <c r="P3229" s="7">
        <f t="shared" si="302"/>
        <v>50</v>
      </c>
      <c r="Q3229" t="str">
        <f t="shared" si="303"/>
        <v>theater</v>
      </c>
      <c r="R3229" t="str">
        <f t="shared" si="304"/>
        <v>plays</v>
      </c>
      <c r="S3229" s="11">
        <f t="shared" si="300"/>
        <v>42722.882361111115</v>
      </c>
      <c r="T3229" s="12">
        <f t="shared" si="301"/>
        <v>42752.882361111115</v>
      </c>
    </row>
    <row r="3230" spans="1:20" ht="16" x14ac:dyDescent="0.2">
      <c r="A3230">
        <v>3228</v>
      </c>
      <c r="B3230" s="3" t="s">
        <v>3226</v>
      </c>
      <c r="C3230" s="3" t="s">
        <v>7336</v>
      </c>
      <c r="D3230">
        <v>7000</v>
      </c>
      <c r="E3230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305"/>
        <v>1.0234285714285714</v>
      </c>
      <c r="P3230" s="7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0"/>
        <v>42323.70930555556</v>
      </c>
      <c r="T3230" s="12">
        <f t="shared" si="301"/>
        <v>42355.207638888889</v>
      </c>
    </row>
    <row r="3231" spans="1:20" ht="48" x14ac:dyDescent="0.2">
      <c r="A3231">
        <v>3229</v>
      </c>
      <c r="B3231" s="3" t="s">
        <v>3227</v>
      </c>
      <c r="C3231" s="3" t="s">
        <v>7337</v>
      </c>
      <c r="D3231">
        <v>20000</v>
      </c>
      <c r="E3231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305"/>
        <v>1.0786500000000001</v>
      </c>
      <c r="P3231" s="7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0"/>
        <v>41933.291643518518</v>
      </c>
      <c r="T3231" s="12">
        <f t="shared" si="301"/>
        <v>41963.333310185189</v>
      </c>
    </row>
    <row r="3232" spans="1:20" ht="48" x14ac:dyDescent="0.2">
      <c r="A3232">
        <v>3230</v>
      </c>
      <c r="B3232" s="3" t="s">
        <v>3228</v>
      </c>
      <c r="C3232" s="3" t="s">
        <v>7338</v>
      </c>
      <c r="D3232">
        <v>2600</v>
      </c>
      <c r="E323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305"/>
        <v>1.0988461538461538</v>
      </c>
      <c r="P3232" s="7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0"/>
        <v>41898.168125000004</v>
      </c>
      <c r="T3232" s="12">
        <f t="shared" si="301"/>
        <v>41913.165972222225</v>
      </c>
    </row>
    <row r="3233" spans="1:20" ht="48" x14ac:dyDescent="0.2">
      <c r="A3233">
        <v>3231</v>
      </c>
      <c r="B3233" s="3" t="s">
        <v>3229</v>
      </c>
      <c r="C3233" s="3" t="s">
        <v>7339</v>
      </c>
      <c r="D3233">
        <v>1000</v>
      </c>
      <c r="E323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305"/>
        <v>1.61</v>
      </c>
      <c r="P3233" s="7">
        <f t="shared" si="302"/>
        <v>57.5</v>
      </c>
      <c r="Q3233" t="str">
        <f t="shared" si="303"/>
        <v>theater</v>
      </c>
      <c r="R3233" t="str">
        <f t="shared" si="304"/>
        <v>plays</v>
      </c>
      <c r="S3233" s="11">
        <f t="shared" si="300"/>
        <v>42446.943831018521</v>
      </c>
      <c r="T3233" s="12">
        <f t="shared" si="301"/>
        <v>42476.943831018521</v>
      </c>
    </row>
    <row r="3234" spans="1:20" ht="48" x14ac:dyDescent="0.2">
      <c r="A3234">
        <v>3232</v>
      </c>
      <c r="B3234" s="3" t="s">
        <v>3230</v>
      </c>
      <c r="C3234" s="3" t="s">
        <v>7340</v>
      </c>
      <c r="D3234">
        <v>1000</v>
      </c>
      <c r="E323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305"/>
        <v>1.3120000000000001</v>
      </c>
      <c r="P3234" s="7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0"/>
        <v>42463.81385416667</v>
      </c>
      <c r="T3234" s="12">
        <f t="shared" si="301"/>
        <v>42494.165972222225</v>
      </c>
    </row>
    <row r="3235" spans="1:20" ht="48" x14ac:dyDescent="0.2">
      <c r="A3235">
        <v>3233</v>
      </c>
      <c r="B3235" s="3" t="s">
        <v>3231</v>
      </c>
      <c r="C3235" s="3" t="s">
        <v>7341</v>
      </c>
      <c r="D3235">
        <v>5000</v>
      </c>
      <c r="E323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305"/>
        <v>1.1879999999999999</v>
      </c>
      <c r="P3235" s="7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0"/>
        <v>42766.805034722223</v>
      </c>
      <c r="T3235" s="12">
        <f t="shared" si="301"/>
        <v>42796.805034722223</v>
      </c>
    </row>
    <row r="3236" spans="1:20" ht="48" x14ac:dyDescent="0.2">
      <c r="A3236">
        <v>3234</v>
      </c>
      <c r="B3236" s="3" t="s">
        <v>3232</v>
      </c>
      <c r="C3236" s="3" t="s">
        <v>7342</v>
      </c>
      <c r="D3236">
        <v>4000</v>
      </c>
      <c r="E323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05"/>
        <v>1.0039275000000001</v>
      </c>
      <c r="P3236" s="7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0"/>
        <v>42734.789444444439</v>
      </c>
      <c r="T3236" s="12">
        <f t="shared" si="301"/>
        <v>42767.979861111111</v>
      </c>
    </row>
    <row r="3237" spans="1:20" ht="48" x14ac:dyDescent="0.2">
      <c r="A3237">
        <v>3235</v>
      </c>
      <c r="B3237" s="3" t="s">
        <v>3233</v>
      </c>
      <c r="C3237" s="3" t="s">
        <v>7343</v>
      </c>
      <c r="D3237">
        <v>15000</v>
      </c>
      <c r="E323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305"/>
        <v>1.0320666666666667</v>
      </c>
      <c r="P3237" s="7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0"/>
        <v>42522.347812499997</v>
      </c>
      <c r="T3237" s="12">
        <f t="shared" si="301"/>
        <v>42552.347812499997</v>
      </c>
    </row>
    <row r="3238" spans="1:20" ht="48" x14ac:dyDescent="0.2">
      <c r="A3238">
        <v>3236</v>
      </c>
      <c r="B3238" s="3" t="s">
        <v>3234</v>
      </c>
      <c r="C3238" s="3" t="s">
        <v>7344</v>
      </c>
      <c r="D3238">
        <v>20000</v>
      </c>
      <c r="E323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305"/>
        <v>1.006</v>
      </c>
      <c r="P3238" s="7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0"/>
        <v>42702.917048611111</v>
      </c>
      <c r="T3238" s="12">
        <f t="shared" si="301"/>
        <v>42732.917048611111</v>
      </c>
    </row>
    <row r="3239" spans="1:20" ht="32" x14ac:dyDescent="0.2">
      <c r="A3239">
        <v>3237</v>
      </c>
      <c r="B3239" s="3" t="s">
        <v>3235</v>
      </c>
      <c r="C3239" s="3" t="s">
        <v>7345</v>
      </c>
      <c r="D3239">
        <v>35000</v>
      </c>
      <c r="E3239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305"/>
        <v>1.0078754285714286</v>
      </c>
      <c r="P3239" s="7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0"/>
        <v>42252.474351851852</v>
      </c>
      <c r="T3239" s="12">
        <f t="shared" si="301"/>
        <v>42276.165972222225</v>
      </c>
    </row>
    <row r="3240" spans="1:20" ht="48" x14ac:dyDescent="0.2">
      <c r="A3240">
        <v>3238</v>
      </c>
      <c r="B3240" s="3" t="s">
        <v>3236</v>
      </c>
      <c r="C3240" s="3" t="s">
        <v>7346</v>
      </c>
      <c r="D3240">
        <v>2800</v>
      </c>
      <c r="E3240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05"/>
        <v>1.1232142857142857</v>
      </c>
      <c r="P3240" s="7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0"/>
        <v>42156.510393518518</v>
      </c>
      <c r="T3240" s="12">
        <f t="shared" si="301"/>
        <v>42186.510393518518</v>
      </c>
    </row>
    <row r="3241" spans="1:20" ht="48" x14ac:dyDescent="0.2">
      <c r="A3241">
        <v>3239</v>
      </c>
      <c r="B3241" s="3" t="s">
        <v>3237</v>
      </c>
      <c r="C3241" s="3" t="s">
        <v>7347</v>
      </c>
      <c r="D3241">
        <v>5862</v>
      </c>
      <c r="E3241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05"/>
        <v>1.0591914022517912</v>
      </c>
      <c r="P3241" s="7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0"/>
        <v>42278.089039351849</v>
      </c>
      <c r="T3241" s="12">
        <f t="shared" si="301"/>
        <v>42302.999305555553</v>
      </c>
    </row>
    <row r="3242" spans="1:20" ht="48" x14ac:dyDescent="0.2">
      <c r="A3242">
        <v>3240</v>
      </c>
      <c r="B3242" s="3" t="s">
        <v>3238</v>
      </c>
      <c r="C3242" s="3" t="s">
        <v>7348</v>
      </c>
      <c r="D3242">
        <v>3000</v>
      </c>
      <c r="E324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05"/>
        <v>1.0056666666666667</v>
      </c>
      <c r="P3242" s="7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0"/>
        <v>42754.693842592591</v>
      </c>
      <c r="T3242" s="12">
        <f t="shared" si="301"/>
        <v>42782.958333333328</v>
      </c>
    </row>
    <row r="3243" spans="1:20" ht="64" x14ac:dyDescent="0.2">
      <c r="A3243">
        <v>3241</v>
      </c>
      <c r="B3243" s="3" t="s">
        <v>3239</v>
      </c>
      <c r="C3243" s="3" t="s">
        <v>7349</v>
      </c>
      <c r="D3243">
        <v>8500</v>
      </c>
      <c r="E324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305"/>
        <v>1.1530588235294117</v>
      </c>
      <c r="P3243" s="7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0"/>
        <v>41893.324884259258</v>
      </c>
      <c r="T3243" s="12">
        <f t="shared" si="301"/>
        <v>41926.290972222225</v>
      </c>
    </row>
    <row r="3244" spans="1:20" ht="32" x14ac:dyDescent="0.2">
      <c r="A3244">
        <v>3242</v>
      </c>
      <c r="B3244" s="3" t="s">
        <v>3240</v>
      </c>
      <c r="C3244" s="3" t="s">
        <v>7350</v>
      </c>
      <c r="D3244">
        <v>10000</v>
      </c>
      <c r="E324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305"/>
        <v>1.273042</v>
      </c>
      <c r="P3244" s="7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0"/>
        <v>41871.755694444444</v>
      </c>
      <c r="T3244" s="12">
        <f t="shared" si="301"/>
        <v>41901.755694444444</v>
      </c>
    </row>
    <row r="3245" spans="1:20" ht="48" x14ac:dyDescent="0.2">
      <c r="A3245">
        <v>3243</v>
      </c>
      <c r="B3245" s="3" t="s">
        <v>3241</v>
      </c>
      <c r="C3245" s="3" t="s">
        <v>7351</v>
      </c>
      <c r="D3245">
        <v>8000</v>
      </c>
      <c r="E324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305"/>
        <v>1.028375</v>
      </c>
      <c r="P3245" s="7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0"/>
        <v>42262.096782407403</v>
      </c>
      <c r="T3245" s="12">
        <f t="shared" si="301"/>
        <v>42286</v>
      </c>
    </row>
    <row r="3246" spans="1:20" ht="48" x14ac:dyDescent="0.2">
      <c r="A3246">
        <v>3244</v>
      </c>
      <c r="B3246" s="3" t="s">
        <v>3242</v>
      </c>
      <c r="C3246" s="3" t="s">
        <v>7352</v>
      </c>
      <c r="D3246">
        <v>1600</v>
      </c>
      <c r="E324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05"/>
        <v>1.0293749999999999</v>
      </c>
      <c r="P3246" s="7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0"/>
        <v>42675.694236111114</v>
      </c>
      <c r="T3246" s="12">
        <f t="shared" si="301"/>
        <v>42705.735902777778</v>
      </c>
    </row>
    <row r="3247" spans="1:20" ht="48" x14ac:dyDescent="0.2">
      <c r="A3247">
        <v>3245</v>
      </c>
      <c r="B3247" s="3" t="s">
        <v>3243</v>
      </c>
      <c r="C3247" s="3" t="s">
        <v>7353</v>
      </c>
      <c r="D3247">
        <v>21000</v>
      </c>
      <c r="E324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305"/>
        <v>1.043047619047619</v>
      </c>
      <c r="P3247" s="7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0"/>
        <v>42135.60020833333</v>
      </c>
      <c r="T3247" s="12">
        <f t="shared" si="301"/>
        <v>42167.083333333328</v>
      </c>
    </row>
    <row r="3248" spans="1:20" ht="48" x14ac:dyDescent="0.2">
      <c r="A3248">
        <v>3246</v>
      </c>
      <c r="B3248" s="3" t="s">
        <v>3244</v>
      </c>
      <c r="C3248" s="3" t="s">
        <v>7354</v>
      </c>
      <c r="D3248">
        <v>10000</v>
      </c>
      <c r="E324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305"/>
        <v>1.1122000000000001</v>
      </c>
      <c r="P3248" s="7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0"/>
        <v>42230.472222222219</v>
      </c>
      <c r="T3248" s="12">
        <f t="shared" si="301"/>
        <v>42259.165972222225</v>
      </c>
    </row>
    <row r="3249" spans="1:20" ht="48" x14ac:dyDescent="0.2">
      <c r="A3249">
        <v>3247</v>
      </c>
      <c r="B3249" s="3" t="s">
        <v>3245</v>
      </c>
      <c r="C3249" s="3" t="s">
        <v>7355</v>
      </c>
      <c r="D3249">
        <v>2500</v>
      </c>
      <c r="E3249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05"/>
        <v>1.0586</v>
      </c>
      <c r="P3249" s="7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0"/>
        <v>42167.434166666666</v>
      </c>
      <c r="T3249" s="12">
        <f t="shared" si="301"/>
        <v>42197.434166666666</v>
      </c>
    </row>
    <row r="3250" spans="1:20" ht="32" x14ac:dyDescent="0.2">
      <c r="A3250">
        <v>3248</v>
      </c>
      <c r="B3250" s="3" t="s">
        <v>3246</v>
      </c>
      <c r="C3250" s="3" t="s">
        <v>7356</v>
      </c>
      <c r="D3250">
        <v>12000</v>
      </c>
      <c r="E3250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305"/>
        <v>1.0079166666666666</v>
      </c>
      <c r="P3250" s="7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0"/>
        <v>42068.888391203705</v>
      </c>
      <c r="T3250" s="12">
        <f t="shared" si="301"/>
        <v>42098.846724537041</v>
      </c>
    </row>
    <row r="3251" spans="1:20" ht="48" x14ac:dyDescent="0.2">
      <c r="A3251">
        <v>3249</v>
      </c>
      <c r="B3251" s="3" t="s">
        <v>3247</v>
      </c>
      <c r="C3251" s="3" t="s">
        <v>7357</v>
      </c>
      <c r="D3251">
        <v>5500</v>
      </c>
      <c r="E3251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305"/>
        <v>1.0492727272727274</v>
      </c>
      <c r="P3251" s="7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0"/>
        <v>42145.746689814812</v>
      </c>
      <c r="T3251" s="12">
        <f t="shared" si="301"/>
        <v>42175.746689814812</v>
      </c>
    </row>
    <row r="3252" spans="1:20" ht="48" x14ac:dyDescent="0.2">
      <c r="A3252">
        <v>3250</v>
      </c>
      <c r="B3252" s="3" t="s">
        <v>3248</v>
      </c>
      <c r="C3252" s="3" t="s">
        <v>7358</v>
      </c>
      <c r="D3252">
        <v>25000</v>
      </c>
      <c r="E325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305"/>
        <v>1.01552</v>
      </c>
      <c r="P3252" s="7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0"/>
        <v>41918.742175925923</v>
      </c>
      <c r="T3252" s="12">
        <f t="shared" si="301"/>
        <v>41948.783842592595</v>
      </c>
    </row>
    <row r="3253" spans="1:20" ht="48" x14ac:dyDescent="0.2">
      <c r="A3253">
        <v>3251</v>
      </c>
      <c r="B3253" s="3" t="s">
        <v>3249</v>
      </c>
      <c r="C3253" s="3" t="s">
        <v>7359</v>
      </c>
      <c r="D3253">
        <v>1500</v>
      </c>
      <c r="E325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305"/>
        <v>1.1073333333333333</v>
      </c>
      <c r="P3253" s="7">
        <f t="shared" si="302"/>
        <v>83.05</v>
      </c>
      <c r="Q3253" t="str">
        <f t="shared" si="303"/>
        <v>theater</v>
      </c>
      <c r="R3253" t="str">
        <f t="shared" si="304"/>
        <v>plays</v>
      </c>
      <c r="S3253" s="11">
        <f t="shared" si="300"/>
        <v>42146.731087962966</v>
      </c>
      <c r="T3253" s="12">
        <f t="shared" si="301"/>
        <v>42176.731087962966</v>
      </c>
    </row>
    <row r="3254" spans="1:20" ht="32" x14ac:dyDescent="0.2">
      <c r="A3254">
        <v>3252</v>
      </c>
      <c r="B3254" s="3" t="s">
        <v>3250</v>
      </c>
      <c r="C3254" s="3" t="s">
        <v>7360</v>
      </c>
      <c r="D3254">
        <v>2250</v>
      </c>
      <c r="E325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05"/>
        <v>1.2782222222222221</v>
      </c>
      <c r="P3254" s="7">
        <f t="shared" si="302"/>
        <v>57.52</v>
      </c>
      <c r="Q3254" t="str">
        <f t="shared" si="303"/>
        <v>theater</v>
      </c>
      <c r="R3254" t="str">
        <f t="shared" si="304"/>
        <v>plays</v>
      </c>
      <c r="S3254" s="11">
        <f t="shared" si="300"/>
        <v>42590.472685185188</v>
      </c>
      <c r="T3254" s="12">
        <f t="shared" si="301"/>
        <v>42620.472685185188</v>
      </c>
    </row>
    <row r="3255" spans="1:20" ht="48" x14ac:dyDescent="0.2">
      <c r="A3255">
        <v>3253</v>
      </c>
      <c r="B3255" s="3" t="s">
        <v>3251</v>
      </c>
      <c r="C3255" s="3" t="s">
        <v>7361</v>
      </c>
      <c r="D3255">
        <v>20000</v>
      </c>
      <c r="E325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305"/>
        <v>1.0182500000000001</v>
      </c>
      <c r="P3255" s="7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0"/>
        <v>42602.576712962968</v>
      </c>
      <c r="T3255" s="12">
        <f t="shared" si="301"/>
        <v>42621.15625</v>
      </c>
    </row>
    <row r="3256" spans="1:20" ht="48" x14ac:dyDescent="0.2">
      <c r="A3256">
        <v>3254</v>
      </c>
      <c r="B3256" s="3" t="s">
        <v>3252</v>
      </c>
      <c r="C3256" s="3" t="s">
        <v>7362</v>
      </c>
      <c r="D3256">
        <v>13000</v>
      </c>
      <c r="E325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05"/>
        <v>1.012576923076923</v>
      </c>
      <c r="P3256" s="7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0"/>
        <v>42059.085752314815</v>
      </c>
      <c r="T3256" s="12">
        <f t="shared" si="301"/>
        <v>42089.044085648144</v>
      </c>
    </row>
    <row r="3257" spans="1:20" ht="48" x14ac:dyDescent="0.2">
      <c r="A3257">
        <v>3255</v>
      </c>
      <c r="B3257" s="3" t="s">
        <v>3253</v>
      </c>
      <c r="C3257" s="3" t="s">
        <v>7363</v>
      </c>
      <c r="D3257">
        <v>300</v>
      </c>
      <c r="E325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05"/>
        <v>1.75</v>
      </c>
      <c r="P3257" s="7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0"/>
        <v>41889.768229166664</v>
      </c>
      <c r="T3257" s="12">
        <f t="shared" si="301"/>
        <v>41919.768229166664</v>
      </c>
    </row>
    <row r="3258" spans="1:20" ht="48" x14ac:dyDescent="0.2">
      <c r="A3258">
        <v>3256</v>
      </c>
      <c r="B3258" s="3" t="s">
        <v>3254</v>
      </c>
      <c r="C3258" s="3" t="s">
        <v>7364</v>
      </c>
      <c r="D3258">
        <v>10000</v>
      </c>
      <c r="E325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305"/>
        <v>1.2806</v>
      </c>
      <c r="P3258" s="7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0"/>
        <v>42144.573807870373</v>
      </c>
      <c r="T3258" s="12">
        <f t="shared" si="301"/>
        <v>42166.165972222225</v>
      </c>
    </row>
    <row r="3259" spans="1:20" ht="48" x14ac:dyDescent="0.2">
      <c r="A3259">
        <v>3257</v>
      </c>
      <c r="B3259" s="3" t="s">
        <v>3255</v>
      </c>
      <c r="C3259" s="3" t="s">
        <v>7365</v>
      </c>
      <c r="D3259">
        <v>2000</v>
      </c>
      <c r="E3259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05"/>
        <v>1.0629949999999999</v>
      </c>
      <c r="P3259" s="7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0"/>
        <v>42758.559629629628</v>
      </c>
      <c r="T3259" s="12">
        <f t="shared" si="301"/>
        <v>42788.559629629628</v>
      </c>
    </row>
    <row r="3260" spans="1:20" ht="32" x14ac:dyDescent="0.2">
      <c r="A3260">
        <v>3258</v>
      </c>
      <c r="B3260" s="3" t="s">
        <v>3256</v>
      </c>
      <c r="C3260" s="3" t="s">
        <v>7366</v>
      </c>
      <c r="D3260">
        <v>7000</v>
      </c>
      <c r="E3260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305"/>
        <v>1.052142857142857</v>
      </c>
      <c r="P3260" s="7">
        <f t="shared" si="302"/>
        <v>98.2</v>
      </c>
      <c r="Q3260" t="str">
        <f t="shared" si="303"/>
        <v>theater</v>
      </c>
      <c r="R3260" t="str">
        <f t="shared" si="304"/>
        <v>plays</v>
      </c>
      <c r="S3260" s="11">
        <f t="shared" si="300"/>
        <v>41982.887280092589</v>
      </c>
      <c r="T3260" s="12">
        <f t="shared" si="301"/>
        <v>42012.887280092589</v>
      </c>
    </row>
    <row r="3261" spans="1:20" ht="48" x14ac:dyDescent="0.2">
      <c r="A3261">
        <v>3259</v>
      </c>
      <c r="B3261" s="3" t="s">
        <v>3257</v>
      </c>
      <c r="C3261" s="3" t="s">
        <v>7367</v>
      </c>
      <c r="D3261">
        <v>23000</v>
      </c>
      <c r="E3261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305"/>
        <v>1.0616782608695652</v>
      </c>
      <c r="P3261" s="7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0"/>
        <v>42614.760937500003</v>
      </c>
      <c r="T3261" s="12">
        <f t="shared" si="301"/>
        <v>42644.165972222225</v>
      </c>
    </row>
    <row r="3262" spans="1:20" ht="48" x14ac:dyDescent="0.2">
      <c r="A3262">
        <v>3260</v>
      </c>
      <c r="B3262" s="3" t="s">
        <v>3258</v>
      </c>
      <c r="C3262" s="3" t="s">
        <v>7368</v>
      </c>
      <c r="D3262">
        <v>5000</v>
      </c>
      <c r="E326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305"/>
        <v>1.0924</v>
      </c>
      <c r="P3262" s="7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0"/>
        <v>42303.672662037032</v>
      </c>
      <c r="T3262" s="12">
        <f t="shared" si="301"/>
        <v>42338.714328703703</v>
      </c>
    </row>
    <row r="3263" spans="1:20" ht="48" x14ac:dyDescent="0.2">
      <c r="A3263">
        <v>3261</v>
      </c>
      <c r="B3263" s="3" t="s">
        <v>3259</v>
      </c>
      <c r="C3263" s="3" t="s">
        <v>7369</v>
      </c>
      <c r="D3263">
        <v>3300</v>
      </c>
      <c r="E326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305"/>
        <v>1.0045454545454546</v>
      </c>
      <c r="P3263" s="7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0"/>
        <v>42171.725416666668</v>
      </c>
      <c r="T3263" s="12">
        <f t="shared" si="301"/>
        <v>42201.725416666668</v>
      </c>
    </row>
    <row r="3264" spans="1:20" ht="32" x14ac:dyDescent="0.2">
      <c r="A3264">
        <v>3262</v>
      </c>
      <c r="B3264" s="3" t="s">
        <v>3260</v>
      </c>
      <c r="C3264" s="3" t="s">
        <v>7370</v>
      </c>
      <c r="D3264">
        <v>12200</v>
      </c>
      <c r="E326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305"/>
        <v>1.0304098360655738</v>
      </c>
      <c r="P3264" s="7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0"/>
        <v>41964.315532407403</v>
      </c>
      <c r="T3264" s="12">
        <f t="shared" si="301"/>
        <v>41995.166666666672</v>
      </c>
    </row>
    <row r="3265" spans="1:20" ht="32" x14ac:dyDescent="0.2">
      <c r="A3265">
        <v>3263</v>
      </c>
      <c r="B3265" s="3" t="s">
        <v>3261</v>
      </c>
      <c r="C3265" s="3" t="s">
        <v>7371</v>
      </c>
      <c r="D3265">
        <v>2500</v>
      </c>
      <c r="E326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305"/>
        <v>1.121664</v>
      </c>
      <c r="P3265" s="7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0"/>
        <v>42284.516064814816</v>
      </c>
      <c r="T3265" s="12">
        <f t="shared" si="301"/>
        <v>42307.875</v>
      </c>
    </row>
    <row r="3266" spans="1:20" ht="32" x14ac:dyDescent="0.2">
      <c r="A3266">
        <v>3264</v>
      </c>
      <c r="B3266" s="3" t="s">
        <v>3262</v>
      </c>
      <c r="C3266" s="3" t="s">
        <v>7372</v>
      </c>
      <c r="D3266">
        <v>2500</v>
      </c>
      <c r="E326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305"/>
        <v>1.03</v>
      </c>
      <c r="P3266" s="7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ref="S3266:S3329" si="306">(((J3266/60)/60)/24+DATE(1970,1,1))</f>
        <v>42016.800208333334</v>
      </c>
      <c r="T3266" s="12">
        <f t="shared" ref="T3266:T3329" si="307">(((I3266/60)/60)/24+DATE(1970,1,1))</f>
        <v>42032.916666666672</v>
      </c>
    </row>
    <row r="3267" spans="1:20" ht="48" x14ac:dyDescent="0.2">
      <c r="A3267">
        <v>3265</v>
      </c>
      <c r="B3267" s="3" t="s">
        <v>3263</v>
      </c>
      <c r="C3267" s="3" t="s">
        <v>7373</v>
      </c>
      <c r="D3267">
        <v>2700</v>
      </c>
      <c r="E326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05"/>
        <v>1.64</v>
      </c>
      <c r="P3267" s="7">
        <f t="shared" ref="P3267:P3330" si="308">SUM(E3267/L3267)</f>
        <v>70.285714285714292</v>
      </c>
      <c r="Q3267" t="str">
        <f t="shared" ref="Q3267:Q3330" si="309">LEFT(N3267, SEARCH("/",N3267,1)-1)</f>
        <v>theater</v>
      </c>
      <c r="R3267" t="str">
        <f t="shared" ref="R3267:R3330" si="310">RIGHT(N3267,LEN(N3267)-SEARCH("/",N3267,1))</f>
        <v>plays</v>
      </c>
      <c r="S3267" s="11">
        <f t="shared" si="306"/>
        <v>42311.711979166663</v>
      </c>
      <c r="T3267" s="12">
        <f t="shared" si="307"/>
        <v>42341.708333333328</v>
      </c>
    </row>
    <row r="3268" spans="1:20" ht="48" x14ac:dyDescent="0.2">
      <c r="A3268">
        <v>3266</v>
      </c>
      <c r="B3268" s="3" t="s">
        <v>3264</v>
      </c>
      <c r="C3268" s="3" t="s">
        <v>7374</v>
      </c>
      <c r="D3268">
        <v>6000</v>
      </c>
      <c r="E326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305"/>
        <v>1.3128333333333333</v>
      </c>
      <c r="P3268" s="7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si="306"/>
        <v>42136.536134259266</v>
      </c>
      <c r="T3268" s="12">
        <f t="shared" si="307"/>
        <v>42167.875</v>
      </c>
    </row>
    <row r="3269" spans="1:20" ht="48" x14ac:dyDescent="0.2">
      <c r="A3269">
        <v>3267</v>
      </c>
      <c r="B3269" s="3" t="s">
        <v>3265</v>
      </c>
      <c r="C3269" s="3" t="s">
        <v>7375</v>
      </c>
      <c r="D3269">
        <v>15000</v>
      </c>
      <c r="E3269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ref="O3269:O3332" si="311">SUM(E3269/D3269)</f>
        <v>1.0209999999999999</v>
      </c>
      <c r="P3269" s="7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06"/>
        <v>42172.757638888885</v>
      </c>
      <c r="T3269" s="12">
        <f t="shared" si="307"/>
        <v>42202.757638888885</v>
      </c>
    </row>
    <row r="3270" spans="1:20" ht="48" x14ac:dyDescent="0.2">
      <c r="A3270">
        <v>3268</v>
      </c>
      <c r="B3270" s="3" t="s">
        <v>3266</v>
      </c>
      <c r="C3270" s="3" t="s">
        <v>7376</v>
      </c>
      <c r="D3270">
        <v>2000</v>
      </c>
      <c r="E3270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311"/>
        <v>1.28</v>
      </c>
      <c r="P3270" s="7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06"/>
        <v>42590.90425925926</v>
      </c>
      <c r="T3270" s="12">
        <f t="shared" si="307"/>
        <v>42606.90425925926</v>
      </c>
    </row>
    <row r="3271" spans="1:20" ht="48" x14ac:dyDescent="0.2">
      <c r="A3271">
        <v>3269</v>
      </c>
      <c r="B3271" s="3" t="s">
        <v>3267</v>
      </c>
      <c r="C3271" s="3" t="s">
        <v>7377</v>
      </c>
      <c r="D3271">
        <v>8000</v>
      </c>
      <c r="E3271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11"/>
        <v>1.0149999999999999</v>
      </c>
      <c r="P3271" s="7">
        <f t="shared" si="308"/>
        <v>116</v>
      </c>
      <c r="Q3271" t="str">
        <f t="shared" si="309"/>
        <v>theater</v>
      </c>
      <c r="R3271" t="str">
        <f t="shared" si="310"/>
        <v>plays</v>
      </c>
      <c r="S3271" s="11">
        <f t="shared" si="306"/>
        <v>42137.395798611105</v>
      </c>
      <c r="T3271" s="12">
        <f t="shared" si="307"/>
        <v>42171.458333333328</v>
      </c>
    </row>
    <row r="3272" spans="1:20" ht="48" x14ac:dyDescent="0.2">
      <c r="A3272">
        <v>3270</v>
      </c>
      <c r="B3272" s="3" t="s">
        <v>3268</v>
      </c>
      <c r="C3272" s="3" t="s">
        <v>7378</v>
      </c>
      <c r="D3272">
        <v>1800</v>
      </c>
      <c r="E327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11"/>
        <v>1.0166666666666666</v>
      </c>
      <c r="P3272" s="7">
        <f t="shared" si="308"/>
        <v>61</v>
      </c>
      <c r="Q3272" t="str">
        <f t="shared" si="309"/>
        <v>theater</v>
      </c>
      <c r="R3272" t="str">
        <f t="shared" si="310"/>
        <v>plays</v>
      </c>
      <c r="S3272" s="11">
        <f t="shared" si="306"/>
        <v>42167.533159722225</v>
      </c>
      <c r="T3272" s="12">
        <f t="shared" si="307"/>
        <v>42197.533159722225</v>
      </c>
    </row>
    <row r="3273" spans="1:20" ht="16" x14ac:dyDescent="0.2">
      <c r="A3273">
        <v>3271</v>
      </c>
      <c r="B3273" s="3" t="s">
        <v>3269</v>
      </c>
      <c r="C3273" s="3" t="s">
        <v>7379</v>
      </c>
      <c r="D3273">
        <v>1500</v>
      </c>
      <c r="E327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11"/>
        <v>1.3</v>
      </c>
      <c r="P3273" s="7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06"/>
        <v>41915.437210648146</v>
      </c>
      <c r="T3273" s="12">
        <f t="shared" si="307"/>
        <v>41945.478877314818</v>
      </c>
    </row>
    <row r="3274" spans="1:20" ht="48" x14ac:dyDescent="0.2">
      <c r="A3274">
        <v>3272</v>
      </c>
      <c r="B3274" s="3" t="s">
        <v>3270</v>
      </c>
      <c r="C3274" s="3" t="s">
        <v>7380</v>
      </c>
      <c r="D3274">
        <v>10000</v>
      </c>
      <c r="E327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311"/>
        <v>1.5443</v>
      </c>
      <c r="P3274" s="7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06"/>
        <v>42284.500104166669</v>
      </c>
      <c r="T3274" s="12">
        <f t="shared" si="307"/>
        <v>42314.541770833333</v>
      </c>
    </row>
    <row r="3275" spans="1:20" ht="48" x14ac:dyDescent="0.2">
      <c r="A3275">
        <v>3273</v>
      </c>
      <c r="B3275" s="3" t="s">
        <v>3271</v>
      </c>
      <c r="C3275" s="3" t="s">
        <v>7381</v>
      </c>
      <c r="D3275">
        <v>4000</v>
      </c>
      <c r="E327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311"/>
        <v>1.0740000000000001</v>
      </c>
      <c r="P3275" s="7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06"/>
        <v>42611.801412037035</v>
      </c>
      <c r="T3275" s="12">
        <f t="shared" si="307"/>
        <v>42627.791666666672</v>
      </c>
    </row>
    <row r="3276" spans="1:20" ht="48" x14ac:dyDescent="0.2">
      <c r="A3276">
        <v>3274</v>
      </c>
      <c r="B3276" s="3" t="s">
        <v>3272</v>
      </c>
      <c r="C3276" s="3" t="s">
        <v>7382</v>
      </c>
      <c r="D3276">
        <v>15500</v>
      </c>
      <c r="E327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311"/>
        <v>1.0132258064516129</v>
      </c>
      <c r="P3276" s="7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06"/>
        <v>42400.704537037032</v>
      </c>
      <c r="T3276" s="12">
        <f t="shared" si="307"/>
        <v>42444.875</v>
      </c>
    </row>
    <row r="3277" spans="1:20" ht="48" x14ac:dyDescent="0.2">
      <c r="A3277">
        <v>3275</v>
      </c>
      <c r="B3277" s="3" t="s">
        <v>3273</v>
      </c>
      <c r="C3277" s="3" t="s">
        <v>7383</v>
      </c>
      <c r="D3277">
        <v>1800</v>
      </c>
      <c r="E327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311"/>
        <v>1.0027777777777778</v>
      </c>
      <c r="P3277" s="7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06"/>
        <v>42017.88045138889</v>
      </c>
      <c r="T3277" s="12">
        <f t="shared" si="307"/>
        <v>42044.1875</v>
      </c>
    </row>
    <row r="3278" spans="1:20" ht="48" x14ac:dyDescent="0.2">
      <c r="A3278">
        <v>3276</v>
      </c>
      <c r="B3278" s="3" t="s">
        <v>3274</v>
      </c>
      <c r="C3278" s="3" t="s">
        <v>7384</v>
      </c>
      <c r="D3278">
        <v>4500</v>
      </c>
      <c r="E327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11"/>
        <v>1.1684444444444444</v>
      </c>
      <c r="P3278" s="7">
        <f t="shared" si="308"/>
        <v>52.58</v>
      </c>
      <c r="Q3278" t="str">
        <f t="shared" si="309"/>
        <v>theater</v>
      </c>
      <c r="R3278" t="str">
        <f t="shared" si="310"/>
        <v>plays</v>
      </c>
      <c r="S3278" s="11">
        <f t="shared" si="306"/>
        <v>42426.949988425928</v>
      </c>
      <c r="T3278" s="12">
        <f t="shared" si="307"/>
        <v>42461.165972222225</v>
      </c>
    </row>
    <row r="3279" spans="1:20" ht="48" x14ac:dyDescent="0.2">
      <c r="A3279">
        <v>3277</v>
      </c>
      <c r="B3279" s="3" t="s">
        <v>3275</v>
      </c>
      <c r="C3279" s="3" t="s">
        <v>7385</v>
      </c>
      <c r="D3279">
        <v>5000</v>
      </c>
      <c r="E3279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11"/>
        <v>1.0860000000000001</v>
      </c>
      <c r="P3279" s="7">
        <f t="shared" si="308"/>
        <v>54.3</v>
      </c>
      <c r="Q3279" t="str">
        <f t="shared" si="309"/>
        <v>theater</v>
      </c>
      <c r="R3279" t="str">
        <f t="shared" si="310"/>
        <v>plays</v>
      </c>
      <c r="S3279" s="11">
        <f t="shared" si="306"/>
        <v>41931.682939814818</v>
      </c>
      <c r="T3279" s="12">
        <f t="shared" si="307"/>
        <v>41961.724606481483</v>
      </c>
    </row>
    <row r="3280" spans="1:20" ht="48" x14ac:dyDescent="0.2">
      <c r="A3280">
        <v>3278</v>
      </c>
      <c r="B3280" s="3" t="s">
        <v>3276</v>
      </c>
      <c r="C3280" s="3" t="s">
        <v>7386</v>
      </c>
      <c r="D3280">
        <v>2500</v>
      </c>
      <c r="E3280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11"/>
        <v>1.034</v>
      </c>
      <c r="P3280" s="7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06"/>
        <v>42124.848414351851</v>
      </c>
      <c r="T3280" s="12">
        <f t="shared" si="307"/>
        <v>42154.848414351851</v>
      </c>
    </row>
    <row r="3281" spans="1:20" ht="48" x14ac:dyDescent="0.2">
      <c r="A3281">
        <v>3279</v>
      </c>
      <c r="B3281" s="3" t="s">
        <v>3277</v>
      </c>
      <c r="C3281" s="3" t="s">
        <v>7387</v>
      </c>
      <c r="D3281">
        <v>5800</v>
      </c>
      <c r="E3281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311"/>
        <v>1.1427586206896552</v>
      </c>
      <c r="P3281" s="7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06"/>
        <v>42431.102534722217</v>
      </c>
      <c r="T3281" s="12">
        <f t="shared" si="307"/>
        <v>42461.06086805556</v>
      </c>
    </row>
    <row r="3282" spans="1:20" ht="48" x14ac:dyDescent="0.2">
      <c r="A3282">
        <v>3280</v>
      </c>
      <c r="B3282" s="3" t="s">
        <v>3278</v>
      </c>
      <c r="C3282" s="3" t="s">
        <v>7388</v>
      </c>
      <c r="D3282">
        <v>2000</v>
      </c>
      <c r="E328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311"/>
        <v>1.03</v>
      </c>
      <c r="P3282" s="7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06"/>
        <v>42121.756921296299</v>
      </c>
      <c r="T3282" s="12">
        <f t="shared" si="307"/>
        <v>42156.208333333328</v>
      </c>
    </row>
    <row r="3283" spans="1:20" ht="32" x14ac:dyDescent="0.2">
      <c r="A3283">
        <v>3281</v>
      </c>
      <c r="B3283" s="3" t="s">
        <v>3279</v>
      </c>
      <c r="C3283" s="3" t="s">
        <v>7389</v>
      </c>
      <c r="D3283">
        <v>5000</v>
      </c>
      <c r="E328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311"/>
        <v>1.216</v>
      </c>
      <c r="P3283" s="7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06"/>
        <v>42219.019733796296</v>
      </c>
      <c r="T3283" s="12">
        <f t="shared" si="307"/>
        <v>42249.019733796296</v>
      </c>
    </row>
    <row r="3284" spans="1:20" ht="48" x14ac:dyDescent="0.2">
      <c r="A3284">
        <v>3282</v>
      </c>
      <c r="B3284" s="3" t="s">
        <v>3280</v>
      </c>
      <c r="C3284" s="3" t="s">
        <v>7390</v>
      </c>
      <c r="D3284">
        <v>31000</v>
      </c>
      <c r="E328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311"/>
        <v>1.026467741935484</v>
      </c>
      <c r="P3284" s="7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06"/>
        <v>42445.19430555556</v>
      </c>
      <c r="T3284" s="12">
        <f t="shared" si="307"/>
        <v>42489.19430555556</v>
      </c>
    </row>
    <row r="3285" spans="1:20" ht="48" x14ac:dyDescent="0.2">
      <c r="A3285">
        <v>3283</v>
      </c>
      <c r="B3285" s="3" t="s">
        <v>3281</v>
      </c>
      <c r="C3285" s="3" t="s">
        <v>7391</v>
      </c>
      <c r="D3285">
        <v>800</v>
      </c>
      <c r="E328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11"/>
        <v>1.0475000000000001</v>
      </c>
      <c r="P3285" s="7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06"/>
        <v>42379.74418981481</v>
      </c>
      <c r="T3285" s="12">
        <f t="shared" si="307"/>
        <v>42410.875</v>
      </c>
    </row>
    <row r="3286" spans="1:20" ht="48" x14ac:dyDescent="0.2">
      <c r="A3286">
        <v>3284</v>
      </c>
      <c r="B3286" s="3" t="s">
        <v>3282</v>
      </c>
      <c r="C3286" s="3" t="s">
        <v>7392</v>
      </c>
      <c r="D3286">
        <v>3000</v>
      </c>
      <c r="E328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311"/>
        <v>1.016</v>
      </c>
      <c r="P3286" s="7">
        <f t="shared" si="308"/>
        <v>203.2</v>
      </c>
      <c r="Q3286" t="str">
        <f t="shared" si="309"/>
        <v>theater</v>
      </c>
      <c r="R3286" t="str">
        <f t="shared" si="310"/>
        <v>plays</v>
      </c>
      <c r="S3286" s="11">
        <f t="shared" si="306"/>
        <v>42380.884872685187</v>
      </c>
      <c r="T3286" s="12">
        <f t="shared" si="307"/>
        <v>42398.249305555553</v>
      </c>
    </row>
    <row r="3287" spans="1:20" ht="16" x14ac:dyDescent="0.2">
      <c r="A3287">
        <v>3285</v>
      </c>
      <c r="B3287" s="3" t="s">
        <v>3283</v>
      </c>
      <c r="C3287" s="3" t="s">
        <v>7393</v>
      </c>
      <c r="D3287">
        <v>4999</v>
      </c>
      <c r="E328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311"/>
        <v>1.1210242048409682</v>
      </c>
      <c r="P3287" s="7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06"/>
        <v>42762.942430555559</v>
      </c>
      <c r="T3287" s="12">
        <f t="shared" si="307"/>
        <v>42794.208333333328</v>
      </c>
    </row>
    <row r="3288" spans="1:20" ht="48" x14ac:dyDescent="0.2">
      <c r="A3288">
        <v>3286</v>
      </c>
      <c r="B3288" s="3" t="s">
        <v>3284</v>
      </c>
      <c r="C3288" s="3" t="s">
        <v>7394</v>
      </c>
      <c r="D3288">
        <v>15000</v>
      </c>
      <c r="E328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311"/>
        <v>1.0176666666666667</v>
      </c>
      <c r="P3288" s="7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06"/>
        <v>42567.840069444443</v>
      </c>
      <c r="T3288" s="12">
        <f t="shared" si="307"/>
        <v>42597.840069444443</v>
      </c>
    </row>
    <row r="3289" spans="1:20" ht="32" x14ac:dyDescent="0.2">
      <c r="A3289">
        <v>3287</v>
      </c>
      <c r="B3289" s="3" t="s">
        <v>3285</v>
      </c>
      <c r="C3289" s="3" t="s">
        <v>7395</v>
      </c>
      <c r="D3289">
        <v>2500</v>
      </c>
      <c r="E3289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11"/>
        <v>1</v>
      </c>
      <c r="P3289" s="7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06"/>
        <v>42311.750324074077</v>
      </c>
      <c r="T3289" s="12">
        <f t="shared" si="307"/>
        <v>42336.750324074077</v>
      </c>
    </row>
    <row r="3290" spans="1:20" ht="48" x14ac:dyDescent="0.2">
      <c r="A3290">
        <v>3288</v>
      </c>
      <c r="B3290" s="3" t="s">
        <v>3286</v>
      </c>
      <c r="C3290" s="3" t="s">
        <v>7396</v>
      </c>
      <c r="D3290">
        <v>10000</v>
      </c>
      <c r="E3290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11"/>
        <v>1.0026489999999999</v>
      </c>
      <c r="P3290" s="7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06"/>
        <v>42505.774479166663</v>
      </c>
      <c r="T3290" s="12">
        <f t="shared" si="307"/>
        <v>42541.958333333328</v>
      </c>
    </row>
    <row r="3291" spans="1:20" ht="48" x14ac:dyDescent="0.2">
      <c r="A3291">
        <v>3289</v>
      </c>
      <c r="B3291" s="3" t="s">
        <v>3287</v>
      </c>
      <c r="C3291" s="3" t="s">
        <v>7397</v>
      </c>
      <c r="D3291">
        <v>500</v>
      </c>
      <c r="E3291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11"/>
        <v>1.3304200000000002</v>
      </c>
      <c r="P3291" s="7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06"/>
        <v>42758.368078703701</v>
      </c>
      <c r="T3291" s="12">
        <f t="shared" si="307"/>
        <v>42786.368078703701</v>
      </c>
    </row>
    <row r="3292" spans="1:20" ht="80" x14ac:dyDescent="0.2">
      <c r="A3292">
        <v>3290</v>
      </c>
      <c r="B3292" s="3" t="s">
        <v>3288</v>
      </c>
      <c r="C3292" s="3" t="s">
        <v>7398</v>
      </c>
      <c r="D3292">
        <v>2000</v>
      </c>
      <c r="E329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11"/>
        <v>1.212</v>
      </c>
      <c r="P3292" s="7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06"/>
        <v>42775.51494212963</v>
      </c>
      <c r="T3292" s="12">
        <f t="shared" si="307"/>
        <v>42805.51494212963</v>
      </c>
    </row>
    <row r="3293" spans="1:20" ht="48" x14ac:dyDescent="0.2">
      <c r="A3293">
        <v>3291</v>
      </c>
      <c r="B3293" s="3" t="s">
        <v>3289</v>
      </c>
      <c r="C3293" s="3" t="s">
        <v>7399</v>
      </c>
      <c r="D3293">
        <v>500</v>
      </c>
      <c r="E329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311"/>
        <v>1.1399999999999999</v>
      </c>
      <c r="P3293" s="7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06"/>
        <v>42232.702546296292</v>
      </c>
      <c r="T3293" s="12">
        <f t="shared" si="307"/>
        <v>42264.165972222225</v>
      </c>
    </row>
    <row r="3294" spans="1:20" ht="48" x14ac:dyDescent="0.2">
      <c r="A3294">
        <v>3292</v>
      </c>
      <c r="B3294" s="3" t="s">
        <v>3290</v>
      </c>
      <c r="C3294" s="3" t="s">
        <v>7400</v>
      </c>
      <c r="D3294">
        <v>101</v>
      </c>
      <c r="E329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11"/>
        <v>2.8613861386138613</v>
      </c>
      <c r="P3294" s="7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06"/>
        <v>42282.770231481481</v>
      </c>
      <c r="T3294" s="12">
        <f t="shared" si="307"/>
        <v>42342.811898148153</v>
      </c>
    </row>
    <row r="3295" spans="1:20" ht="48" x14ac:dyDescent="0.2">
      <c r="A3295">
        <v>3293</v>
      </c>
      <c r="B3295" s="3" t="s">
        <v>3291</v>
      </c>
      <c r="C3295" s="3" t="s">
        <v>7401</v>
      </c>
      <c r="D3295">
        <v>4500</v>
      </c>
      <c r="E329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11"/>
        <v>1.7044444444444444</v>
      </c>
      <c r="P3295" s="7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06"/>
        <v>42768.425370370373</v>
      </c>
      <c r="T3295" s="12">
        <f t="shared" si="307"/>
        <v>42798.425370370373</v>
      </c>
    </row>
    <row r="3296" spans="1:20" ht="48" x14ac:dyDescent="0.2">
      <c r="A3296">
        <v>3294</v>
      </c>
      <c r="B3296" s="3" t="s">
        <v>3292</v>
      </c>
      <c r="C3296" s="3" t="s">
        <v>7402</v>
      </c>
      <c r="D3296">
        <v>600</v>
      </c>
      <c r="E329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11"/>
        <v>1.1833333333333333</v>
      </c>
      <c r="P3296" s="7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06"/>
        <v>42141.541134259256</v>
      </c>
      <c r="T3296" s="12">
        <f t="shared" si="307"/>
        <v>42171.541134259256</v>
      </c>
    </row>
    <row r="3297" spans="1:20" ht="48" x14ac:dyDescent="0.2">
      <c r="A3297">
        <v>3295</v>
      </c>
      <c r="B3297" s="3" t="s">
        <v>3293</v>
      </c>
      <c r="C3297" s="3" t="s">
        <v>7403</v>
      </c>
      <c r="D3297">
        <v>700</v>
      </c>
      <c r="E329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11"/>
        <v>1.0285857142857142</v>
      </c>
      <c r="P3297" s="7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06"/>
        <v>42609.442465277782</v>
      </c>
      <c r="T3297" s="12">
        <f t="shared" si="307"/>
        <v>42639.442465277782</v>
      </c>
    </row>
    <row r="3298" spans="1:20" ht="48" x14ac:dyDescent="0.2">
      <c r="A3298">
        <v>3296</v>
      </c>
      <c r="B3298" s="3" t="s">
        <v>3294</v>
      </c>
      <c r="C3298" s="3" t="s">
        <v>7404</v>
      </c>
      <c r="D3298">
        <v>1500</v>
      </c>
      <c r="E329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11"/>
        <v>1.4406666666666668</v>
      </c>
      <c r="P3298" s="7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06"/>
        <v>42309.756620370375</v>
      </c>
      <c r="T3298" s="12">
        <f t="shared" si="307"/>
        <v>42330.916666666672</v>
      </c>
    </row>
    <row r="3299" spans="1:20" ht="48" x14ac:dyDescent="0.2">
      <c r="A3299">
        <v>3297</v>
      </c>
      <c r="B3299" s="3" t="s">
        <v>3295</v>
      </c>
      <c r="C3299" s="3" t="s">
        <v>7405</v>
      </c>
      <c r="D3299">
        <v>5500</v>
      </c>
      <c r="E3299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11"/>
        <v>1.0007272727272727</v>
      </c>
      <c r="P3299" s="7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06"/>
        <v>42193.771481481483</v>
      </c>
      <c r="T3299" s="12">
        <f t="shared" si="307"/>
        <v>42212.957638888889</v>
      </c>
    </row>
    <row r="3300" spans="1:20" ht="48" x14ac:dyDescent="0.2">
      <c r="A3300">
        <v>3298</v>
      </c>
      <c r="B3300" s="3" t="s">
        <v>3296</v>
      </c>
      <c r="C3300" s="3" t="s">
        <v>7406</v>
      </c>
      <c r="D3300">
        <v>10000</v>
      </c>
      <c r="E3300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311"/>
        <v>1.0173000000000001</v>
      </c>
      <c r="P3300" s="7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06"/>
        <v>42239.957962962959</v>
      </c>
      <c r="T3300" s="12">
        <f t="shared" si="307"/>
        <v>42260</v>
      </c>
    </row>
    <row r="3301" spans="1:20" ht="48" x14ac:dyDescent="0.2">
      <c r="A3301">
        <v>3299</v>
      </c>
      <c r="B3301" s="3" t="s">
        <v>3297</v>
      </c>
      <c r="C3301" s="3" t="s">
        <v>7407</v>
      </c>
      <c r="D3301">
        <v>3000</v>
      </c>
      <c r="E3301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311"/>
        <v>1.1619999999999999</v>
      </c>
      <c r="P3301" s="7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06"/>
        <v>42261.917395833334</v>
      </c>
      <c r="T3301" s="12">
        <f t="shared" si="307"/>
        <v>42291.917395833334</v>
      </c>
    </row>
    <row r="3302" spans="1:20" ht="48" x14ac:dyDescent="0.2">
      <c r="A3302">
        <v>3300</v>
      </c>
      <c r="B3302" s="3" t="s">
        <v>3298</v>
      </c>
      <c r="C3302" s="3" t="s">
        <v>7408</v>
      </c>
      <c r="D3302">
        <v>3000</v>
      </c>
      <c r="E330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311"/>
        <v>1.3616666666666666</v>
      </c>
      <c r="P3302" s="7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06"/>
        <v>42102.743773148148</v>
      </c>
      <c r="T3302" s="12">
        <f t="shared" si="307"/>
        <v>42123.743773148148</v>
      </c>
    </row>
    <row r="3303" spans="1:20" ht="48" x14ac:dyDescent="0.2">
      <c r="A3303">
        <v>3301</v>
      </c>
      <c r="B3303" s="3" t="s">
        <v>3299</v>
      </c>
      <c r="C3303" s="3" t="s">
        <v>7409</v>
      </c>
      <c r="D3303">
        <v>3000</v>
      </c>
      <c r="E330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311"/>
        <v>1.3346666666666667</v>
      </c>
      <c r="P3303" s="7">
        <f t="shared" si="308"/>
        <v>57.2</v>
      </c>
      <c r="Q3303" t="str">
        <f t="shared" si="309"/>
        <v>theater</v>
      </c>
      <c r="R3303" t="str">
        <f t="shared" si="310"/>
        <v>plays</v>
      </c>
      <c r="S3303" s="11">
        <f t="shared" si="306"/>
        <v>42538.73583333334</v>
      </c>
      <c r="T3303" s="12">
        <f t="shared" si="307"/>
        <v>42583.290972222225</v>
      </c>
    </row>
    <row r="3304" spans="1:20" ht="16" x14ac:dyDescent="0.2">
      <c r="A3304">
        <v>3302</v>
      </c>
      <c r="B3304" s="3" t="s">
        <v>3300</v>
      </c>
      <c r="C3304" s="3" t="s">
        <v>7410</v>
      </c>
      <c r="D3304">
        <v>8400</v>
      </c>
      <c r="E330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11"/>
        <v>1.0339285714285715</v>
      </c>
      <c r="P3304" s="7">
        <f t="shared" si="308"/>
        <v>173.7</v>
      </c>
      <c r="Q3304" t="str">
        <f t="shared" si="309"/>
        <v>theater</v>
      </c>
      <c r="R3304" t="str">
        <f t="shared" si="310"/>
        <v>plays</v>
      </c>
      <c r="S3304" s="11">
        <f t="shared" si="306"/>
        <v>42681.35157407407</v>
      </c>
      <c r="T3304" s="12">
        <f t="shared" si="307"/>
        <v>42711.35157407407</v>
      </c>
    </row>
    <row r="3305" spans="1:20" ht="48" x14ac:dyDescent="0.2">
      <c r="A3305">
        <v>3303</v>
      </c>
      <c r="B3305" s="3" t="s">
        <v>3301</v>
      </c>
      <c r="C3305" s="3" t="s">
        <v>7411</v>
      </c>
      <c r="D3305">
        <v>1800</v>
      </c>
      <c r="E330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311"/>
        <v>1.1588888888888889</v>
      </c>
      <c r="P3305" s="7">
        <f t="shared" si="308"/>
        <v>59.6</v>
      </c>
      <c r="Q3305" t="str">
        <f t="shared" si="309"/>
        <v>theater</v>
      </c>
      <c r="R3305" t="str">
        <f t="shared" si="310"/>
        <v>plays</v>
      </c>
      <c r="S3305" s="11">
        <f t="shared" si="306"/>
        <v>42056.65143518518</v>
      </c>
      <c r="T3305" s="12">
        <f t="shared" si="307"/>
        <v>42091.609768518523</v>
      </c>
    </row>
    <row r="3306" spans="1:20" ht="48" x14ac:dyDescent="0.2">
      <c r="A3306">
        <v>3304</v>
      </c>
      <c r="B3306" s="3" t="s">
        <v>3302</v>
      </c>
      <c r="C3306" s="3" t="s">
        <v>7412</v>
      </c>
      <c r="D3306">
        <v>15000</v>
      </c>
      <c r="E330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311"/>
        <v>1.0451666666666666</v>
      </c>
      <c r="P3306" s="7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06"/>
        <v>42696.624444444446</v>
      </c>
      <c r="T3306" s="12">
        <f t="shared" si="307"/>
        <v>42726.624444444446</v>
      </c>
    </row>
    <row r="3307" spans="1:20" ht="48" x14ac:dyDescent="0.2">
      <c r="A3307">
        <v>3305</v>
      </c>
      <c r="B3307" s="3" t="s">
        <v>3303</v>
      </c>
      <c r="C3307" s="3" t="s">
        <v>7413</v>
      </c>
      <c r="D3307">
        <v>4000</v>
      </c>
      <c r="E330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311"/>
        <v>1.0202500000000001</v>
      </c>
      <c r="P3307" s="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1">
        <f t="shared" si="306"/>
        <v>42186.855879629627</v>
      </c>
      <c r="T3307" s="12">
        <f t="shared" si="307"/>
        <v>42216.855879629627</v>
      </c>
    </row>
    <row r="3308" spans="1:20" ht="48" x14ac:dyDescent="0.2">
      <c r="A3308">
        <v>3306</v>
      </c>
      <c r="B3308" s="3" t="s">
        <v>3304</v>
      </c>
      <c r="C3308" s="3" t="s">
        <v>7414</v>
      </c>
      <c r="D3308">
        <v>1500</v>
      </c>
      <c r="E330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311"/>
        <v>1.7533333333333334</v>
      </c>
      <c r="P3308" s="7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06"/>
        <v>42493.219236111108</v>
      </c>
      <c r="T3308" s="12">
        <f t="shared" si="307"/>
        <v>42531.125</v>
      </c>
    </row>
    <row r="3309" spans="1:20" ht="48" x14ac:dyDescent="0.2">
      <c r="A3309">
        <v>3307</v>
      </c>
      <c r="B3309" s="3" t="s">
        <v>3305</v>
      </c>
      <c r="C3309" s="3" t="s">
        <v>7415</v>
      </c>
      <c r="D3309">
        <v>1000</v>
      </c>
      <c r="E3309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311"/>
        <v>1.0668</v>
      </c>
      <c r="P3309" s="7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06"/>
        <v>42475.057164351849</v>
      </c>
      <c r="T3309" s="12">
        <f t="shared" si="307"/>
        <v>42505.057164351849</v>
      </c>
    </row>
    <row r="3310" spans="1:20" ht="48" x14ac:dyDescent="0.2">
      <c r="A3310">
        <v>3308</v>
      </c>
      <c r="B3310" s="3" t="s">
        <v>3306</v>
      </c>
      <c r="C3310" s="3" t="s">
        <v>7416</v>
      </c>
      <c r="D3310">
        <v>3500</v>
      </c>
      <c r="E3310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311"/>
        <v>1.2228571428571429</v>
      </c>
      <c r="P3310" s="7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06"/>
        <v>42452.876909722225</v>
      </c>
      <c r="T3310" s="12">
        <f t="shared" si="307"/>
        <v>42473.876909722225</v>
      </c>
    </row>
    <row r="3311" spans="1:20" ht="32" x14ac:dyDescent="0.2">
      <c r="A3311">
        <v>3309</v>
      </c>
      <c r="B3311" s="3" t="s">
        <v>3307</v>
      </c>
      <c r="C3311" s="3" t="s">
        <v>7417</v>
      </c>
      <c r="D3311">
        <v>350</v>
      </c>
      <c r="E3311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11"/>
        <v>1.5942857142857143</v>
      </c>
      <c r="P3311" s="7">
        <f t="shared" si="308"/>
        <v>18</v>
      </c>
      <c r="Q3311" t="str">
        <f t="shared" si="309"/>
        <v>theater</v>
      </c>
      <c r="R3311" t="str">
        <f t="shared" si="310"/>
        <v>plays</v>
      </c>
      <c r="S3311" s="11">
        <f t="shared" si="306"/>
        <v>42628.650208333333</v>
      </c>
      <c r="T3311" s="12">
        <f t="shared" si="307"/>
        <v>42659.650208333333</v>
      </c>
    </row>
    <row r="3312" spans="1:20" ht="32" x14ac:dyDescent="0.2">
      <c r="A3312">
        <v>3310</v>
      </c>
      <c r="B3312" s="3" t="s">
        <v>3308</v>
      </c>
      <c r="C3312" s="3" t="s">
        <v>7418</v>
      </c>
      <c r="D3312">
        <v>6500</v>
      </c>
      <c r="E331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311"/>
        <v>1.0007692307692309</v>
      </c>
      <c r="P3312" s="7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06"/>
        <v>42253.928530092591</v>
      </c>
      <c r="T3312" s="12">
        <f t="shared" si="307"/>
        <v>42283.928530092591</v>
      </c>
    </row>
    <row r="3313" spans="1:20" ht="48" x14ac:dyDescent="0.2">
      <c r="A3313">
        <v>3311</v>
      </c>
      <c r="B3313" s="3" t="s">
        <v>3309</v>
      </c>
      <c r="C3313" s="3" t="s">
        <v>7419</v>
      </c>
      <c r="D3313">
        <v>2500</v>
      </c>
      <c r="E331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311"/>
        <v>1.0984</v>
      </c>
      <c r="P3313" s="7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06"/>
        <v>42264.29178240741</v>
      </c>
      <c r="T3313" s="12">
        <f t="shared" si="307"/>
        <v>42294.29178240741</v>
      </c>
    </row>
    <row r="3314" spans="1:20" ht="48" x14ac:dyDescent="0.2">
      <c r="A3314">
        <v>3312</v>
      </c>
      <c r="B3314" s="3" t="s">
        <v>3310</v>
      </c>
      <c r="C3314" s="3" t="s">
        <v>7420</v>
      </c>
      <c r="D3314">
        <v>2500</v>
      </c>
      <c r="E33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311"/>
        <v>1.0004</v>
      </c>
      <c r="P3314" s="7">
        <f t="shared" si="308"/>
        <v>61</v>
      </c>
      <c r="Q3314" t="str">
        <f t="shared" si="309"/>
        <v>theater</v>
      </c>
      <c r="R3314" t="str">
        <f t="shared" si="310"/>
        <v>plays</v>
      </c>
      <c r="S3314" s="11">
        <f t="shared" si="306"/>
        <v>42664.809560185182</v>
      </c>
      <c r="T3314" s="12">
        <f t="shared" si="307"/>
        <v>42685.916666666672</v>
      </c>
    </row>
    <row r="3315" spans="1:20" ht="48" x14ac:dyDescent="0.2">
      <c r="A3315">
        <v>3313</v>
      </c>
      <c r="B3315" s="3" t="s">
        <v>3311</v>
      </c>
      <c r="C3315" s="3" t="s">
        <v>7421</v>
      </c>
      <c r="D3315">
        <v>2000</v>
      </c>
      <c r="E331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311"/>
        <v>1.1605000000000001</v>
      </c>
      <c r="P3315" s="7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06"/>
        <v>42382.244409722218</v>
      </c>
      <c r="T3315" s="12">
        <f t="shared" si="307"/>
        <v>42396.041666666672</v>
      </c>
    </row>
    <row r="3316" spans="1:20" ht="48" x14ac:dyDescent="0.2">
      <c r="A3316">
        <v>3314</v>
      </c>
      <c r="B3316" s="3" t="s">
        <v>3312</v>
      </c>
      <c r="C3316" s="3" t="s">
        <v>7422</v>
      </c>
      <c r="D3316">
        <v>800</v>
      </c>
      <c r="E331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11"/>
        <v>2.1074999999999999</v>
      </c>
      <c r="P3316" s="7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06"/>
        <v>42105.267488425925</v>
      </c>
      <c r="T3316" s="12">
        <f t="shared" si="307"/>
        <v>42132.836805555555</v>
      </c>
    </row>
    <row r="3317" spans="1:20" ht="48" x14ac:dyDescent="0.2">
      <c r="A3317">
        <v>3315</v>
      </c>
      <c r="B3317" s="3" t="s">
        <v>3313</v>
      </c>
      <c r="C3317" s="3" t="s">
        <v>7423</v>
      </c>
      <c r="D3317">
        <v>4000</v>
      </c>
      <c r="E331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11"/>
        <v>1.1000000000000001</v>
      </c>
      <c r="P3317" s="7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06"/>
        <v>42466.303715277783</v>
      </c>
      <c r="T3317" s="12">
        <f t="shared" si="307"/>
        <v>42496.303715277783</v>
      </c>
    </row>
    <row r="3318" spans="1:20" ht="80" x14ac:dyDescent="0.2">
      <c r="A3318">
        <v>3316</v>
      </c>
      <c r="B3318" s="3" t="s">
        <v>3314</v>
      </c>
      <c r="C3318" s="3" t="s">
        <v>7424</v>
      </c>
      <c r="D3318">
        <v>11737</v>
      </c>
      <c r="E331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311"/>
        <v>1.0008673425918038</v>
      </c>
      <c r="P3318" s="7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06"/>
        <v>41826.871238425927</v>
      </c>
      <c r="T3318" s="12">
        <f t="shared" si="307"/>
        <v>41859.57916666667</v>
      </c>
    </row>
    <row r="3319" spans="1:20" ht="48" x14ac:dyDescent="0.2">
      <c r="A3319">
        <v>3317</v>
      </c>
      <c r="B3319" s="3" t="s">
        <v>3315</v>
      </c>
      <c r="C3319" s="3" t="s">
        <v>7425</v>
      </c>
      <c r="D3319">
        <v>1050</v>
      </c>
      <c r="E3319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311"/>
        <v>1.0619047619047619</v>
      </c>
      <c r="P3319" s="7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06"/>
        <v>42499.039629629624</v>
      </c>
      <c r="T3319" s="12">
        <f t="shared" si="307"/>
        <v>42529.039629629624</v>
      </c>
    </row>
    <row r="3320" spans="1:20" ht="32" x14ac:dyDescent="0.2">
      <c r="A3320">
        <v>3318</v>
      </c>
      <c r="B3320" s="3" t="s">
        <v>3316</v>
      </c>
      <c r="C3320" s="3" t="s">
        <v>7426</v>
      </c>
      <c r="D3320">
        <v>2000</v>
      </c>
      <c r="E3320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11"/>
        <v>1.256</v>
      </c>
      <c r="P3320" s="7">
        <f t="shared" si="308"/>
        <v>78.5</v>
      </c>
      <c r="Q3320" t="str">
        <f t="shared" si="309"/>
        <v>theater</v>
      </c>
      <c r="R3320" t="str">
        <f t="shared" si="310"/>
        <v>plays</v>
      </c>
      <c r="S3320" s="11">
        <f t="shared" si="306"/>
        <v>42431.302002314813</v>
      </c>
      <c r="T3320" s="12">
        <f t="shared" si="307"/>
        <v>42471.104166666672</v>
      </c>
    </row>
    <row r="3321" spans="1:20" ht="48" x14ac:dyDescent="0.2">
      <c r="A3321">
        <v>3319</v>
      </c>
      <c r="B3321" s="3" t="s">
        <v>3317</v>
      </c>
      <c r="C3321" s="3" t="s">
        <v>7427</v>
      </c>
      <c r="D3321">
        <v>500</v>
      </c>
      <c r="E3321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11"/>
        <v>1.08</v>
      </c>
      <c r="P3321" s="7">
        <f t="shared" si="308"/>
        <v>33.75</v>
      </c>
      <c r="Q3321" t="str">
        <f t="shared" si="309"/>
        <v>theater</v>
      </c>
      <c r="R3321" t="str">
        <f t="shared" si="310"/>
        <v>plays</v>
      </c>
      <c r="S3321" s="11">
        <f t="shared" si="306"/>
        <v>41990.585486111115</v>
      </c>
      <c r="T3321" s="12">
        <f t="shared" si="307"/>
        <v>42035.585486111115</v>
      </c>
    </row>
    <row r="3322" spans="1:20" ht="48" x14ac:dyDescent="0.2">
      <c r="A3322">
        <v>3320</v>
      </c>
      <c r="B3322" s="3" t="s">
        <v>3318</v>
      </c>
      <c r="C3322" s="3" t="s">
        <v>7428</v>
      </c>
      <c r="D3322">
        <v>2500</v>
      </c>
      <c r="E33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311"/>
        <v>1.01</v>
      </c>
      <c r="P3322" s="7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06"/>
        <v>42513.045798611114</v>
      </c>
      <c r="T3322" s="12">
        <f t="shared" si="307"/>
        <v>42543.045798611114</v>
      </c>
    </row>
    <row r="3323" spans="1:20" ht="48" x14ac:dyDescent="0.2">
      <c r="A3323">
        <v>3321</v>
      </c>
      <c r="B3323" s="3" t="s">
        <v>3319</v>
      </c>
      <c r="C3323" s="3" t="s">
        <v>7429</v>
      </c>
      <c r="D3323">
        <v>500</v>
      </c>
      <c r="E332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311"/>
        <v>1.0740000000000001</v>
      </c>
      <c r="P3323" s="7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06"/>
        <v>41914.100289351853</v>
      </c>
      <c r="T3323" s="12">
        <f t="shared" si="307"/>
        <v>41928.165972222225</v>
      </c>
    </row>
    <row r="3324" spans="1:20" ht="48" x14ac:dyDescent="0.2">
      <c r="A3324">
        <v>3322</v>
      </c>
      <c r="B3324" s="3" t="s">
        <v>3320</v>
      </c>
      <c r="C3324" s="3" t="s">
        <v>7430</v>
      </c>
      <c r="D3324">
        <v>3300</v>
      </c>
      <c r="E332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311"/>
        <v>1.0151515151515151</v>
      </c>
      <c r="P3324" s="7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06"/>
        <v>42521.010370370372</v>
      </c>
      <c r="T3324" s="12">
        <f t="shared" si="307"/>
        <v>42543.163194444445</v>
      </c>
    </row>
    <row r="3325" spans="1:20" ht="48" x14ac:dyDescent="0.2">
      <c r="A3325">
        <v>3323</v>
      </c>
      <c r="B3325" s="3" t="s">
        <v>3321</v>
      </c>
      <c r="C3325" s="3" t="s">
        <v>7431</v>
      </c>
      <c r="D3325">
        <v>1000</v>
      </c>
      <c r="E332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11"/>
        <v>1.2589999999999999</v>
      </c>
      <c r="P3325" s="7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06"/>
        <v>42608.36583333333</v>
      </c>
      <c r="T3325" s="12">
        <f t="shared" si="307"/>
        <v>42638.36583333333</v>
      </c>
    </row>
    <row r="3326" spans="1:20" ht="32" x14ac:dyDescent="0.2">
      <c r="A3326">
        <v>3324</v>
      </c>
      <c r="B3326" s="3" t="s">
        <v>3322</v>
      </c>
      <c r="C3326" s="3" t="s">
        <v>7432</v>
      </c>
      <c r="D3326">
        <v>1500</v>
      </c>
      <c r="E332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11"/>
        <v>1.0166666666666666</v>
      </c>
      <c r="P3326" s="7">
        <f t="shared" si="308"/>
        <v>152.5</v>
      </c>
      <c r="Q3326" t="str">
        <f t="shared" si="309"/>
        <v>theater</v>
      </c>
      <c r="R3326" t="str">
        <f t="shared" si="310"/>
        <v>plays</v>
      </c>
      <c r="S3326" s="11">
        <f t="shared" si="306"/>
        <v>42512.58321759259</v>
      </c>
      <c r="T3326" s="12">
        <f t="shared" si="307"/>
        <v>42526.58321759259</v>
      </c>
    </row>
    <row r="3327" spans="1:20" ht="48" x14ac:dyDescent="0.2">
      <c r="A3327">
        <v>3325</v>
      </c>
      <c r="B3327" s="3" t="s">
        <v>3323</v>
      </c>
      <c r="C3327" s="3" t="s">
        <v>7433</v>
      </c>
      <c r="D3327">
        <v>400</v>
      </c>
      <c r="E332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11"/>
        <v>1.125</v>
      </c>
      <c r="P3327" s="7">
        <f t="shared" si="308"/>
        <v>30</v>
      </c>
      <c r="Q3327" t="str">
        <f t="shared" si="309"/>
        <v>theater</v>
      </c>
      <c r="R3327" t="str">
        <f t="shared" si="310"/>
        <v>plays</v>
      </c>
      <c r="S3327" s="11">
        <f t="shared" si="306"/>
        <v>42064.785613425927</v>
      </c>
      <c r="T3327" s="12">
        <f t="shared" si="307"/>
        <v>42099.743946759263</v>
      </c>
    </row>
    <row r="3328" spans="1:20" ht="48" x14ac:dyDescent="0.2">
      <c r="A3328">
        <v>3326</v>
      </c>
      <c r="B3328" s="3" t="s">
        <v>3324</v>
      </c>
      <c r="C3328" s="3" t="s">
        <v>7434</v>
      </c>
      <c r="D3328">
        <v>8000</v>
      </c>
      <c r="E332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311"/>
        <v>1.0137499999999999</v>
      </c>
      <c r="P3328" s="7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06"/>
        <v>42041.714178240742</v>
      </c>
      <c r="T3328" s="12">
        <f t="shared" si="307"/>
        <v>42071.67251157407</v>
      </c>
    </row>
    <row r="3329" spans="1:20" ht="48" x14ac:dyDescent="0.2">
      <c r="A3329">
        <v>3327</v>
      </c>
      <c r="B3329" s="3" t="s">
        <v>3325</v>
      </c>
      <c r="C3329" s="3" t="s">
        <v>7435</v>
      </c>
      <c r="D3329">
        <v>800</v>
      </c>
      <c r="E3329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11"/>
        <v>1.0125</v>
      </c>
      <c r="P3329" s="7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06"/>
        <v>42468.374606481477</v>
      </c>
      <c r="T3329" s="12">
        <f t="shared" si="307"/>
        <v>42498.374606481477</v>
      </c>
    </row>
    <row r="3330" spans="1:20" ht="48" x14ac:dyDescent="0.2">
      <c r="A3330">
        <v>3328</v>
      </c>
      <c r="B3330" s="3" t="s">
        <v>3326</v>
      </c>
      <c r="C3330" s="3" t="s">
        <v>7436</v>
      </c>
      <c r="D3330">
        <v>1800</v>
      </c>
      <c r="E3330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311"/>
        <v>1.4638888888888888</v>
      </c>
      <c r="P3330" s="7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ref="S3330:S3393" si="312">(((J3330/60)/60)/24+DATE(1970,1,1))</f>
        <v>41822.57503472222</v>
      </c>
      <c r="T3330" s="12">
        <f t="shared" ref="T3330:T3393" si="313">(((I3330/60)/60)/24+DATE(1970,1,1))</f>
        <v>41825.041666666664</v>
      </c>
    </row>
    <row r="3331" spans="1:20" ht="48" x14ac:dyDescent="0.2">
      <c r="A3331">
        <v>3329</v>
      </c>
      <c r="B3331" s="3" t="s">
        <v>3327</v>
      </c>
      <c r="C3331" s="3" t="s">
        <v>7437</v>
      </c>
      <c r="D3331">
        <v>1000</v>
      </c>
      <c r="E3331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11"/>
        <v>1.1679999999999999</v>
      </c>
      <c r="P3331" s="7">
        <f t="shared" ref="P3331:P3394" si="314">SUM(E3331/L3331)</f>
        <v>44.92307692307692</v>
      </c>
      <c r="Q3331" t="str">
        <f t="shared" ref="Q3331:Q3394" si="315">LEFT(N3331, SEARCH("/",N3331,1)-1)</f>
        <v>theater</v>
      </c>
      <c r="R3331" t="str">
        <f t="shared" ref="R3331:R3394" si="316">RIGHT(N3331,LEN(N3331)-SEARCH("/",N3331,1))</f>
        <v>plays</v>
      </c>
      <c r="S3331" s="11">
        <f t="shared" si="312"/>
        <v>41837.323009259257</v>
      </c>
      <c r="T3331" s="12">
        <f t="shared" si="313"/>
        <v>41847.958333333336</v>
      </c>
    </row>
    <row r="3332" spans="1:20" ht="48" x14ac:dyDescent="0.2">
      <c r="A3332">
        <v>3330</v>
      </c>
      <c r="B3332" s="3" t="s">
        <v>3328</v>
      </c>
      <c r="C3332" s="3" t="s">
        <v>7438</v>
      </c>
      <c r="D3332">
        <v>1500</v>
      </c>
      <c r="E333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11"/>
        <v>1.0626666666666666</v>
      </c>
      <c r="P3332" s="7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si="312"/>
        <v>42065.887361111112</v>
      </c>
      <c r="T3332" s="12">
        <f t="shared" si="313"/>
        <v>42095.845694444448</v>
      </c>
    </row>
    <row r="3333" spans="1:20" ht="48" x14ac:dyDescent="0.2">
      <c r="A3333">
        <v>3331</v>
      </c>
      <c r="B3333" s="3" t="s">
        <v>3329</v>
      </c>
      <c r="C3333" s="3" t="s">
        <v>7439</v>
      </c>
      <c r="D3333">
        <v>5000</v>
      </c>
      <c r="E333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ref="O3333:O3396" si="317">SUM(E3333/D3333)</f>
        <v>1.0451999999999999</v>
      </c>
      <c r="P3333" s="7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2"/>
        <v>42248.697754629626</v>
      </c>
      <c r="T3333" s="12">
        <f t="shared" si="313"/>
        <v>42283.697754629626</v>
      </c>
    </row>
    <row r="3334" spans="1:20" ht="48" x14ac:dyDescent="0.2">
      <c r="A3334">
        <v>3332</v>
      </c>
      <c r="B3334" s="3" t="s">
        <v>3330</v>
      </c>
      <c r="C3334" s="3" t="s">
        <v>7440</v>
      </c>
      <c r="D3334">
        <v>6000</v>
      </c>
      <c r="E333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317"/>
        <v>1</v>
      </c>
      <c r="P3334" s="7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2"/>
        <v>41809.860300925924</v>
      </c>
      <c r="T3334" s="12">
        <f t="shared" si="313"/>
        <v>41839.860300925924</v>
      </c>
    </row>
    <row r="3335" spans="1:20" ht="48" x14ac:dyDescent="0.2">
      <c r="A3335">
        <v>3333</v>
      </c>
      <c r="B3335" s="3" t="s">
        <v>3331</v>
      </c>
      <c r="C3335" s="3" t="s">
        <v>7441</v>
      </c>
      <c r="D3335">
        <v>3500</v>
      </c>
      <c r="E333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317"/>
        <v>1.0457142857142858</v>
      </c>
      <c r="P3335" s="7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2"/>
        <v>42148.676851851851</v>
      </c>
      <c r="T3335" s="12">
        <f t="shared" si="313"/>
        <v>42170.676851851851</v>
      </c>
    </row>
    <row r="3336" spans="1:20" ht="32" x14ac:dyDescent="0.2">
      <c r="A3336">
        <v>3334</v>
      </c>
      <c r="B3336" s="3" t="s">
        <v>3332</v>
      </c>
      <c r="C3336" s="3" t="s">
        <v>7442</v>
      </c>
      <c r="D3336">
        <v>3871</v>
      </c>
      <c r="E333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317"/>
        <v>1.3862051149573753</v>
      </c>
      <c r="P3336" s="7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2"/>
        <v>42185.521087962959</v>
      </c>
      <c r="T3336" s="12">
        <f t="shared" si="313"/>
        <v>42215.521087962959</v>
      </c>
    </row>
    <row r="3337" spans="1:20" ht="48" x14ac:dyDescent="0.2">
      <c r="A3337">
        <v>3335</v>
      </c>
      <c r="B3337" s="3" t="s">
        <v>3333</v>
      </c>
      <c r="C3337" s="3" t="s">
        <v>7443</v>
      </c>
      <c r="D3337">
        <v>5000</v>
      </c>
      <c r="E333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17"/>
        <v>1.0032000000000001</v>
      </c>
      <c r="P3337" s="7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2"/>
        <v>41827.674143518518</v>
      </c>
      <c r="T3337" s="12">
        <f t="shared" si="313"/>
        <v>41854.958333333336</v>
      </c>
    </row>
    <row r="3338" spans="1:20" ht="48" x14ac:dyDescent="0.2">
      <c r="A3338">
        <v>3336</v>
      </c>
      <c r="B3338" s="3" t="s">
        <v>3334</v>
      </c>
      <c r="C3338" s="3" t="s">
        <v>7444</v>
      </c>
      <c r="D3338">
        <v>250</v>
      </c>
      <c r="E333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17"/>
        <v>1</v>
      </c>
      <c r="P3338" s="7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2"/>
        <v>42437.398680555561</v>
      </c>
      <c r="T3338" s="12">
        <f t="shared" si="313"/>
        <v>42465.35701388889</v>
      </c>
    </row>
    <row r="3339" spans="1:20" ht="48" x14ac:dyDescent="0.2">
      <c r="A3339">
        <v>3337</v>
      </c>
      <c r="B3339" s="3" t="s">
        <v>3335</v>
      </c>
      <c r="C3339" s="3" t="s">
        <v>7445</v>
      </c>
      <c r="D3339">
        <v>2500</v>
      </c>
      <c r="E3339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17"/>
        <v>1.1020000000000001</v>
      </c>
      <c r="P3339" s="7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2"/>
        <v>41901.282025462962</v>
      </c>
      <c r="T3339" s="12">
        <f t="shared" si="313"/>
        <v>41922.875</v>
      </c>
    </row>
    <row r="3340" spans="1:20" ht="32" x14ac:dyDescent="0.2">
      <c r="A3340">
        <v>3338</v>
      </c>
      <c r="B3340" s="3" t="s">
        <v>3336</v>
      </c>
      <c r="C3340" s="3" t="s">
        <v>7446</v>
      </c>
      <c r="D3340">
        <v>15000</v>
      </c>
      <c r="E3340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317"/>
        <v>1.0218</v>
      </c>
      <c r="P3340" s="7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2"/>
        <v>42769.574999999997</v>
      </c>
      <c r="T3340" s="12">
        <f t="shared" si="313"/>
        <v>42790.574999999997</v>
      </c>
    </row>
    <row r="3341" spans="1:20" ht="32" x14ac:dyDescent="0.2">
      <c r="A3341">
        <v>3339</v>
      </c>
      <c r="B3341" s="3" t="s">
        <v>3337</v>
      </c>
      <c r="C3341" s="3" t="s">
        <v>7447</v>
      </c>
      <c r="D3341">
        <v>8000</v>
      </c>
      <c r="E3341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317"/>
        <v>1.0435000000000001</v>
      </c>
      <c r="P3341" s="7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2"/>
        <v>42549.665717592594</v>
      </c>
      <c r="T3341" s="12">
        <f t="shared" si="313"/>
        <v>42579.665717592594</v>
      </c>
    </row>
    <row r="3342" spans="1:20" ht="48" x14ac:dyDescent="0.2">
      <c r="A3342">
        <v>3340</v>
      </c>
      <c r="B3342" s="3" t="s">
        <v>3338</v>
      </c>
      <c r="C3342" s="3" t="s">
        <v>7448</v>
      </c>
      <c r="D3342">
        <v>3000</v>
      </c>
      <c r="E334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317"/>
        <v>1.3816666666666666</v>
      </c>
      <c r="P3342" s="7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2"/>
        <v>42685.974004629628</v>
      </c>
      <c r="T3342" s="12">
        <f t="shared" si="313"/>
        <v>42710.974004629628</v>
      </c>
    </row>
    <row r="3343" spans="1:20" ht="48" x14ac:dyDescent="0.2">
      <c r="A3343">
        <v>3341</v>
      </c>
      <c r="B3343" s="3" t="s">
        <v>3339</v>
      </c>
      <c r="C3343" s="3" t="s">
        <v>7449</v>
      </c>
      <c r="D3343">
        <v>3350</v>
      </c>
      <c r="E334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17"/>
        <v>1</v>
      </c>
      <c r="P3343" s="7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2"/>
        <v>42510.798854166671</v>
      </c>
      <c r="T3343" s="12">
        <f t="shared" si="313"/>
        <v>42533.708333333328</v>
      </c>
    </row>
    <row r="3344" spans="1:20" ht="32" x14ac:dyDescent="0.2">
      <c r="A3344">
        <v>3342</v>
      </c>
      <c r="B3344" s="3" t="s">
        <v>3340</v>
      </c>
      <c r="C3344" s="3" t="s">
        <v>7450</v>
      </c>
      <c r="D3344">
        <v>6000</v>
      </c>
      <c r="E334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317"/>
        <v>1.0166666666666666</v>
      </c>
      <c r="P3344" s="7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2"/>
        <v>42062.296412037031</v>
      </c>
      <c r="T3344" s="12">
        <f t="shared" si="313"/>
        <v>42095.207638888889</v>
      </c>
    </row>
    <row r="3345" spans="1:20" ht="48" x14ac:dyDescent="0.2">
      <c r="A3345">
        <v>3343</v>
      </c>
      <c r="B3345" s="3" t="s">
        <v>3341</v>
      </c>
      <c r="C3345" s="3" t="s">
        <v>7451</v>
      </c>
      <c r="D3345">
        <v>700</v>
      </c>
      <c r="E334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17"/>
        <v>1.7142857142857142</v>
      </c>
      <c r="P3345" s="7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2"/>
        <v>42452.916481481487</v>
      </c>
      <c r="T3345" s="12">
        <f t="shared" si="313"/>
        <v>42473.554166666669</v>
      </c>
    </row>
    <row r="3346" spans="1:20" ht="48" x14ac:dyDescent="0.2">
      <c r="A3346">
        <v>3344</v>
      </c>
      <c r="B3346" s="3" t="s">
        <v>3342</v>
      </c>
      <c r="C3346" s="3" t="s">
        <v>7452</v>
      </c>
      <c r="D3346">
        <v>4500</v>
      </c>
      <c r="E334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317"/>
        <v>1.0144444444444445</v>
      </c>
      <c r="P3346" s="7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2"/>
        <v>41851.200150462959</v>
      </c>
      <c r="T3346" s="12">
        <f t="shared" si="313"/>
        <v>41881.200150462959</v>
      </c>
    </row>
    <row r="3347" spans="1:20" ht="48" x14ac:dyDescent="0.2">
      <c r="A3347">
        <v>3345</v>
      </c>
      <c r="B3347" s="3" t="s">
        <v>3343</v>
      </c>
      <c r="C3347" s="3" t="s">
        <v>7453</v>
      </c>
      <c r="D3347">
        <v>500</v>
      </c>
      <c r="E334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317"/>
        <v>1.3</v>
      </c>
      <c r="P3347" s="7">
        <f t="shared" si="314"/>
        <v>50</v>
      </c>
      <c r="Q3347" t="str">
        <f t="shared" si="315"/>
        <v>theater</v>
      </c>
      <c r="R3347" t="str">
        <f t="shared" si="316"/>
        <v>plays</v>
      </c>
      <c r="S3347" s="11">
        <f t="shared" si="312"/>
        <v>42053.106111111112</v>
      </c>
      <c r="T3347" s="12">
        <f t="shared" si="313"/>
        <v>42112.025694444441</v>
      </c>
    </row>
    <row r="3348" spans="1:20" ht="48" x14ac:dyDescent="0.2">
      <c r="A3348">
        <v>3346</v>
      </c>
      <c r="B3348" s="3" t="s">
        <v>3344</v>
      </c>
      <c r="C3348" s="3" t="s">
        <v>7454</v>
      </c>
      <c r="D3348">
        <v>1500</v>
      </c>
      <c r="E334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317"/>
        <v>1.1000000000000001</v>
      </c>
      <c r="P3348" s="7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2"/>
        <v>42054.024421296301</v>
      </c>
      <c r="T3348" s="12">
        <f t="shared" si="313"/>
        <v>42061.024421296301</v>
      </c>
    </row>
    <row r="3349" spans="1:20" ht="48" x14ac:dyDescent="0.2">
      <c r="A3349">
        <v>3347</v>
      </c>
      <c r="B3349" s="3" t="s">
        <v>3345</v>
      </c>
      <c r="C3349" s="3" t="s">
        <v>7455</v>
      </c>
      <c r="D3349">
        <v>2000</v>
      </c>
      <c r="E3349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17"/>
        <v>1.1944999999999999</v>
      </c>
      <c r="P3349" s="7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2"/>
        <v>42484.551550925928</v>
      </c>
      <c r="T3349" s="12">
        <f t="shared" si="313"/>
        <v>42498.875</v>
      </c>
    </row>
    <row r="3350" spans="1:20" ht="48" x14ac:dyDescent="0.2">
      <c r="A3350">
        <v>3348</v>
      </c>
      <c r="B3350" s="3" t="s">
        <v>3264</v>
      </c>
      <c r="C3350" s="3" t="s">
        <v>7456</v>
      </c>
      <c r="D3350">
        <v>5500</v>
      </c>
      <c r="E3350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317"/>
        <v>1.002909090909091</v>
      </c>
      <c r="P3350" s="7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2"/>
        <v>42466.558796296296</v>
      </c>
      <c r="T3350" s="12">
        <f t="shared" si="313"/>
        <v>42490.165972222225</v>
      </c>
    </row>
    <row r="3351" spans="1:20" ht="48" x14ac:dyDescent="0.2">
      <c r="A3351">
        <v>3349</v>
      </c>
      <c r="B3351" s="3" t="s">
        <v>3346</v>
      </c>
      <c r="C3351" s="3" t="s">
        <v>7457</v>
      </c>
      <c r="D3351">
        <v>1000</v>
      </c>
      <c r="E3351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317"/>
        <v>1.534</v>
      </c>
      <c r="P3351" s="7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2"/>
        <v>42513.110787037032</v>
      </c>
      <c r="T3351" s="12">
        <f t="shared" si="313"/>
        <v>42534.708333333328</v>
      </c>
    </row>
    <row r="3352" spans="1:20" ht="48" x14ac:dyDescent="0.2">
      <c r="A3352">
        <v>3350</v>
      </c>
      <c r="B3352" s="3" t="s">
        <v>3347</v>
      </c>
      <c r="C3352" s="3" t="s">
        <v>7458</v>
      </c>
      <c r="D3352">
        <v>3500</v>
      </c>
      <c r="E335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17"/>
        <v>1.0442857142857143</v>
      </c>
      <c r="P3352" s="7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2"/>
        <v>42302.701516203699</v>
      </c>
      <c r="T3352" s="12">
        <f t="shared" si="313"/>
        <v>42337.958333333328</v>
      </c>
    </row>
    <row r="3353" spans="1:20" ht="48" x14ac:dyDescent="0.2">
      <c r="A3353">
        <v>3351</v>
      </c>
      <c r="B3353" s="3" t="s">
        <v>3348</v>
      </c>
      <c r="C3353" s="3" t="s">
        <v>7459</v>
      </c>
      <c r="D3353">
        <v>5000</v>
      </c>
      <c r="E335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17"/>
        <v>1.0109999999999999</v>
      </c>
      <c r="P3353" s="7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2"/>
        <v>41806.395428240743</v>
      </c>
      <c r="T3353" s="12">
        <f t="shared" si="313"/>
        <v>41843.458333333336</v>
      </c>
    </row>
    <row r="3354" spans="1:20" ht="48" x14ac:dyDescent="0.2">
      <c r="A3354">
        <v>3352</v>
      </c>
      <c r="B3354" s="3" t="s">
        <v>3349</v>
      </c>
      <c r="C3354" s="3" t="s">
        <v>7460</v>
      </c>
      <c r="D3354">
        <v>5000</v>
      </c>
      <c r="E335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17"/>
        <v>1.0751999999999999</v>
      </c>
      <c r="P3354" s="7">
        <f t="shared" si="314"/>
        <v>76.8</v>
      </c>
      <c r="Q3354" t="str">
        <f t="shared" si="315"/>
        <v>theater</v>
      </c>
      <c r="R3354" t="str">
        <f t="shared" si="316"/>
        <v>plays</v>
      </c>
      <c r="S3354" s="11">
        <f t="shared" si="312"/>
        <v>42495.992800925931</v>
      </c>
      <c r="T3354" s="12">
        <f t="shared" si="313"/>
        <v>42552.958333333328</v>
      </c>
    </row>
    <row r="3355" spans="1:20" ht="48" x14ac:dyDescent="0.2">
      <c r="A3355">
        <v>3353</v>
      </c>
      <c r="B3355" s="3" t="s">
        <v>3350</v>
      </c>
      <c r="C3355" s="3" t="s">
        <v>7461</v>
      </c>
      <c r="D3355">
        <v>500</v>
      </c>
      <c r="E335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17"/>
        <v>3.15</v>
      </c>
      <c r="P3355" s="7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2"/>
        <v>42479.432291666672</v>
      </c>
      <c r="T3355" s="12">
        <f t="shared" si="313"/>
        <v>42492.958333333328</v>
      </c>
    </row>
    <row r="3356" spans="1:20" ht="32" x14ac:dyDescent="0.2">
      <c r="A3356">
        <v>3354</v>
      </c>
      <c r="B3356" s="3" t="s">
        <v>3351</v>
      </c>
      <c r="C3356" s="3" t="s">
        <v>7462</v>
      </c>
      <c r="D3356">
        <v>3000</v>
      </c>
      <c r="E335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317"/>
        <v>1.0193333333333334</v>
      </c>
      <c r="P3356" s="7">
        <f t="shared" si="314"/>
        <v>55.6</v>
      </c>
      <c r="Q3356" t="str">
        <f t="shared" si="315"/>
        <v>theater</v>
      </c>
      <c r="R3356" t="str">
        <f t="shared" si="316"/>
        <v>plays</v>
      </c>
      <c r="S3356" s="11">
        <f t="shared" si="312"/>
        <v>42270.7269212963</v>
      </c>
      <c r="T3356" s="12">
        <f t="shared" si="313"/>
        <v>42306.167361111111</v>
      </c>
    </row>
    <row r="3357" spans="1:20" ht="48" x14ac:dyDescent="0.2">
      <c r="A3357">
        <v>3355</v>
      </c>
      <c r="B3357" s="3" t="s">
        <v>3352</v>
      </c>
      <c r="C3357" s="3" t="s">
        <v>7463</v>
      </c>
      <c r="D3357">
        <v>1750</v>
      </c>
      <c r="E335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17"/>
        <v>1.2628571428571429</v>
      </c>
      <c r="P3357" s="7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2"/>
        <v>42489.619525462964</v>
      </c>
      <c r="T3357" s="12">
        <f t="shared" si="313"/>
        <v>42500.470138888893</v>
      </c>
    </row>
    <row r="3358" spans="1:20" ht="48" x14ac:dyDescent="0.2">
      <c r="A3358">
        <v>3356</v>
      </c>
      <c r="B3358" s="3" t="s">
        <v>3353</v>
      </c>
      <c r="C3358" s="3" t="s">
        <v>7464</v>
      </c>
      <c r="D3358">
        <v>1500</v>
      </c>
      <c r="E335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17"/>
        <v>1.014</v>
      </c>
      <c r="P3358" s="7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2"/>
        <v>42536.815648148149</v>
      </c>
      <c r="T3358" s="12">
        <f t="shared" si="313"/>
        <v>42566.815648148149</v>
      </c>
    </row>
    <row r="3359" spans="1:20" ht="48" x14ac:dyDescent="0.2">
      <c r="A3359">
        <v>3357</v>
      </c>
      <c r="B3359" s="3" t="s">
        <v>3354</v>
      </c>
      <c r="C3359" s="3" t="s">
        <v>7465</v>
      </c>
      <c r="D3359">
        <v>2000</v>
      </c>
      <c r="E3359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17"/>
        <v>1.01</v>
      </c>
      <c r="P3359" s="7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2"/>
        <v>41822.417939814812</v>
      </c>
      <c r="T3359" s="12">
        <f t="shared" si="313"/>
        <v>41852.417939814812</v>
      </c>
    </row>
    <row r="3360" spans="1:20" ht="48" x14ac:dyDescent="0.2">
      <c r="A3360">
        <v>3358</v>
      </c>
      <c r="B3360" s="3" t="s">
        <v>3355</v>
      </c>
      <c r="C3360" s="3" t="s">
        <v>7466</v>
      </c>
      <c r="D3360">
        <v>10000</v>
      </c>
      <c r="E3360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317"/>
        <v>1.0299</v>
      </c>
      <c r="P3360" s="7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2"/>
        <v>41932.311099537037</v>
      </c>
      <c r="T3360" s="12">
        <f t="shared" si="313"/>
        <v>41962.352766203709</v>
      </c>
    </row>
    <row r="3361" spans="1:20" ht="32" x14ac:dyDescent="0.2">
      <c r="A3361">
        <v>3359</v>
      </c>
      <c r="B3361" s="3" t="s">
        <v>3356</v>
      </c>
      <c r="C3361" s="3" t="s">
        <v>7467</v>
      </c>
      <c r="D3361">
        <v>4000</v>
      </c>
      <c r="E3361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317"/>
        <v>1.0625</v>
      </c>
      <c r="P3361" s="7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2"/>
        <v>42746.057106481487</v>
      </c>
      <c r="T3361" s="12">
        <f t="shared" si="313"/>
        <v>42791.057106481487</v>
      </c>
    </row>
    <row r="3362" spans="1:20" ht="32" x14ac:dyDescent="0.2">
      <c r="A3362">
        <v>3360</v>
      </c>
      <c r="B3362" s="3" t="s">
        <v>3357</v>
      </c>
      <c r="C3362" s="3" t="s">
        <v>7468</v>
      </c>
      <c r="D3362">
        <v>9000</v>
      </c>
      <c r="E336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17"/>
        <v>1.0137777777777779</v>
      </c>
      <c r="P3362" s="7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2"/>
        <v>42697.082673611112</v>
      </c>
      <c r="T3362" s="12">
        <f t="shared" si="313"/>
        <v>42718.665972222225</v>
      </c>
    </row>
    <row r="3363" spans="1:20" ht="48" x14ac:dyDescent="0.2">
      <c r="A3363">
        <v>3361</v>
      </c>
      <c r="B3363" s="3" t="s">
        <v>3358</v>
      </c>
      <c r="C3363" s="3" t="s">
        <v>7469</v>
      </c>
      <c r="D3363">
        <v>5000</v>
      </c>
      <c r="E336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317"/>
        <v>1.1346000000000001</v>
      </c>
      <c r="P3363" s="7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2"/>
        <v>41866.025347222225</v>
      </c>
      <c r="T3363" s="12">
        <f t="shared" si="313"/>
        <v>41883.665972222225</v>
      </c>
    </row>
    <row r="3364" spans="1:20" ht="48" x14ac:dyDescent="0.2">
      <c r="A3364">
        <v>3362</v>
      </c>
      <c r="B3364" s="3" t="s">
        <v>3359</v>
      </c>
      <c r="C3364" s="3" t="s">
        <v>7470</v>
      </c>
      <c r="D3364">
        <v>500</v>
      </c>
      <c r="E336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317"/>
        <v>2.1800000000000002</v>
      </c>
      <c r="P3364" s="7">
        <f t="shared" si="314"/>
        <v>54.5</v>
      </c>
      <c r="Q3364" t="str">
        <f t="shared" si="315"/>
        <v>theater</v>
      </c>
      <c r="R3364" t="str">
        <f t="shared" si="316"/>
        <v>plays</v>
      </c>
      <c r="S3364" s="11">
        <f t="shared" si="312"/>
        <v>42056.091631944444</v>
      </c>
      <c r="T3364" s="12">
        <f t="shared" si="313"/>
        <v>42070.204861111109</v>
      </c>
    </row>
    <row r="3365" spans="1:20" ht="48" x14ac:dyDescent="0.2">
      <c r="A3365">
        <v>3363</v>
      </c>
      <c r="B3365" s="3" t="s">
        <v>3360</v>
      </c>
      <c r="C3365" s="3" t="s">
        <v>7471</v>
      </c>
      <c r="D3365">
        <v>7750</v>
      </c>
      <c r="E336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317"/>
        <v>1.0141935483870967</v>
      </c>
      <c r="P3365" s="7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2"/>
        <v>41851.771354166667</v>
      </c>
      <c r="T3365" s="12">
        <f t="shared" si="313"/>
        <v>41870.666666666664</v>
      </c>
    </row>
    <row r="3366" spans="1:20" ht="48" x14ac:dyDescent="0.2">
      <c r="A3366">
        <v>3364</v>
      </c>
      <c r="B3366" s="3" t="s">
        <v>3361</v>
      </c>
      <c r="C3366" s="3" t="s">
        <v>7472</v>
      </c>
      <c r="D3366">
        <v>3000</v>
      </c>
      <c r="E336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17"/>
        <v>1.0593333333333332</v>
      </c>
      <c r="P3366" s="7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2"/>
        <v>42422.977418981478</v>
      </c>
      <c r="T3366" s="12">
        <f t="shared" si="313"/>
        <v>42444.875</v>
      </c>
    </row>
    <row r="3367" spans="1:20" ht="48" x14ac:dyDescent="0.2">
      <c r="A3367">
        <v>3365</v>
      </c>
      <c r="B3367" s="3" t="s">
        <v>3362</v>
      </c>
      <c r="C3367" s="3" t="s">
        <v>7473</v>
      </c>
      <c r="D3367">
        <v>2500</v>
      </c>
      <c r="E336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317"/>
        <v>1.04</v>
      </c>
      <c r="P3367" s="7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2"/>
        <v>42321.101759259262</v>
      </c>
      <c r="T3367" s="12">
        <f t="shared" si="313"/>
        <v>42351.101759259262</v>
      </c>
    </row>
    <row r="3368" spans="1:20" ht="48" x14ac:dyDescent="0.2">
      <c r="A3368">
        <v>3366</v>
      </c>
      <c r="B3368" s="3" t="s">
        <v>3363</v>
      </c>
      <c r="C3368" s="3" t="s">
        <v>7474</v>
      </c>
      <c r="D3368">
        <v>500</v>
      </c>
      <c r="E336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317"/>
        <v>2.21</v>
      </c>
      <c r="P3368" s="7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2"/>
        <v>42107.067557870367</v>
      </c>
      <c r="T3368" s="12">
        <f t="shared" si="313"/>
        <v>42137.067557870367</v>
      </c>
    </row>
    <row r="3369" spans="1:20" ht="48" x14ac:dyDescent="0.2">
      <c r="A3369">
        <v>3367</v>
      </c>
      <c r="B3369" s="3" t="s">
        <v>3364</v>
      </c>
      <c r="C3369" s="3" t="s">
        <v>7475</v>
      </c>
      <c r="D3369">
        <v>750</v>
      </c>
      <c r="E3369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17"/>
        <v>1.1866666666666668</v>
      </c>
      <c r="P3369" s="7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2"/>
        <v>42192.933958333335</v>
      </c>
      <c r="T3369" s="12">
        <f t="shared" si="313"/>
        <v>42217.933958333335</v>
      </c>
    </row>
    <row r="3370" spans="1:20" ht="48" x14ac:dyDescent="0.2">
      <c r="A3370">
        <v>3368</v>
      </c>
      <c r="B3370" s="3" t="s">
        <v>3365</v>
      </c>
      <c r="C3370" s="3" t="s">
        <v>7476</v>
      </c>
      <c r="D3370">
        <v>1000</v>
      </c>
      <c r="E3370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317"/>
        <v>1.046</v>
      </c>
      <c r="P3370" s="7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2"/>
        <v>41969.199756944443</v>
      </c>
      <c r="T3370" s="12">
        <f t="shared" si="313"/>
        <v>42005.208333333328</v>
      </c>
    </row>
    <row r="3371" spans="1:20" ht="48" x14ac:dyDescent="0.2">
      <c r="A3371">
        <v>3369</v>
      </c>
      <c r="B3371" s="3" t="s">
        <v>3366</v>
      </c>
      <c r="C3371" s="3" t="s">
        <v>7477</v>
      </c>
      <c r="D3371">
        <v>5000</v>
      </c>
      <c r="E3371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17"/>
        <v>1.0389999999999999</v>
      </c>
      <c r="P3371" s="7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2"/>
        <v>42690.041435185187</v>
      </c>
      <c r="T3371" s="12">
        <f t="shared" si="313"/>
        <v>42750.041435185187</v>
      </c>
    </row>
    <row r="3372" spans="1:20" ht="32" x14ac:dyDescent="0.2">
      <c r="A3372">
        <v>3370</v>
      </c>
      <c r="B3372" s="3" t="s">
        <v>3367</v>
      </c>
      <c r="C3372" s="3" t="s">
        <v>7478</v>
      </c>
      <c r="D3372">
        <v>1500</v>
      </c>
      <c r="E337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317"/>
        <v>1.1773333333333333</v>
      </c>
      <c r="P3372" s="7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2"/>
        <v>42690.334317129629</v>
      </c>
      <c r="T3372" s="12">
        <f t="shared" si="313"/>
        <v>42721.333333333328</v>
      </c>
    </row>
    <row r="3373" spans="1:20" ht="32" x14ac:dyDescent="0.2">
      <c r="A3373">
        <v>3371</v>
      </c>
      <c r="B3373" s="3" t="s">
        <v>3368</v>
      </c>
      <c r="C3373" s="3" t="s">
        <v>7479</v>
      </c>
      <c r="D3373">
        <v>200</v>
      </c>
      <c r="E337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317"/>
        <v>1.385</v>
      </c>
      <c r="P3373" s="7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2"/>
        <v>42312.874594907407</v>
      </c>
      <c r="T3373" s="12">
        <f t="shared" si="313"/>
        <v>42340.874594907407</v>
      </c>
    </row>
    <row r="3374" spans="1:20" ht="48" x14ac:dyDescent="0.2">
      <c r="A3374">
        <v>3372</v>
      </c>
      <c r="B3374" s="3" t="s">
        <v>3369</v>
      </c>
      <c r="C3374" s="3" t="s">
        <v>7480</v>
      </c>
      <c r="D3374">
        <v>1000</v>
      </c>
      <c r="E337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317"/>
        <v>1.0349999999999999</v>
      </c>
      <c r="P3374" s="7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2"/>
        <v>41855.548101851848</v>
      </c>
      <c r="T3374" s="12">
        <f t="shared" si="313"/>
        <v>41876.207638888889</v>
      </c>
    </row>
    <row r="3375" spans="1:20" ht="48" x14ac:dyDescent="0.2">
      <c r="A3375">
        <v>3373</v>
      </c>
      <c r="B3375" s="3" t="s">
        <v>3370</v>
      </c>
      <c r="C3375" s="3" t="s">
        <v>7481</v>
      </c>
      <c r="D3375">
        <v>2000</v>
      </c>
      <c r="E337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17"/>
        <v>1.0024999999999999</v>
      </c>
      <c r="P3375" s="7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2"/>
        <v>42179.854629629626</v>
      </c>
      <c r="T3375" s="12">
        <f t="shared" si="313"/>
        <v>42203.666666666672</v>
      </c>
    </row>
    <row r="3376" spans="1:20" ht="48" x14ac:dyDescent="0.2">
      <c r="A3376">
        <v>3374</v>
      </c>
      <c r="B3376" s="3" t="s">
        <v>3371</v>
      </c>
      <c r="C3376" s="3" t="s">
        <v>7482</v>
      </c>
      <c r="D3376">
        <v>3500</v>
      </c>
      <c r="E337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17"/>
        <v>1.0657142857142856</v>
      </c>
      <c r="P3376" s="7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2"/>
        <v>42275.731666666667</v>
      </c>
      <c r="T3376" s="12">
        <f t="shared" si="313"/>
        <v>42305.731666666667</v>
      </c>
    </row>
    <row r="3377" spans="1:20" ht="48" x14ac:dyDescent="0.2">
      <c r="A3377">
        <v>3375</v>
      </c>
      <c r="B3377" s="3" t="s">
        <v>3372</v>
      </c>
      <c r="C3377" s="3" t="s">
        <v>7483</v>
      </c>
      <c r="D3377">
        <v>3000</v>
      </c>
      <c r="E337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17"/>
        <v>1</v>
      </c>
      <c r="P3377" s="7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2"/>
        <v>41765.610798611109</v>
      </c>
      <c r="T3377" s="12">
        <f t="shared" si="313"/>
        <v>41777.610798611109</v>
      </c>
    </row>
    <row r="3378" spans="1:20" ht="48" x14ac:dyDescent="0.2">
      <c r="A3378">
        <v>3376</v>
      </c>
      <c r="B3378" s="3" t="s">
        <v>3373</v>
      </c>
      <c r="C3378" s="3" t="s">
        <v>7484</v>
      </c>
      <c r="D3378">
        <v>8000</v>
      </c>
      <c r="E337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317"/>
        <v>1.0001249999999999</v>
      </c>
      <c r="P3378" s="7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2"/>
        <v>42059.701319444444</v>
      </c>
      <c r="T3378" s="12">
        <f t="shared" si="313"/>
        <v>42119.659652777773</v>
      </c>
    </row>
    <row r="3379" spans="1:20" ht="48" x14ac:dyDescent="0.2">
      <c r="A3379">
        <v>3377</v>
      </c>
      <c r="B3379" s="3" t="s">
        <v>3374</v>
      </c>
      <c r="C3379" s="3" t="s">
        <v>7485</v>
      </c>
      <c r="D3379">
        <v>8000</v>
      </c>
      <c r="E3379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17"/>
        <v>1.0105</v>
      </c>
      <c r="P3379" s="7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2"/>
        <v>42053.732627314821</v>
      </c>
      <c r="T3379" s="12">
        <f t="shared" si="313"/>
        <v>42083.705555555556</v>
      </c>
    </row>
    <row r="3380" spans="1:20" ht="48" x14ac:dyDescent="0.2">
      <c r="A3380">
        <v>3378</v>
      </c>
      <c r="B3380" s="3" t="s">
        <v>3375</v>
      </c>
      <c r="C3380" s="3" t="s">
        <v>7486</v>
      </c>
      <c r="D3380">
        <v>550</v>
      </c>
      <c r="E3380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17"/>
        <v>1.0763636363636364</v>
      </c>
      <c r="P3380" s="7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2"/>
        <v>41858.355393518519</v>
      </c>
      <c r="T3380" s="12">
        <f t="shared" si="313"/>
        <v>41882.547222222223</v>
      </c>
    </row>
    <row r="3381" spans="1:20" ht="48" x14ac:dyDescent="0.2">
      <c r="A3381">
        <v>3379</v>
      </c>
      <c r="B3381" s="3" t="s">
        <v>3376</v>
      </c>
      <c r="C3381" s="3" t="s">
        <v>7487</v>
      </c>
      <c r="D3381">
        <v>2000</v>
      </c>
      <c r="E3381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17"/>
        <v>1.0365</v>
      </c>
      <c r="P3381" s="7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2"/>
        <v>42225.513888888891</v>
      </c>
      <c r="T3381" s="12">
        <f t="shared" si="313"/>
        <v>42242.958333333328</v>
      </c>
    </row>
    <row r="3382" spans="1:20" ht="48" x14ac:dyDescent="0.2">
      <c r="A3382">
        <v>3380</v>
      </c>
      <c r="B3382" s="3" t="s">
        <v>3377</v>
      </c>
      <c r="C3382" s="3" t="s">
        <v>7488</v>
      </c>
      <c r="D3382">
        <v>3000</v>
      </c>
      <c r="E338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317"/>
        <v>1.0443333333333333</v>
      </c>
      <c r="P3382" s="7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2"/>
        <v>41937.95344907407</v>
      </c>
      <c r="T3382" s="12">
        <f t="shared" si="313"/>
        <v>41972.995115740734</v>
      </c>
    </row>
    <row r="3383" spans="1:20" ht="48" x14ac:dyDescent="0.2">
      <c r="A3383">
        <v>3381</v>
      </c>
      <c r="B3383" s="3" t="s">
        <v>3378</v>
      </c>
      <c r="C3383" s="3" t="s">
        <v>7489</v>
      </c>
      <c r="D3383">
        <v>4000</v>
      </c>
      <c r="E338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317"/>
        <v>1.0225</v>
      </c>
      <c r="P3383" s="7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2"/>
        <v>42044.184988425928</v>
      </c>
      <c r="T3383" s="12">
        <f t="shared" si="313"/>
        <v>42074.143321759257</v>
      </c>
    </row>
    <row r="3384" spans="1:20" ht="48" x14ac:dyDescent="0.2">
      <c r="A3384">
        <v>3382</v>
      </c>
      <c r="B3384" s="3" t="s">
        <v>3379</v>
      </c>
      <c r="C3384" s="3" t="s">
        <v>7490</v>
      </c>
      <c r="D3384">
        <v>3500</v>
      </c>
      <c r="E338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17"/>
        <v>1.0074285714285713</v>
      </c>
      <c r="P3384" s="7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2"/>
        <v>42559.431203703702</v>
      </c>
      <c r="T3384" s="12">
        <f t="shared" si="313"/>
        <v>42583.957638888889</v>
      </c>
    </row>
    <row r="3385" spans="1:20" ht="48" x14ac:dyDescent="0.2">
      <c r="A3385">
        <v>3383</v>
      </c>
      <c r="B3385" s="3" t="s">
        <v>3380</v>
      </c>
      <c r="C3385" s="3" t="s">
        <v>7491</v>
      </c>
      <c r="D3385">
        <v>1750</v>
      </c>
      <c r="E338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317"/>
        <v>1.1171428571428572</v>
      </c>
      <c r="P3385" s="7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2"/>
        <v>42524.782638888893</v>
      </c>
      <c r="T3385" s="12">
        <f t="shared" si="313"/>
        <v>42544.782638888893</v>
      </c>
    </row>
    <row r="3386" spans="1:20" ht="48" x14ac:dyDescent="0.2">
      <c r="A3386">
        <v>3384</v>
      </c>
      <c r="B3386" s="3" t="s">
        <v>3381</v>
      </c>
      <c r="C3386" s="3" t="s">
        <v>7492</v>
      </c>
      <c r="D3386">
        <v>6000</v>
      </c>
      <c r="E338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317"/>
        <v>1.0001100000000001</v>
      </c>
      <c r="P3386" s="7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2"/>
        <v>42292.087592592594</v>
      </c>
      <c r="T3386" s="12">
        <f t="shared" si="313"/>
        <v>42329.125</v>
      </c>
    </row>
    <row r="3387" spans="1:20" ht="48" x14ac:dyDescent="0.2">
      <c r="A3387">
        <v>3385</v>
      </c>
      <c r="B3387" s="3" t="s">
        <v>3382</v>
      </c>
      <c r="C3387" s="3" t="s">
        <v>7493</v>
      </c>
      <c r="D3387">
        <v>2000</v>
      </c>
      <c r="E338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317"/>
        <v>1</v>
      </c>
      <c r="P3387" s="7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2"/>
        <v>41953.8675</v>
      </c>
      <c r="T3387" s="12">
        <f t="shared" si="313"/>
        <v>41983.8675</v>
      </c>
    </row>
    <row r="3388" spans="1:20" ht="48" x14ac:dyDescent="0.2">
      <c r="A3388">
        <v>3386</v>
      </c>
      <c r="B3388" s="3" t="s">
        <v>3383</v>
      </c>
      <c r="C3388" s="3" t="s">
        <v>7494</v>
      </c>
      <c r="D3388">
        <v>2000</v>
      </c>
      <c r="E338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317"/>
        <v>1.05</v>
      </c>
      <c r="P3388" s="7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2"/>
        <v>41946.644745370373</v>
      </c>
      <c r="T3388" s="12">
        <f t="shared" si="313"/>
        <v>41976.644745370373</v>
      </c>
    </row>
    <row r="3389" spans="1:20" ht="48" x14ac:dyDescent="0.2">
      <c r="A3389">
        <v>3387</v>
      </c>
      <c r="B3389" s="3" t="s">
        <v>3384</v>
      </c>
      <c r="C3389" s="3" t="s">
        <v>7495</v>
      </c>
      <c r="D3389">
        <v>3000</v>
      </c>
      <c r="E3389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317"/>
        <v>1.1686666666666667</v>
      </c>
      <c r="P3389" s="7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2"/>
        <v>41947.762592592589</v>
      </c>
      <c r="T3389" s="12">
        <f t="shared" si="313"/>
        <v>41987.762592592597</v>
      </c>
    </row>
    <row r="3390" spans="1:20" ht="48" x14ac:dyDescent="0.2">
      <c r="A3390">
        <v>3388</v>
      </c>
      <c r="B3390" s="3" t="s">
        <v>3385</v>
      </c>
      <c r="C3390" s="3" t="s">
        <v>7496</v>
      </c>
      <c r="D3390">
        <v>1500</v>
      </c>
      <c r="E3390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17"/>
        <v>1.038</v>
      </c>
      <c r="P3390" s="7">
        <f t="shared" si="314"/>
        <v>34.6</v>
      </c>
      <c r="Q3390" t="str">
        <f t="shared" si="315"/>
        <v>theater</v>
      </c>
      <c r="R3390" t="str">
        <f t="shared" si="316"/>
        <v>plays</v>
      </c>
      <c r="S3390" s="11">
        <f t="shared" si="312"/>
        <v>42143.461122685185</v>
      </c>
      <c r="T3390" s="12">
        <f t="shared" si="313"/>
        <v>42173.461122685185</v>
      </c>
    </row>
    <row r="3391" spans="1:20" ht="48" x14ac:dyDescent="0.2">
      <c r="A3391">
        <v>3389</v>
      </c>
      <c r="B3391" s="3" t="s">
        <v>3386</v>
      </c>
      <c r="C3391" s="3" t="s">
        <v>7497</v>
      </c>
      <c r="D3391">
        <v>10000</v>
      </c>
      <c r="E3391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317"/>
        <v>1.145</v>
      </c>
      <c r="P3391" s="7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2"/>
        <v>42494.563449074078</v>
      </c>
      <c r="T3391" s="12">
        <f t="shared" si="313"/>
        <v>42524.563449074078</v>
      </c>
    </row>
    <row r="3392" spans="1:20" ht="48" x14ac:dyDescent="0.2">
      <c r="A3392">
        <v>3390</v>
      </c>
      <c r="B3392" s="3" t="s">
        <v>3387</v>
      </c>
      <c r="C3392" s="3" t="s">
        <v>7498</v>
      </c>
      <c r="D3392">
        <v>1500</v>
      </c>
      <c r="E339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317"/>
        <v>1.024</v>
      </c>
      <c r="P3392" s="7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2"/>
        <v>41815.774826388886</v>
      </c>
      <c r="T3392" s="12">
        <f t="shared" si="313"/>
        <v>41830.774826388886</v>
      </c>
    </row>
    <row r="3393" spans="1:20" ht="48" x14ac:dyDescent="0.2">
      <c r="A3393">
        <v>3391</v>
      </c>
      <c r="B3393" s="3" t="s">
        <v>3388</v>
      </c>
      <c r="C3393" s="3" t="s">
        <v>7499</v>
      </c>
      <c r="D3393">
        <v>500</v>
      </c>
      <c r="E339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317"/>
        <v>2.23</v>
      </c>
      <c r="P3393" s="7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2"/>
        <v>41830.545694444445</v>
      </c>
      <c r="T3393" s="12">
        <f t="shared" si="313"/>
        <v>41859.936111111114</v>
      </c>
    </row>
    <row r="3394" spans="1:20" ht="48" x14ac:dyDescent="0.2">
      <c r="A3394">
        <v>3392</v>
      </c>
      <c r="B3394" s="3" t="s">
        <v>3389</v>
      </c>
      <c r="C3394" s="3" t="s">
        <v>7500</v>
      </c>
      <c r="D3394">
        <v>500</v>
      </c>
      <c r="E339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317"/>
        <v>1</v>
      </c>
      <c r="P3394" s="7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ref="S3394:S3457" si="318">(((J3394/60)/60)/24+DATE(1970,1,1))</f>
        <v>42446.845543981486</v>
      </c>
      <c r="T3394" s="12">
        <f t="shared" ref="T3394:T3457" si="319">(((I3394/60)/60)/24+DATE(1970,1,1))</f>
        <v>42496.845543981486</v>
      </c>
    </row>
    <row r="3395" spans="1:20" ht="48" x14ac:dyDescent="0.2">
      <c r="A3395">
        <v>3393</v>
      </c>
      <c r="B3395" s="3" t="s">
        <v>3390</v>
      </c>
      <c r="C3395" s="3" t="s">
        <v>7501</v>
      </c>
      <c r="D3395">
        <v>1500</v>
      </c>
      <c r="E339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317"/>
        <v>1.0580000000000001</v>
      </c>
      <c r="P3395" s="7">
        <f t="shared" ref="P3395:P3458" si="320">SUM(E3395/L3395)</f>
        <v>36.06818181818182</v>
      </c>
      <c r="Q3395" t="str">
        <f t="shared" ref="Q3395:Q3458" si="321">LEFT(N3395, SEARCH("/",N3395,1)-1)</f>
        <v>theater</v>
      </c>
      <c r="R3395" t="str">
        <f t="shared" ref="R3395:R3458" si="322">RIGHT(N3395,LEN(N3395)-SEARCH("/",N3395,1))</f>
        <v>plays</v>
      </c>
      <c r="S3395" s="11">
        <f t="shared" si="318"/>
        <v>41923.921643518523</v>
      </c>
      <c r="T3395" s="12">
        <f t="shared" si="319"/>
        <v>41949.031944444447</v>
      </c>
    </row>
    <row r="3396" spans="1:20" ht="48" x14ac:dyDescent="0.2">
      <c r="A3396">
        <v>3394</v>
      </c>
      <c r="B3396" s="3" t="s">
        <v>3391</v>
      </c>
      <c r="C3396" s="3" t="s">
        <v>7502</v>
      </c>
      <c r="D3396">
        <v>550</v>
      </c>
      <c r="E339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17"/>
        <v>1.4236363636363636</v>
      </c>
      <c r="P3396" s="7">
        <f t="shared" si="320"/>
        <v>29</v>
      </c>
      <c r="Q3396" t="str">
        <f t="shared" si="321"/>
        <v>theater</v>
      </c>
      <c r="R3396" t="str">
        <f t="shared" si="322"/>
        <v>plays</v>
      </c>
      <c r="S3396" s="11">
        <f t="shared" si="318"/>
        <v>41817.59542824074</v>
      </c>
      <c r="T3396" s="12">
        <f t="shared" si="319"/>
        <v>41847.59542824074</v>
      </c>
    </row>
    <row r="3397" spans="1:20" ht="32" x14ac:dyDescent="0.2">
      <c r="A3397">
        <v>3395</v>
      </c>
      <c r="B3397" s="3" t="s">
        <v>3392</v>
      </c>
      <c r="C3397" s="3" t="s">
        <v>7503</v>
      </c>
      <c r="D3397">
        <v>500</v>
      </c>
      <c r="E339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ref="O3397:O3460" si="323">SUM(E3397/D3397)</f>
        <v>1.84</v>
      </c>
      <c r="P3397" s="7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18"/>
        <v>42140.712314814817</v>
      </c>
      <c r="T3397" s="12">
        <f t="shared" si="319"/>
        <v>42154.756944444445</v>
      </c>
    </row>
    <row r="3398" spans="1:20" ht="48" x14ac:dyDescent="0.2">
      <c r="A3398">
        <v>3396</v>
      </c>
      <c r="B3398" s="3" t="s">
        <v>3393</v>
      </c>
      <c r="C3398" s="3" t="s">
        <v>7504</v>
      </c>
      <c r="D3398">
        <v>1500</v>
      </c>
      <c r="E339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323"/>
        <v>1.0433333333333332</v>
      </c>
      <c r="P3398" s="7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18"/>
        <v>41764.44663194444</v>
      </c>
      <c r="T3398" s="12">
        <f t="shared" si="319"/>
        <v>41791.165972222225</v>
      </c>
    </row>
    <row r="3399" spans="1:20" ht="32" x14ac:dyDescent="0.2">
      <c r="A3399">
        <v>3397</v>
      </c>
      <c r="B3399" s="3" t="s">
        <v>3394</v>
      </c>
      <c r="C3399" s="3" t="s">
        <v>7505</v>
      </c>
      <c r="D3399">
        <v>250</v>
      </c>
      <c r="E3399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23"/>
        <v>1.1200000000000001</v>
      </c>
      <c r="P3399" s="7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18"/>
        <v>42378.478344907402</v>
      </c>
      <c r="T3399" s="12">
        <f t="shared" si="319"/>
        <v>42418.916666666672</v>
      </c>
    </row>
    <row r="3400" spans="1:20" ht="48" x14ac:dyDescent="0.2">
      <c r="A3400">
        <v>3398</v>
      </c>
      <c r="B3400" s="3" t="s">
        <v>3395</v>
      </c>
      <c r="C3400" s="3" t="s">
        <v>7506</v>
      </c>
      <c r="D3400">
        <v>4000</v>
      </c>
      <c r="E3400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323"/>
        <v>1.1107499999999999</v>
      </c>
      <c r="P3400" s="7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18"/>
        <v>41941.75203703704</v>
      </c>
      <c r="T3400" s="12">
        <f t="shared" si="319"/>
        <v>41964.708333333328</v>
      </c>
    </row>
    <row r="3401" spans="1:20" ht="48" x14ac:dyDescent="0.2">
      <c r="A3401">
        <v>3399</v>
      </c>
      <c r="B3401" s="3" t="s">
        <v>3396</v>
      </c>
      <c r="C3401" s="3" t="s">
        <v>7507</v>
      </c>
      <c r="D3401">
        <v>1200</v>
      </c>
      <c r="E3401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23"/>
        <v>1.0375000000000001</v>
      </c>
      <c r="P3401" s="7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18"/>
        <v>42026.920428240745</v>
      </c>
      <c r="T3401" s="12">
        <f t="shared" si="319"/>
        <v>42056.920428240745</v>
      </c>
    </row>
    <row r="3402" spans="1:20" ht="48" x14ac:dyDescent="0.2">
      <c r="A3402">
        <v>3400</v>
      </c>
      <c r="B3402" s="3" t="s">
        <v>3397</v>
      </c>
      <c r="C3402" s="3" t="s">
        <v>7508</v>
      </c>
      <c r="D3402">
        <v>10000</v>
      </c>
      <c r="E340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323"/>
        <v>1.0041</v>
      </c>
      <c r="P3402" s="7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18"/>
        <v>41834.953865740739</v>
      </c>
      <c r="T3402" s="12">
        <f t="shared" si="319"/>
        <v>41879.953865740739</v>
      </c>
    </row>
    <row r="3403" spans="1:20" ht="48" x14ac:dyDescent="0.2">
      <c r="A3403">
        <v>3401</v>
      </c>
      <c r="B3403" s="3" t="s">
        <v>3398</v>
      </c>
      <c r="C3403" s="3" t="s">
        <v>7509</v>
      </c>
      <c r="D3403">
        <v>2900</v>
      </c>
      <c r="E340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23"/>
        <v>1.0186206896551724</v>
      </c>
      <c r="P3403" s="7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18"/>
        <v>42193.723912037036</v>
      </c>
      <c r="T3403" s="12">
        <f t="shared" si="319"/>
        <v>42223.723912037036</v>
      </c>
    </row>
    <row r="3404" spans="1:20" ht="48" x14ac:dyDescent="0.2">
      <c r="A3404">
        <v>3402</v>
      </c>
      <c r="B3404" s="3" t="s">
        <v>3399</v>
      </c>
      <c r="C3404" s="3" t="s">
        <v>7510</v>
      </c>
      <c r="D3404">
        <v>15000</v>
      </c>
      <c r="E340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323"/>
        <v>1.0976666666666666</v>
      </c>
      <c r="P3404" s="7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18"/>
        <v>42290.61855324074</v>
      </c>
      <c r="T3404" s="12">
        <f t="shared" si="319"/>
        <v>42320.104861111111</v>
      </c>
    </row>
    <row r="3405" spans="1:20" ht="48" x14ac:dyDescent="0.2">
      <c r="A3405">
        <v>3403</v>
      </c>
      <c r="B3405" s="3" t="s">
        <v>3400</v>
      </c>
      <c r="C3405" s="3" t="s">
        <v>7511</v>
      </c>
      <c r="D3405">
        <v>2000</v>
      </c>
      <c r="E340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23"/>
        <v>1</v>
      </c>
      <c r="P3405" s="7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18"/>
        <v>42150.462083333332</v>
      </c>
      <c r="T3405" s="12">
        <f t="shared" si="319"/>
        <v>42180.462083333332</v>
      </c>
    </row>
    <row r="3406" spans="1:20" ht="48" x14ac:dyDescent="0.2">
      <c r="A3406">
        <v>3404</v>
      </c>
      <c r="B3406" s="3" t="s">
        <v>3401</v>
      </c>
      <c r="C3406" s="3" t="s">
        <v>7512</v>
      </c>
      <c r="D3406">
        <v>500</v>
      </c>
      <c r="E340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323"/>
        <v>1.22</v>
      </c>
      <c r="P3406" s="7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18"/>
        <v>42152.503495370373</v>
      </c>
      <c r="T3406" s="12">
        <f t="shared" si="319"/>
        <v>42172.503495370373</v>
      </c>
    </row>
    <row r="3407" spans="1:20" ht="48" x14ac:dyDescent="0.2">
      <c r="A3407">
        <v>3405</v>
      </c>
      <c r="B3407" s="3" t="s">
        <v>3402</v>
      </c>
      <c r="C3407" s="3" t="s">
        <v>7513</v>
      </c>
      <c r="D3407">
        <v>350</v>
      </c>
      <c r="E340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23"/>
        <v>1.3757142857142857</v>
      </c>
      <c r="P3407" s="7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18"/>
        <v>42410.017199074078</v>
      </c>
      <c r="T3407" s="12">
        <f t="shared" si="319"/>
        <v>42430.999305555553</v>
      </c>
    </row>
    <row r="3408" spans="1:20" ht="32" x14ac:dyDescent="0.2">
      <c r="A3408">
        <v>3406</v>
      </c>
      <c r="B3408" s="3" t="s">
        <v>3403</v>
      </c>
      <c r="C3408" s="3" t="s">
        <v>7514</v>
      </c>
      <c r="D3408">
        <v>10000</v>
      </c>
      <c r="E340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323"/>
        <v>1.0031000000000001</v>
      </c>
      <c r="P3408" s="7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18"/>
        <v>41791.492777777778</v>
      </c>
      <c r="T3408" s="12">
        <f t="shared" si="319"/>
        <v>41836.492777777778</v>
      </c>
    </row>
    <row r="3409" spans="1:20" ht="64" x14ac:dyDescent="0.2">
      <c r="A3409">
        <v>3407</v>
      </c>
      <c r="B3409" s="3" t="s">
        <v>3404</v>
      </c>
      <c r="C3409" s="3" t="s">
        <v>7515</v>
      </c>
      <c r="D3409">
        <v>2000</v>
      </c>
      <c r="E3409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23"/>
        <v>1.071</v>
      </c>
      <c r="P3409" s="7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18"/>
        <v>41796.422326388885</v>
      </c>
      <c r="T3409" s="12">
        <f t="shared" si="319"/>
        <v>41826.422326388885</v>
      </c>
    </row>
    <row r="3410" spans="1:20" ht="48" x14ac:dyDescent="0.2">
      <c r="A3410">
        <v>3408</v>
      </c>
      <c r="B3410" s="3" t="s">
        <v>3405</v>
      </c>
      <c r="C3410" s="3" t="s">
        <v>7516</v>
      </c>
      <c r="D3410">
        <v>500</v>
      </c>
      <c r="E3410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323"/>
        <v>2.11</v>
      </c>
      <c r="P3410" s="7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18"/>
        <v>41808.991944444446</v>
      </c>
      <c r="T3410" s="12">
        <f t="shared" si="319"/>
        <v>41838.991944444446</v>
      </c>
    </row>
    <row r="3411" spans="1:20" ht="48" x14ac:dyDescent="0.2">
      <c r="A3411">
        <v>3409</v>
      </c>
      <c r="B3411" s="3" t="s">
        <v>3406</v>
      </c>
      <c r="C3411" s="3" t="s">
        <v>7517</v>
      </c>
      <c r="D3411">
        <v>500</v>
      </c>
      <c r="E3411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23"/>
        <v>1.236</v>
      </c>
      <c r="P3411" s="7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18"/>
        <v>42544.814328703709</v>
      </c>
      <c r="T3411" s="12">
        <f t="shared" si="319"/>
        <v>42582.873611111107</v>
      </c>
    </row>
    <row r="3412" spans="1:20" ht="48" x14ac:dyDescent="0.2">
      <c r="A3412">
        <v>3410</v>
      </c>
      <c r="B3412" s="3" t="s">
        <v>3407</v>
      </c>
      <c r="C3412" s="3" t="s">
        <v>7518</v>
      </c>
      <c r="D3412">
        <v>3000</v>
      </c>
      <c r="E341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323"/>
        <v>1.085</v>
      </c>
      <c r="P3412" s="7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1">
        <f t="shared" si="318"/>
        <v>42500.041550925926</v>
      </c>
      <c r="T3412" s="12">
        <f t="shared" si="319"/>
        <v>42527.291666666672</v>
      </c>
    </row>
    <row r="3413" spans="1:20" ht="48" x14ac:dyDescent="0.2">
      <c r="A3413">
        <v>3411</v>
      </c>
      <c r="B3413" s="3" t="s">
        <v>3408</v>
      </c>
      <c r="C3413" s="3" t="s">
        <v>7519</v>
      </c>
      <c r="D3413">
        <v>15000</v>
      </c>
      <c r="E341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323"/>
        <v>1.0356666666666667</v>
      </c>
      <c r="P3413" s="7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18"/>
        <v>42265.022824074069</v>
      </c>
      <c r="T3413" s="12">
        <f t="shared" si="319"/>
        <v>42285.022824074069</v>
      </c>
    </row>
    <row r="3414" spans="1:20" ht="48" x14ac:dyDescent="0.2">
      <c r="A3414">
        <v>3412</v>
      </c>
      <c r="B3414" s="3" t="s">
        <v>3409</v>
      </c>
      <c r="C3414" s="3" t="s">
        <v>7520</v>
      </c>
      <c r="D3414">
        <v>3000</v>
      </c>
      <c r="E34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23"/>
        <v>1</v>
      </c>
      <c r="P3414" s="7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18"/>
        <v>41879.959050925929</v>
      </c>
      <c r="T3414" s="12">
        <f t="shared" si="319"/>
        <v>41909.959050925929</v>
      </c>
    </row>
    <row r="3415" spans="1:20" ht="48" x14ac:dyDescent="0.2">
      <c r="A3415">
        <v>3413</v>
      </c>
      <c r="B3415" s="3" t="s">
        <v>3410</v>
      </c>
      <c r="C3415" s="3" t="s">
        <v>7521</v>
      </c>
      <c r="D3415">
        <v>500</v>
      </c>
      <c r="E341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323"/>
        <v>1.3</v>
      </c>
      <c r="P3415" s="7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18"/>
        <v>42053.733078703706</v>
      </c>
      <c r="T3415" s="12">
        <f t="shared" si="319"/>
        <v>42063.207638888889</v>
      </c>
    </row>
    <row r="3416" spans="1:20" ht="48" x14ac:dyDescent="0.2">
      <c r="A3416">
        <v>3414</v>
      </c>
      <c r="B3416" s="3" t="s">
        <v>3411</v>
      </c>
      <c r="C3416" s="3" t="s">
        <v>7522</v>
      </c>
      <c r="D3416">
        <v>3000</v>
      </c>
      <c r="E341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323"/>
        <v>1.0349999999999999</v>
      </c>
      <c r="P3416" s="7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18"/>
        <v>42675.832465277781</v>
      </c>
      <c r="T3416" s="12">
        <f t="shared" si="319"/>
        <v>42705.332638888889</v>
      </c>
    </row>
    <row r="3417" spans="1:20" ht="32" x14ac:dyDescent="0.2">
      <c r="A3417">
        <v>3415</v>
      </c>
      <c r="B3417" s="3" t="s">
        <v>3412</v>
      </c>
      <c r="C3417" s="3" t="s">
        <v>7523</v>
      </c>
      <c r="D3417">
        <v>200</v>
      </c>
      <c r="E341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323"/>
        <v>1</v>
      </c>
      <c r="P3417" s="7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18"/>
        <v>42467.144166666665</v>
      </c>
      <c r="T3417" s="12">
        <f t="shared" si="319"/>
        <v>42477.979166666672</v>
      </c>
    </row>
    <row r="3418" spans="1:20" ht="48" x14ac:dyDescent="0.2">
      <c r="A3418">
        <v>3416</v>
      </c>
      <c r="B3418" s="3" t="s">
        <v>3413</v>
      </c>
      <c r="C3418" s="3" t="s">
        <v>7524</v>
      </c>
      <c r="D3418">
        <v>4000</v>
      </c>
      <c r="E341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23"/>
        <v>1.196</v>
      </c>
      <c r="P3418" s="7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18"/>
        <v>42089.412557870368</v>
      </c>
      <c r="T3418" s="12">
        <f t="shared" si="319"/>
        <v>42117.770833333328</v>
      </c>
    </row>
    <row r="3419" spans="1:20" ht="48" x14ac:dyDescent="0.2">
      <c r="A3419">
        <v>3417</v>
      </c>
      <c r="B3419" s="3" t="s">
        <v>3414</v>
      </c>
      <c r="C3419" s="3" t="s">
        <v>7525</v>
      </c>
      <c r="D3419">
        <v>1700</v>
      </c>
      <c r="E3419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323"/>
        <v>1.0000058823529412</v>
      </c>
      <c r="P3419" s="7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18"/>
        <v>41894.91375</v>
      </c>
      <c r="T3419" s="12">
        <f t="shared" si="319"/>
        <v>41938.029861111114</v>
      </c>
    </row>
    <row r="3420" spans="1:20" ht="48" x14ac:dyDescent="0.2">
      <c r="A3420">
        <v>3418</v>
      </c>
      <c r="B3420" s="3" t="s">
        <v>3415</v>
      </c>
      <c r="C3420" s="3" t="s">
        <v>7526</v>
      </c>
      <c r="D3420">
        <v>4000</v>
      </c>
      <c r="E3420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323"/>
        <v>1.00875</v>
      </c>
      <c r="P3420" s="7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18"/>
        <v>41752.83457175926</v>
      </c>
      <c r="T3420" s="12">
        <f t="shared" si="319"/>
        <v>41782.83457175926</v>
      </c>
    </row>
    <row r="3421" spans="1:20" ht="64" x14ac:dyDescent="0.2">
      <c r="A3421">
        <v>3419</v>
      </c>
      <c r="B3421" s="3" t="s">
        <v>3416</v>
      </c>
      <c r="C3421" s="3" t="s">
        <v>7527</v>
      </c>
      <c r="D3421">
        <v>2750</v>
      </c>
      <c r="E3421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23"/>
        <v>1.0654545454545454</v>
      </c>
      <c r="P3421" s="7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18"/>
        <v>42448.821585648147</v>
      </c>
      <c r="T3421" s="12">
        <f t="shared" si="319"/>
        <v>42466.895833333328</v>
      </c>
    </row>
    <row r="3422" spans="1:20" ht="48" x14ac:dyDescent="0.2">
      <c r="A3422">
        <v>3420</v>
      </c>
      <c r="B3422" s="3" t="s">
        <v>3417</v>
      </c>
      <c r="C3422" s="3" t="s">
        <v>7528</v>
      </c>
      <c r="D3422">
        <v>700</v>
      </c>
      <c r="E34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23"/>
        <v>1.38</v>
      </c>
      <c r="P3422" s="7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18"/>
        <v>42405.090300925927</v>
      </c>
      <c r="T3422" s="12">
        <f t="shared" si="319"/>
        <v>42414</v>
      </c>
    </row>
    <row r="3423" spans="1:20" ht="48" x14ac:dyDescent="0.2">
      <c r="A3423">
        <v>3421</v>
      </c>
      <c r="B3423" s="3" t="s">
        <v>3418</v>
      </c>
      <c r="C3423" s="3" t="s">
        <v>7529</v>
      </c>
      <c r="D3423">
        <v>10000</v>
      </c>
      <c r="E342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323"/>
        <v>1.0115000000000001</v>
      </c>
      <c r="P3423" s="7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18"/>
        <v>42037.791238425925</v>
      </c>
      <c r="T3423" s="12">
        <f t="shared" si="319"/>
        <v>42067.791238425925</v>
      </c>
    </row>
    <row r="3424" spans="1:20" ht="48" x14ac:dyDescent="0.2">
      <c r="A3424">
        <v>3422</v>
      </c>
      <c r="B3424" s="3" t="s">
        <v>3419</v>
      </c>
      <c r="C3424" s="3" t="s">
        <v>7530</v>
      </c>
      <c r="D3424">
        <v>3000</v>
      </c>
      <c r="E342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23"/>
        <v>1.091</v>
      </c>
      <c r="P3424" s="7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18"/>
        <v>42323.562222222223</v>
      </c>
      <c r="T3424" s="12">
        <f t="shared" si="319"/>
        <v>42352</v>
      </c>
    </row>
    <row r="3425" spans="1:20" ht="48" x14ac:dyDescent="0.2">
      <c r="A3425">
        <v>3423</v>
      </c>
      <c r="B3425" s="3" t="s">
        <v>3420</v>
      </c>
      <c r="C3425" s="3" t="s">
        <v>7531</v>
      </c>
      <c r="D3425">
        <v>250</v>
      </c>
      <c r="E342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323"/>
        <v>1.4</v>
      </c>
      <c r="P3425" s="7">
        <f t="shared" si="320"/>
        <v>35</v>
      </c>
      <c r="Q3425" t="str">
        <f t="shared" si="321"/>
        <v>theater</v>
      </c>
      <c r="R3425" t="str">
        <f t="shared" si="322"/>
        <v>plays</v>
      </c>
      <c r="S3425" s="11">
        <f t="shared" si="318"/>
        <v>42088.911354166667</v>
      </c>
      <c r="T3425" s="12">
        <f t="shared" si="319"/>
        <v>42118.911354166667</v>
      </c>
    </row>
    <row r="3426" spans="1:20" ht="48" x14ac:dyDescent="0.2">
      <c r="A3426">
        <v>3424</v>
      </c>
      <c r="B3426" s="3" t="s">
        <v>3421</v>
      </c>
      <c r="C3426" s="3" t="s">
        <v>7532</v>
      </c>
      <c r="D3426">
        <v>6000</v>
      </c>
      <c r="E342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323"/>
        <v>1.0358333333333334</v>
      </c>
      <c r="P3426" s="7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18"/>
        <v>42018.676898148144</v>
      </c>
      <c r="T3426" s="12">
        <f t="shared" si="319"/>
        <v>42040.290972222225</v>
      </c>
    </row>
    <row r="3427" spans="1:20" ht="48" x14ac:dyDescent="0.2">
      <c r="A3427">
        <v>3425</v>
      </c>
      <c r="B3427" s="3" t="s">
        <v>3422</v>
      </c>
      <c r="C3427" s="3" t="s">
        <v>7533</v>
      </c>
      <c r="D3427">
        <v>30000</v>
      </c>
      <c r="E342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323"/>
        <v>1.0297033333333332</v>
      </c>
      <c r="P3427" s="7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18"/>
        <v>41884.617314814815</v>
      </c>
      <c r="T3427" s="12">
        <f t="shared" si="319"/>
        <v>41916.617314814815</v>
      </c>
    </row>
    <row r="3428" spans="1:20" ht="48" x14ac:dyDescent="0.2">
      <c r="A3428">
        <v>3426</v>
      </c>
      <c r="B3428" s="3" t="s">
        <v>3423</v>
      </c>
      <c r="C3428" s="3" t="s">
        <v>7534</v>
      </c>
      <c r="D3428">
        <v>3750</v>
      </c>
      <c r="E342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323"/>
        <v>1.0813333333333333</v>
      </c>
      <c r="P3428" s="7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18"/>
        <v>41884.056747685187</v>
      </c>
      <c r="T3428" s="12">
        <f t="shared" si="319"/>
        <v>41903.083333333336</v>
      </c>
    </row>
    <row r="3429" spans="1:20" ht="48" x14ac:dyDescent="0.2">
      <c r="A3429">
        <v>3427</v>
      </c>
      <c r="B3429" s="3" t="s">
        <v>3424</v>
      </c>
      <c r="C3429" s="3" t="s">
        <v>7535</v>
      </c>
      <c r="D3429">
        <v>1500</v>
      </c>
      <c r="E3429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23"/>
        <v>1</v>
      </c>
      <c r="P3429" s="7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18"/>
        <v>41792.645277777774</v>
      </c>
      <c r="T3429" s="12">
        <f t="shared" si="319"/>
        <v>41822.645277777774</v>
      </c>
    </row>
    <row r="3430" spans="1:20" ht="48" x14ac:dyDescent="0.2">
      <c r="A3430">
        <v>3428</v>
      </c>
      <c r="B3430" s="3" t="s">
        <v>3425</v>
      </c>
      <c r="C3430" s="3" t="s">
        <v>7536</v>
      </c>
      <c r="D3430">
        <v>2000</v>
      </c>
      <c r="E3430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23"/>
        <v>1.0275000000000001</v>
      </c>
      <c r="P3430" s="7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18"/>
        <v>42038.720451388886</v>
      </c>
      <c r="T3430" s="12">
        <f t="shared" si="319"/>
        <v>42063.708333333328</v>
      </c>
    </row>
    <row r="3431" spans="1:20" ht="48" x14ac:dyDescent="0.2">
      <c r="A3431">
        <v>3429</v>
      </c>
      <c r="B3431" s="3" t="s">
        <v>3426</v>
      </c>
      <c r="C3431" s="3" t="s">
        <v>7537</v>
      </c>
      <c r="D3431">
        <v>150</v>
      </c>
      <c r="E3431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23"/>
        <v>1.3</v>
      </c>
      <c r="P3431" s="7">
        <f t="shared" si="320"/>
        <v>16.25</v>
      </c>
      <c r="Q3431" t="str">
        <f t="shared" si="321"/>
        <v>theater</v>
      </c>
      <c r="R3431" t="str">
        <f t="shared" si="322"/>
        <v>plays</v>
      </c>
      <c r="S3431" s="11">
        <f t="shared" si="318"/>
        <v>42662.021539351852</v>
      </c>
      <c r="T3431" s="12">
        <f t="shared" si="319"/>
        <v>42676.021539351852</v>
      </c>
    </row>
    <row r="3432" spans="1:20" ht="48" x14ac:dyDescent="0.2">
      <c r="A3432">
        <v>3430</v>
      </c>
      <c r="B3432" s="3" t="s">
        <v>3427</v>
      </c>
      <c r="C3432" s="3" t="s">
        <v>7538</v>
      </c>
      <c r="D3432">
        <v>2000</v>
      </c>
      <c r="E343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23"/>
        <v>1.0854949999999999</v>
      </c>
      <c r="P3432" s="7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18"/>
        <v>41820.945613425924</v>
      </c>
      <c r="T3432" s="12">
        <f t="shared" si="319"/>
        <v>41850.945613425924</v>
      </c>
    </row>
    <row r="3433" spans="1:20" ht="48" x14ac:dyDescent="0.2">
      <c r="A3433">
        <v>3431</v>
      </c>
      <c r="B3433" s="3" t="s">
        <v>3428</v>
      </c>
      <c r="C3433" s="3" t="s">
        <v>7539</v>
      </c>
      <c r="D3433">
        <v>2000</v>
      </c>
      <c r="E343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323"/>
        <v>1</v>
      </c>
      <c r="P3433" s="7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18"/>
        <v>41839.730937500004</v>
      </c>
      <c r="T3433" s="12">
        <f t="shared" si="319"/>
        <v>41869.730937500004</v>
      </c>
    </row>
    <row r="3434" spans="1:20" ht="48" x14ac:dyDescent="0.2">
      <c r="A3434">
        <v>3432</v>
      </c>
      <c r="B3434" s="3" t="s">
        <v>3429</v>
      </c>
      <c r="C3434" s="3" t="s">
        <v>7540</v>
      </c>
      <c r="D3434">
        <v>2000</v>
      </c>
      <c r="E343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323"/>
        <v>1.0965</v>
      </c>
      <c r="P3434" s="7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18"/>
        <v>42380.581180555557</v>
      </c>
      <c r="T3434" s="12">
        <f t="shared" si="319"/>
        <v>42405.916666666672</v>
      </c>
    </row>
    <row r="3435" spans="1:20" ht="48" x14ac:dyDescent="0.2">
      <c r="A3435">
        <v>3433</v>
      </c>
      <c r="B3435" s="3" t="s">
        <v>3430</v>
      </c>
      <c r="C3435" s="3" t="s">
        <v>7541</v>
      </c>
      <c r="D3435">
        <v>9500</v>
      </c>
      <c r="E343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323"/>
        <v>1.0026315789473683</v>
      </c>
      <c r="P3435" s="7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18"/>
        <v>41776.063136574077</v>
      </c>
      <c r="T3435" s="12">
        <f t="shared" si="319"/>
        <v>41807.125</v>
      </c>
    </row>
    <row r="3436" spans="1:20" ht="48" x14ac:dyDescent="0.2">
      <c r="A3436">
        <v>3434</v>
      </c>
      <c r="B3436" s="3" t="s">
        <v>3431</v>
      </c>
      <c r="C3436" s="3" t="s">
        <v>7542</v>
      </c>
      <c r="D3436">
        <v>10000</v>
      </c>
      <c r="E343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323"/>
        <v>1.0555000000000001</v>
      </c>
      <c r="P3436" s="7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18"/>
        <v>41800.380428240744</v>
      </c>
      <c r="T3436" s="12">
        <f t="shared" si="319"/>
        <v>41830.380428240744</v>
      </c>
    </row>
    <row r="3437" spans="1:20" ht="48" x14ac:dyDescent="0.2">
      <c r="A3437">
        <v>3435</v>
      </c>
      <c r="B3437" s="3" t="s">
        <v>3432</v>
      </c>
      <c r="C3437" s="3" t="s">
        <v>7543</v>
      </c>
      <c r="D3437">
        <v>1000</v>
      </c>
      <c r="E343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323"/>
        <v>1.1200000000000001</v>
      </c>
      <c r="P3437" s="7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18"/>
        <v>42572.61681712963</v>
      </c>
      <c r="T3437" s="12">
        <f t="shared" si="319"/>
        <v>42589.125</v>
      </c>
    </row>
    <row r="3438" spans="1:20" ht="48" x14ac:dyDescent="0.2">
      <c r="A3438">
        <v>3436</v>
      </c>
      <c r="B3438" s="3" t="s">
        <v>3433</v>
      </c>
      <c r="C3438" s="3" t="s">
        <v>7544</v>
      </c>
      <c r="D3438">
        <v>5000</v>
      </c>
      <c r="E343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323"/>
        <v>1.0589999999999999</v>
      </c>
      <c r="P3438" s="7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18"/>
        <v>41851.541585648149</v>
      </c>
      <c r="T3438" s="12">
        <f t="shared" si="319"/>
        <v>41872.686111111114</v>
      </c>
    </row>
    <row r="3439" spans="1:20" ht="48" x14ac:dyDescent="0.2">
      <c r="A3439">
        <v>3437</v>
      </c>
      <c r="B3439" s="3" t="s">
        <v>3434</v>
      </c>
      <c r="C3439" s="3" t="s">
        <v>7545</v>
      </c>
      <c r="D3439">
        <v>3000</v>
      </c>
      <c r="E3439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323"/>
        <v>1.01</v>
      </c>
      <c r="P3439" s="7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18"/>
        <v>42205.710879629631</v>
      </c>
      <c r="T3439" s="12">
        <f t="shared" si="319"/>
        <v>42235.710879629631</v>
      </c>
    </row>
    <row r="3440" spans="1:20" ht="48" x14ac:dyDescent="0.2">
      <c r="A3440">
        <v>3438</v>
      </c>
      <c r="B3440" s="3" t="s">
        <v>3435</v>
      </c>
      <c r="C3440" s="3" t="s">
        <v>7546</v>
      </c>
      <c r="D3440">
        <v>2500</v>
      </c>
      <c r="E3440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23"/>
        <v>1.042</v>
      </c>
      <c r="P3440" s="7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18"/>
        <v>42100.927858796291</v>
      </c>
      <c r="T3440" s="12">
        <f t="shared" si="319"/>
        <v>42126.875</v>
      </c>
    </row>
    <row r="3441" spans="1:20" ht="32" x14ac:dyDescent="0.2">
      <c r="A3441">
        <v>3439</v>
      </c>
      <c r="B3441" s="3" t="s">
        <v>3436</v>
      </c>
      <c r="C3441" s="3" t="s">
        <v>7547</v>
      </c>
      <c r="D3441">
        <v>1200</v>
      </c>
      <c r="E3441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323"/>
        <v>1.3467833333333334</v>
      </c>
      <c r="P3441" s="7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18"/>
        <v>42374.911226851851</v>
      </c>
      <c r="T3441" s="12">
        <f t="shared" si="319"/>
        <v>42388.207638888889</v>
      </c>
    </row>
    <row r="3442" spans="1:20" ht="48" x14ac:dyDescent="0.2">
      <c r="A3442">
        <v>3440</v>
      </c>
      <c r="B3442" s="3" t="s">
        <v>3437</v>
      </c>
      <c r="C3442" s="3" t="s">
        <v>7548</v>
      </c>
      <c r="D3442">
        <v>5000</v>
      </c>
      <c r="E344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323"/>
        <v>1.052184</v>
      </c>
      <c r="P3442" s="7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18"/>
        <v>41809.12300925926</v>
      </c>
      <c r="T3442" s="12">
        <f t="shared" si="319"/>
        <v>41831.677083333336</v>
      </c>
    </row>
    <row r="3443" spans="1:20" ht="48" x14ac:dyDescent="0.2">
      <c r="A3443">
        <v>3441</v>
      </c>
      <c r="B3443" s="3" t="s">
        <v>3438</v>
      </c>
      <c r="C3443" s="3" t="s">
        <v>7549</v>
      </c>
      <c r="D3443">
        <v>2500</v>
      </c>
      <c r="E344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323"/>
        <v>1.026</v>
      </c>
      <c r="P3443" s="7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18"/>
        <v>42294.429641203707</v>
      </c>
      <c r="T3443" s="12">
        <f t="shared" si="319"/>
        <v>42321.845138888893</v>
      </c>
    </row>
    <row r="3444" spans="1:20" ht="48" x14ac:dyDescent="0.2">
      <c r="A3444">
        <v>3442</v>
      </c>
      <c r="B3444" s="3" t="s">
        <v>3439</v>
      </c>
      <c r="C3444" s="3" t="s">
        <v>7550</v>
      </c>
      <c r="D3444">
        <v>250</v>
      </c>
      <c r="E344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323"/>
        <v>1</v>
      </c>
      <c r="P3444" s="7">
        <f t="shared" si="320"/>
        <v>31.25</v>
      </c>
      <c r="Q3444" t="str">
        <f t="shared" si="321"/>
        <v>theater</v>
      </c>
      <c r="R3444" t="str">
        <f t="shared" si="322"/>
        <v>plays</v>
      </c>
      <c r="S3444" s="11">
        <f t="shared" si="318"/>
        <v>42124.841111111105</v>
      </c>
      <c r="T3444" s="12">
        <f t="shared" si="319"/>
        <v>42154.841111111105</v>
      </c>
    </row>
    <row r="3445" spans="1:20" ht="48" x14ac:dyDescent="0.2">
      <c r="A3445">
        <v>3443</v>
      </c>
      <c r="B3445" s="3" t="s">
        <v>3440</v>
      </c>
      <c r="C3445" s="3" t="s">
        <v>7551</v>
      </c>
      <c r="D3445">
        <v>1000</v>
      </c>
      <c r="E344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323"/>
        <v>1.855</v>
      </c>
      <c r="P3445" s="7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18"/>
        <v>41861.524837962963</v>
      </c>
      <c r="T3445" s="12">
        <f t="shared" si="319"/>
        <v>41891.524837962963</v>
      </c>
    </row>
    <row r="3446" spans="1:20" ht="48" x14ac:dyDescent="0.2">
      <c r="A3446">
        <v>3444</v>
      </c>
      <c r="B3446" s="3" t="s">
        <v>3441</v>
      </c>
      <c r="C3446" s="3" t="s">
        <v>7552</v>
      </c>
      <c r="D3446">
        <v>300</v>
      </c>
      <c r="E344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23"/>
        <v>2.89</v>
      </c>
      <c r="P3446" s="7">
        <f t="shared" si="320"/>
        <v>43.35</v>
      </c>
      <c r="Q3446" t="str">
        <f t="shared" si="321"/>
        <v>theater</v>
      </c>
      <c r="R3446" t="str">
        <f t="shared" si="322"/>
        <v>plays</v>
      </c>
      <c r="S3446" s="11">
        <f t="shared" si="318"/>
        <v>42521.291504629626</v>
      </c>
      <c r="T3446" s="12">
        <f t="shared" si="319"/>
        <v>42529.582638888889</v>
      </c>
    </row>
    <row r="3447" spans="1:20" ht="48" x14ac:dyDescent="0.2">
      <c r="A3447">
        <v>3445</v>
      </c>
      <c r="B3447" s="3" t="s">
        <v>3442</v>
      </c>
      <c r="C3447" s="3" t="s">
        <v>7553</v>
      </c>
      <c r="D3447">
        <v>2000</v>
      </c>
      <c r="E344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23"/>
        <v>1</v>
      </c>
      <c r="P3447" s="7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18"/>
        <v>42272.530509259261</v>
      </c>
      <c r="T3447" s="12">
        <f t="shared" si="319"/>
        <v>42300.530509259261</v>
      </c>
    </row>
    <row r="3448" spans="1:20" ht="48" x14ac:dyDescent="0.2">
      <c r="A3448">
        <v>3446</v>
      </c>
      <c r="B3448" s="3" t="s">
        <v>3443</v>
      </c>
      <c r="C3448" s="3" t="s">
        <v>7554</v>
      </c>
      <c r="D3448">
        <v>1000</v>
      </c>
      <c r="E344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23"/>
        <v>1.0820000000000001</v>
      </c>
      <c r="P3448" s="7">
        <f t="shared" si="320"/>
        <v>43.28</v>
      </c>
      <c r="Q3448" t="str">
        <f t="shared" si="321"/>
        <v>theater</v>
      </c>
      <c r="R3448" t="str">
        <f t="shared" si="322"/>
        <v>plays</v>
      </c>
      <c r="S3448" s="11">
        <f t="shared" si="318"/>
        <v>42016.832465277781</v>
      </c>
      <c r="T3448" s="12">
        <f t="shared" si="319"/>
        <v>42040.513888888891</v>
      </c>
    </row>
    <row r="3449" spans="1:20" ht="32" x14ac:dyDescent="0.2">
      <c r="A3449">
        <v>3447</v>
      </c>
      <c r="B3449" s="3" t="s">
        <v>3444</v>
      </c>
      <c r="C3449" s="3" t="s">
        <v>7555</v>
      </c>
      <c r="D3449">
        <v>1000</v>
      </c>
      <c r="E3449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323"/>
        <v>1.0780000000000001</v>
      </c>
      <c r="P3449" s="7">
        <f t="shared" si="320"/>
        <v>77</v>
      </c>
      <c r="Q3449" t="str">
        <f t="shared" si="321"/>
        <v>theater</v>
      </c>
      <c r="R3449" t="str">
        <f t="shared" si="322"/>
        <v>plays</v>
      </c>
      <c r="S3449" s="11">
        <f t="shared" si="318"/>
        <v>42402.889027777783</v>
      </c>
      <c r="T3449" s="12">
        <f t="shared" si="319"/>
        <v>42447.847361111111</v>
      </c>
    </row>
    <row r="3450" spans="1:20" ht="48" x14ac:dyDescent="0.2">
      <c r="A3450">
        <v>3448</v>
      </c>
      <c r="B3450" s="3" t="s">
        <v>3445</v>
      </c>
      <c r="C3450" s="3" t="s">
        <v>7556</v>
      </c>
      <c r="D3450">
        <v>2100</v>
      </c>
      <c r="E3450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323"/>
        <v>1.0976190476190477</v>
      </c>
      <c r="P3450" s="7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18"/>
        <v>41960.119085648148</v>
      </c>
      <c r="T3450" s="12">
        <f t="shared" si="319"/>
        <v>41990.119085648148</v>
      </c>
    </row>
    <row r="3451" spans="1:20" ht="48" x14ac:dyDescent="0.2">
      <c r="A3451">
        <v>3449</v>
      </c>
      <c r="B3451" s="3" t="s">
        <v>3446</v>
      </c>
      <c r="C3451" s="3" t="s">
        <v>7557</v>
      </c>
      <c r="D3451">
        <v>800</v>
      </c>
      <c r="E3451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323"/>
        <v>1.70625</v>
      </c>
      <c r="P3451" s="7">
        <f t="shared" si="320"/>
        <v>68.25</v>
      </c>
      <c r="Q3451" t="str">
        <f t="shared" si="321"/>
        <v>theater</v>
      </c>
      <c r="R3451" t="str">
        <f t="shared" si="322"/>
        <v>plays</v>
      </c>
      <c r="S3451" s="11">
        <f t="shared" si="318"/>
        <v>42532.052523148144</v>
      </c>
      <c r="T3451" s="12">
        <f t="shared" si="319"/>
        <v>42560.166666666672</v>
      </c>
    </row>
    <row r="3452" spans="1:20" ht="48" x14ac:dyDescent="0.2">
      <c r="A3452">
        <v>3450</v>
      </c>
      <c r="B3452" s="3" t="s">
        <v>3447</v>
      </c>
      <c r="C3452" s="3" t="s">
        <v>7558</v>
      </c>
      <c r="D3452">
        <v>500</v>
      </c>
      <c r="E345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23"/>
        <v>1.52</v>
      </c>
      <c r="P3452" s="7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18"/>
        <v>42036.704525462963</v>
      </c>
      <c r="T3452" s="12">
        <f t="shared" si="319"/>
        <v>42096.662858796291</v>
      </c>
    </row>
    <row r="3453" spans="1:20" ht="48" x14ac:dyDescent="0.2">
      <c r="A3453">
        <v>3451</v>
      </c>
      <c r="B3453" s="3" t="s">
        <v>3448</v>
      </c>
      <c r="C3453" s="3" t="s">
        <v>7559</v>
      </c>
      <c r="D3453">
        <v>650</v>
      </c>
      <c r="E345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323"/>
        <v>1.0123076923076924</v>
      </c>
      <c r="P3453" s="7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1">
        <f t="shared" si="318"/>
        <v>42088.723692129628</v>
      </c>
      <c r="T3453" s="12">
        <f t="shared" si="319"/>
        <v>42115.723692129628</v>
      </c>
    </row>
    <row r="3454" spans="1:20" ht="48" x14ac:dyDescent="0.2">
      <c r="A3454">
        <v>3452</v>
      </c>
      <c r="B3454" s="3" t="s">
        <v>3449</v>
      </c>
      <c r="C3454" s="3" t="s">
        <v>7560</v>
      </c>
      <c r="D3454">
        <v>1000</v>
      </c>
      <c r="E345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323"/>
        <v>1.532</v>
      </c>
      <c r="P3454" s="7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18"/>
        <v>41820.639189814814</v>
      </c>
      <c r="T3454" s="12">
        <f t="shared" si="319"/>
        <v>41843.165972222225</v>
      </c>
    </row>
    <row r="3455" spans="1:20" ht="48" x14ac:dyDescent="0.2">
      <c r="A3455">
        <v>3453</v>
      </c>
      <c r="B3455" s="3" t="s">
        <v>3450</v>
      </c>
      <c r="C3455" s="3" t="s">
        <v>7561</v>
      </c>
      <c r="D3455">
        <v>300</v>
      </c>
      <c r="E345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23"/>
        <v>1.2833333333333334</v>
      </c>
      <c r="P3455" s="7">
        <f t="shared" si="320"/>
        <v>27.5</v>
      </c>
      <c r="Q3455" t="str">
        <f t="shared" si="321"/>
        <v>theater</v>
      </c>
      <c r="R3455" t="str">
        <f t="shared" si="322"/>
        <v>plays</v>
      </c>
      <c r="S3455" s="11">
        <f t="shared" si="318"/>
        <v>42535.97865740741</v>
      </c>
      <c r="T3455" s="12">
        <f t="shared" si="319"/>
        <v>42595.97865740741</v>
      </c>
    </row>
    <row r="3456" spans="1:20" ht="48" x14ac:dyDescent="0.2">
      <c r="A3456">
        <v>3454</v>
      </c>
      <c r="B3456" s="3" t="s">
        <v>3451</v>
      </c>
      <c r="C3456" s="3" t="s">
        <v>7562</v>
      </c>
      <c r="D3456">
        <v>700</v>
      </c>
      <c r="E345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23"/>
        <v>1.0071428571428571</v>
      </c>
      <c r="P3456" s="7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18"/>
        <v>41821.698599537034</v>
      </c>
      <c r="T3456" s="12">
        <f t="shared" si="319"/>
        <v>41851.698599537034</v>
      </c>
    </row>
    <row r="3457" spans="1:20" ht="48" x14ac:dyDescent="0.2">
      <c r="A3457">
        <v>3455</v>
      </c>
      <c r="B3457" s="3" t="s">
        <v>3452</v>
      </c>
      <c r="C3457" s="3" t="s">
        <v>7563</v>
      </c>
      <c r="D3457">
        <v>10000</v>
      </c>
      <c r="E345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323"/>
        <v>1.0065</v>
      </c>
      <c r="P3457" s="7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18"/>
        <v>42626.7503125</v>
      </c>
      <c r="T3457" s="12">
        <f t="shared" si="319"/>
        <v>42656.7503125</v>
      </c>
    </row>
    <row r="3458" spans="1:20" ht="48" x14ac:dyDescent="0.2">
      <c r="A3458">
        <v>3456</v>
      </c>
      <c r="B3458" s="3" t="s">
        <v>3453</v>
      </c>
      <c r="C3458" s="3" t="s">
        <v>7564</v>
      </c>
      <c r="D3458">
        <v>3000</v>
      </c>
      <c r="E345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323"/>
        <v>1.913</v>
      </c>
      <c r="P3458" s="7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1">
        <f t="shared" ref="S3458:S3521" si="324">(((J3458/60)/60)/24+DATE(1970,1,1))</f>
        <v>41821.205636574072</v>
      </c>
      <c r="T3458" s="12">
        <f t="shared" ref="T3458:T3521" si="325">(((I3458/60)/60)/24+DATE(1970,1,1))</f>
        <v>41852.290972222225</v>
      </c>
    </row>
    <row r="3459" spans="1:20" ht="32" x14ac:dyDescent="0.2">
      <c r="A3459">
        <v>3457</v>
      </c>
      <c r="B3459" s="3" t="s">
        <v>3454</v>
      </c>
      <c r="C3459" s="3" t="s">
        <v>7565</v>
      </c>
      <c r="D3459">
        <v>2000</v>
      </c>
      <c r="E3459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323"/>
        <v>1.4019999999999999</v>
      </c>
      <c r="P3459" s="7">
        <f t="shared" ref="P3459:P3522" si="326">SUM(E3459/L3459)</f>
        <v>50.981818181818184</v>
      </c>
      <c r="Q3459" t="str">
        <f t="shared" ref="Q3459:Q3522" si="327">LEFT(N3459, SEARCH("/",N3459,1)-1)</f>
        <v>theater</v>
      </c>
      <c r="R3459" t="str">
        <f t="shared" ref="R3459:R3522" si="328">RIGHT(N3459,LEN(N3459)-SEARCH("/",N3459,1))</f>
        <v>plays</v>
      </c>
      <c r="S3459" s="11">
        <f t="shared" si="324"/>
        <v>42016.706678240742</v>
      </c>
      <c r="T3459" s="12">
        <f t="shared" si="325"/>
        <v>42047.249305555553</v>
      </c>
    </row>
    <row r="3460" spans="1:20" ht="48" x14ac:dyDescent="0.2">
      <c r="A3460">
        <v>3458</v>
      </c>
      <c r="B3460" s="3" t="s">
        <v>3455</v>
      </c>
      <c r="C3460" s="3" t="s">
        <v>7566</v>
      </c>
      <c r="D3460">
        <v>978</v>
      </c>
      <c r="E3460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323"/>
        <v>1.2433537832310839</v>
      </c>
      <c r="P3460" s="7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si="324"/>
        <v>42011.202581018515</v>
      </c>
      <c r="T3460" s="12">
        <f t="shared" si="325"/>
        <v>42038.185416666667</v>
      </c>
    </row>
    <row r="3461" spans="1:20" ht="48" x14ac:dyDescent="0.2">
      <c r="A3461">
        <v>3459</v>
      </c>
      <c r="B3461" s="3" t="s">
        <v>3456</v>
      </c>
      <c r="C3461" s="3" t="s">
        <v>7567</v>
      </c>
      <c r="D3461">
        <v>500</v>
      </c>
      <c r="E3461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ref="O3461:O3524" si="329">SUM(E3461/D3461)</f>
        <v>1.262</v>
      </c>
      <c r="P3461" s="7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4"/>
        <v>42480.479861111111</v>
      </c>
      <c r="T3461" s="12">
        <f t="shared" si="325"/>
        <v>42510.479861111111</v>
      </c>
    </row>
    <row r="3462" spans="1:20" ht="48" x14ac:dyDescent="0.2">
      <c r="A3462">
        <v>3460</v>
      </c>
      <c r="B3462" s="3" t="s">
        <v>3457</v>
      </c>
      <c r="C3462" s="3" t="s">
        <v>7568</v>
      </c>
      <c r="D3462">
        <v>500</v>
      </c>
      <c r="E346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29"/>
        <v>1.9</v>
      </c>
      <c r="P3462" s="7">
        <f t="shared" si="326"/>
        <v>50</v>
      </c>
      <c r="Q3462" t="str">
        <f t="shared" si="327"/>
        <v>theater</v>
      </c>
      <c r="R3462" t="str">
        <f t="shared" si="328"/>
        <v>plays</v>
      </c>
      <c r="S3462" s="11">
        <f t="shared" si="324"/>
        <v>41852.527222222219</v>
      </c>
      <c r="T3462" s="12">
        <f t="shared" si="325"/>
        <v>41866.527222222219</v>
      </c>
    </row>
    <row r="3463" spans="1:20" ht="48" x14ac:dyDescent="0.2">
      <c r="A3463">
        <v>3461</v>
      </c>
      <c r="B3463" s="3" t="s">
        <v>3458</v>
      </c>
      <c r="C3463" s="3" t="s">
        <v>7569</v>
      </c>
      <c r="D3463">
        <v>500</v>
      </c>
      <c r="E346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329"/>
        <v>1.39</v>
      </c>
      <c r="P3463" s="7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4"/>
        <v>42643.632858796293</v>
      </c>
      <c r="T3463" s="12">
        <f t="shared" si="325"/>
        <v>42672.125</v>
      </c>
    </row>
    <row r="3464" spans="1:20" ht="48" x14ac:dyDescent="0.2">
      <c r="A3464">
        <v>3462</v>
      </c>
      <c r="B3464" s="3" t="s">
        <v>3459</v>
      </c>
      <c r="C3464" s="3" t="s">
        <v>7570</v>
      </c>
      <c r="D3464">
        <v>250</v>
      </c>
      <c r="E346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329"/>
        <v>2.02</v>
      </c>
      <c r="P3464" s="7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4"/>
        <v>42179.898472222223</v>
      </c>
      <c r="T3464" s="12">
        <f t="shared" si="325"/>
        <v>42195.75</v>
      </c>
    </row>
    <row r="3465" spans="1:20" ht="48" x14ac:dyDescent="0.2">
      <c r="A3465">
        <v>3463</v>
      </c>
      <c r="B3465" s="3" t="s">
        <v>3460</v>
      </c>
      <c r="C3465" s="3" t="s">
        <v>7571</v>
      </c>
      <c r="D3465">
        <v>10000</v>
      </c>
      <c r="E346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29"/>
        <v>1.0338000000000001</v>
      </c>
      <c r="P3465" s="7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4"/>
        <v>42612.918807870374</v>
      </c>
      <c r="T3465" s="12">
        <f t="shared" si="325"/>
        <v>42654.165972222225</v>
      </c>
    </row>
    <row r="3466" spans="1:20" ht="48" x14ac:dyDescent="0.2">
      <c r="A3466">
        <v>3464</v>
      </c>
      <c r="B3466" s="3" t="s">
        <v>3461</v>
      </c>
      <c r="C3466" s="3" t="s">
        <v>7572</v>
      </c>
      <c r="D3466">
        <v>5000</v>
      </c>
      <c r="E346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329"/>
        <v>1.023236</v>
      </c>
      <c r="P3466" s="7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4"/>
        <v>42575.130057870367</v>
      </c>
      <c r="T3466" s="12">
        <f t="shared" si="325"/>
        <v>42605.130057870367</v>
      </c>
    </row>
    <row r="3467" spans="1:20" ht="48" x14ac:dyDescent="0.2">
      <c r="A3467">
        <v>3465</v>
      </c>
      <c r="B3467" s="3" t="s">
        <v>3462</v>
      </c>
      <c r="C3467" s="3" t="s">
        <v>7573</v>
      </c>
      <c r="D3467">
        <v>2000</v>
      </c>
      <c r="E346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29"/>
        <v>1.03</v>
      </c>
      <c r="P3467" s="7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4"/>
        <v>42200.625833333332</v>
      </c>
      <c r="T3467" s="12">
        <f t="shared" si="325"/>
        <v>42225.666666666672</v>
      </c>
    </row>
    <row r="3468" spans="1:20" ht="32" x14ac:dyDescent="0.2">
      <c r="A3468">
        <v>3466</v>
      </c>
      <c r="B3468" s="3" t="s">
        <v>3463</v>
      </c>
      <c r="C3468" s="3" t="s">
        <v>7574</v>
      </c>
      <c r="D3468">
        <v>3500</v>
      </c>
      <c r="E346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329"/>
        <v>1.2714285714285714</v>
      </c>
      <c r="P3468" s="7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4"/>
        <v>42420.019097222219</v>
      </c>
      <c r="T3468" s="12">
        <f t="shared" si="325"/>
        <v>42479.977430555555</v>
      </c>
    </row>
    <row r="3469" spans="1:20" ht="16" x14ac:dyDescent="0.2">
      <c r="A3469">
        <v>3467</v>
      </c>
      <c r="B3469" s="3" t="s">
        <v>3464</v>
      </c>
      <c r="C3469" s="3" t="s">
        <v>7575</v>
      </c>
      <c r="D3469">
        <v>3000</v>
      </c>
      <c r="E3469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329"/>
        <v>1.01</v>
      </c>
      <c r="P3469" s="7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4"/>
        <v>42053.671666666662</v>
      </c>
      <c r="T3469" s="12">
        <f t="shared" si="325"/>
        <v>42083.630000000005</v>
      </c>
    </row>
    <row r="3470" spans="1:20" ht="48" x14ac:dyDescent="0.2">
      <c r="A3470">
        <v>3468</v>
      </c>
      <c r="B3470" s="3" t="s">
        <v>3465</v>
      </c>
      <c r="C3470" s="3" t="s">
        <v>7576</v>
      </c>
      <c r="D3470">
        <v>10000</v>
      </c>
      <c r="E3470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329"/>
        <v>1.2178</v>
      </c>
      <c r="P3470" s="7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4"/>
        <v>42605.765381944439</v>
      </c>
      <c r="T3470" s="12">
        <f t="shared" si="325"/>
        <v>42634.125</v>
      </c>
    </row>
    <row r="3471" spans="1:20" ht="48" x14ac:dyDescent="0.2">
      <c r="A3471">
        <v>3469</v>
      </c>
      <c r="B3471" s="3" t="s">
        <v>3466</v>
      </c>
      <c r="C3471" s="3" t="s">
        <v>7577</v>
      </c>
      <c r="D3471">
        <v>2800</v>
      </c>
      <c r="E3471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329"/>
        <v>1.1339285714285714</v>
      </c>
      <c r="P3471" s="7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4"/>
        <v>42458.641724537039</v>
      </c>
      <c r="T3471" s="12">
        <f t="shared" si="325"/>
        <v>42488.641724537039</v>
      </c>
    </row>
    <row r="3472" spans="1:20" ht="32" x14ac:dyDescent="0.2">
      <c r="A3472">
        <v>3470</v>
      </c>
      <c r="B3472" s="3" t="s">
        <v>3467</v>
      </c>
      <c r="C3472" s="3" t="s">
        <v>7578</v>
      </c>
      <c r="D3472">
        <v>250</v>
      </c>
      <c r="E347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329"/>
        <v>1.5</v>
      </c>
      <c r="P3472" s="7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4"/>
        <v>42529.022013888884</v>
      </c>
      <c r="T3472" s="12">
        <f t="shared" si="325"/>
        <v>42566.901388888888</v>
      </c>
    </row>
    <row r="3473" spans="1:20" ht="48" x14ac:dyDescent="0.2">
      <c r="A3473">
        <v>3471</v>
      </c>
      <c r="B3473" s="3" t="s">
        <v>3468</v>
      </c>
      <c r="C3473" s="3" t="s">
        <v>7579</v>
      </c>
      <c r="D3473">
        <v>500</v>
      </c>
      <c r="E347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29"/>
        <v>2.1459999999999999</v>
      </c>
      <c r="P3473" s="7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4"/>
        <v>41841.820486111108</v>
      </c>
      <c r="T3473" s="12">
        <f t="shared" si="325"/>
        <v>41882.833333333336</v>
      </c>
    </row>
    <row r="3474" spans="1:20" ht="48" x14ac:dyDescent="0.2">
      <c r="A3474">
        <v>3472</v>
      </c>
      <c r="B3474" s="3" t="s">
        <v>3469</v>
      </c>
      <c r="C3474" s="3" t="s">
        <v>7580</v>
      </c>
      <c r="D3474">
        <v>2000</v>
      </c>
      <c r="E347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329"/>
        <v>1.0205</v>
      </c>
      <c r="P3474" s="7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4"/>
        <v>41928.170497685183</v>
      </c>
      <c r="T3474" s="12">
        <f t="shared" si="325"/>
        <v>41949.249305555553</v>
      </c>
    </row>
    <row r="3475" spans="1:20" ht="48" x14ac:dyDescent="0.2">
      <c r="A3475">
        <v>3473</v>
      </c>
      <c r="B3475" s="3" t="s">
        <v>3470</v>
      </c>
      <c r="C3475" s="3" t="s">
        <v>7581</v>
      </c>
      <c r="D3475">
        <v>4900</v>
      </c>
      <c r="E347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329"/>
        <v>1</v>
      </c>
      <c r="P3475" s="7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4"/>
        <v>42062.834444444445</v>
      </c>
      <c r="T3475" s="12">
        <f t="shared" si="325"/>
        <v>42083.852083333331</v>
      </c>
    </row>
    <row r="3476" spans="1:20" ht="48" x14ac:dyDescent="0.2">
      <c r="A3476">
        <v>3474</v>
      </c>
      <c r="B3476" s="3" t="s">
        <v>3471</v>
      </c>
      <c r="C3476" s="3" t="s">
        <v>7582</v>
      </c>
      <c r="D3476">
        <v>2000</v>
      </c>
      <c r="E347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29"/>
        <v>1.01</v>
      </c>
      <c r="P3476" s="7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4"/>
        <v>42541.501516203702</v>
      </c>
      <c r="T3476" s="12">
        <f t="shared" si="325"/>
        <v>42571.501516203702</v>
      </c>
    </row>
    <row r="3477" spans="1:20" ht="48" x14ac:dyDescent="0.2">
      <c r="A3477">
        <v>3475</v>
      </c>
      <c r="B3477" s="3" t="s">
        <v>3472</v>
      </c>
      <c r="C3477" s="3" t="s">
        <v>7583</v>
      </c>
      <c r="D3477">
        <v>300</v>
      </c>
      <c r="E347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29"/>
        <v>1.1333333333333333</v>
      </c>
      <c r="P3477" s="7">
        <f t="shared" si="326"/>
        <v>20</v>
      </c>
      <c r="Q3477" t="str">
        <f t="shared" si="327"/>
        <v>theater</v>
      </c>
      <c r="R3477" t="str">
        <f t="shared" si="328"/>
        <v>plays</v>
      </c>
      <c r="S3477" s="11">
        <f t="shared" si="324"/>
        <v>41918.880833333329</v>
      </c>
      <c r="T3477" s="12">
        <f t="shared" si="325"/>
        <v>41946</v>
      </c>
    </row>
    <row r="3478" spans="1:20" ht="48" x14ac:dyDescent="0.2">
      <c r="A3478">
        <v>3476</v>
      </c>
      <c r="B3478" s="3" t="s">
        <v>3473</v>
      </c>
      <c r="C3478" s="3" t="s">
        <v>7584</v>
      </c>
      <c r="D3478">
        <v>300</v>
      </c>
      <c r="E347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329"/>
        <v>1.04</v>
      </c>
      <c r="P3478" s="7">
        <f t="shared" si="326"/>
        <v>52</v>
      </c>
      <c r="Q3478" t="str">
        <f t="shared" si="327"/>
        <v>theater</v>
      </c>
      <c r="R3478" t="str">
        <f t="shared" si="328"/>
        <v>plays</v>
      </c>
      <c r="S3478" s="11">
        <f t="shared" si="324"/>
        <v>41921.279976851853</v>
      </c>
      <c r="T3478" s="12">
        <f t="shared" si="325"/>
        <v>41939.125</v>
      </c>
    </row>
    <row r="3479" spans="1:20" ht="48" x14ac:dyDescent="0.2">
      <c r="A3479">
        <v>3477</v>
      </c>
      <c r="B3479" s="3" t="s">
        <v>3474</v>
      </c>
      <c r="C3479" s="3" t="s">
        <v>7585</v>
      </c>
      <c r="D3479">
        <v>1800</v>
      </c>
      <c r="E3479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329"/>
        <v>1.1533333333333333</v>
      </c>
      <c r="P3479" s="7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4"/>
        <v>42128.736608796295</v>
      </c>
      <c r="T3479" s="12">
        <f t="shared" si="325"/>
        <v>42141.125</v>
      </c>
    </row>
    <row r="3480" spans="1:20" ht="48" x14ac:dyDescent="0.2">
      <c r="A3480">
        <v>3478</v>
      </c>
      <c r="B3480" s="3" t="s">
        <v>3475</v>
      </c>
      <c r="C3480" s="3" t="s">
        <v>7586</v>
      </c>
      <c r="D3480">
        <v>2000</v>
      </c>
      <c r="E3480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329"/>
        <v>1.1285000000000001</v>
      </c>
      <c r="P3480" s="7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4"/>
        <v>42053.916921296302</v>
      </c>
      <c r="T3480" s="12">
        <f t="shared" si="325"/>
        <v>42079.875</v>
      </c>
    </row>
    <row r="3481" spans="1:20" ht="48" x14ac:dyDescent="0.2">
      <c r="A3481">
        <v>3479</v>
      </c>
      <c r="B3481" s="3" t="s">
        <v>3476</v>
      </c>
      <c r="C3481" s="3" t="s">
        <v>7587</v>
      </c>
      <c r="D3481">
        <v>1500</v>
      </c>
      <c r="E3481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29"/>
        <v>1.2786666666666666</v>
      </c>
      <c r="P3481" s="7">
        <f t="shared" si="326"/>
        <v>34.25</v>
      </c>
      <c r="Q3481" t="str">
        <f t="shared" si="327"/>
        <v>theater</v>
      </c>
      <c r="R3481" t="str">
        <f t="shared" si="328"/>
        <v>plays</v>
      </c>
      <c r="S3481" s="11">
        <f t="shared" si="324"/>
        <v>41781.855092592588</v>
      </c>
      <c r="T3481" s="12">
        <f t="shared" si="325"/>
        <v>41811.855092592588</v>
      </c>
    </row>
    <row r="3482" spans="1:20" ht="48" x14ac:dyDescent="0.2">
      <c r="A3482">
        <v>3480</v>
      </c>
      <c r="B3482" s="3" t="s">
        <v>3477</v>
      </c>
      <c r="C3482" s="3" t="s">
        <v>7588</v>
      </c>
      <c r="D3482">
        <v>1500</v>
      </c>
      <c r="E348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329"/>
        <v>1.4266666666666667</v>
      </c>
      <c r="P3482" s="7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4"/>
        <v>42171.317442129628</v>
      </c>
      <c r="T3482" s="12">
        <f t="shared" si="325"/>
        <v>42195.875</v>
      </c>
    </row>
    <row r="3483" spans="1:20" ht="48" x14ac:dyDescent="0.2">
      <c r="A3483">
        <v>3481</v>
      </c>
      <c r="B3483" s="3" t="s">
        <v>3478</v>
      </c>
      <c r="C3483" s="3" t="s">
        <v>7589</v>
      </c>
      <c r="D3483">
        <v>10000</v>
      </c>
      <c r="E348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29"/>
        <v>1.1879999999999999</v>
      </c>
      <c r="P3483" s="7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4"/>
        <v>41989.24754629629</v>
      </c>
      <c r="T3483" s="12">
        <f t="shared" si="325"/>
        <v>42006.24754629629</v>
      </c>
    </row>
    <row r="3484" spans="1:20" ht="48" x14ac:dyDescent="0.2">
      <c r="A3484">
        <v>3482</v>
      </c>
      <c r="B3484" s="3" t="s">
        <v>3479</v>
      </c>
      <c r="C3484" s="3" t="s">
        <v>7590</v>
      </c>
      <c r="D3484">
        <v>3000</v>
      </c>
      <c r="E348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29"/>
        <v>1.3833333333333333</v>
      </c>
      <c r="P3484" s="7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4"/>
        <v>41796.771597222221</v>
      </c>
      <c r="T3484" s="12">
        <f t="shared" si="325"/>
        <v>41826.771597222221</v>
      </c>
    </row>
    <row r="3485" spans="1:20" ht="48" x14ac:dyDescent="0.2">
      <c r="A3485">
        <v>3483</v>
      </c>
      <c r="B3485" s="3" t="s">
        <v>3480</v>
      </c>
      <c r="C3485" s="3" t="s">
        <v>7591</v>
      </c>
      <c r="D3485">
        <v>3350</v>
      </c>
      <c r="E348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329"/>
        <v>1.599402985074627</v>
      </c>
      <c r="P3485" s="7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4"/>
        <v>41793.668761574074</v>
      </c>
      <c r="T3485" s="12">
        <f t="shared" si="325"/>
        <v>41823.668761574074</v>
      </c>
    </row>
    <row r="3486" spans="1:20" ht="48" x14ac:dyDescent="0.2">
      <c r="A3486">
        <v>3484</v>
      </c>
      <c r="B3486" s="3" t="s">
        <v>3481</v>
      </c>
      <c r="C3486" s="3" t="s">
        <v>7592</v>
      </c>
      <c r="D3486">
        <v>2500</v>
      </c>
      <c r="E348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329"/>
        <v>1.1424000000000001</v>
      </c>
      <c r="P3486" s="7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4"/>
        <v>42506.760405092587</v>
      </c>
      <c r="T3486" s="12">
        <f t="shared" si="325"/>
        <v>42536.760405092587</v>
      </c>
    </row>
    <row r="3487" spans="1:20" ht="48" x14ac:dyDescent="0.2">
      <c r="A3487">
        <v>3485</v>
      </c>
      <c r="B3487" s="3" t="s">
        <v>3482</v>
      </c>
      <c r="C3487" s="3" t="s">
        <v>7593</v>
      </c>
      <c r="D3487">
        <v>1650</v>
      </c>
      <c r="E348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329"/>
        <v>1.0060606060606061</v>
      </c>
      <c r="P3487" s="7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4"/>
        <v>42372.693055555559</v>
      </c>
      <c r="T3487" s="12">
        <f t="shared" si="325"/>
        <v>42402.693055555559</v>
      </c>
    </row>
    <row r="3488" spans="1:20" ht="48" x14ac:dyDescent="0.2">
      <c r="A3488">
        <v>3486</v>
      </c>
      <c r="B3488" s="3" t="s">
        <v>3483</v>
      </c>
      <c r="C3488" s="3" t="s">
        <v>7594</v>
      </c>
      <c r="D3488">
        <v>3000</v>
      </c>
      <c r="E348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329"/>
        <v>1.552</v>
      </c>
      <c r="P3488" s="7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4"/>
        <v>42126.87501157407</v>
      </c>
      <c r="T3488" s="12">
        <f t="shared" si="325"/>
        <v>42158.290972222225</v>
      </c>
    </row>
    <row r="3489" spans="1:20" ht="48" x14ac:dyDescent="0.2">
      <c r="A3489">
        <v>3487</v>
      </c>
      <c r="B3489" s="3" t="s">
        <v>3484</v>
      </c>
      <c r="C3489" s="3" t="s">
        <v>7595</v>
      </c>
      <c r="D3489">
        <v>2000</v>
      </c>
      <c r="E3489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29"/>
        <v>1.2775000000000001</v>
      </c>
      <c r="P3489" s="7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4"/>
        <v>42149.940416666665</v>
      </c>
      <c r="T3489" s="12">
        <f t="shared" si="325"/>
        <v>42179.940416666665</v>
      </c>
    </row>
    <row r="3490" spans="1:20" ht="48" x14ac:dyDescent="0.2">
      <c r="A3490">
        <v>3488</v>
      </c>
      <c r="B3490" s="3" t="s">
        <v>3485</v>
      </c>
      <c r="C3490" s="3" t="s">
        <v>7596</v>
      </c>
      <c r="D3490">
        <v>3000</v>
      </c>
      <c r="E3490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329"/>
        <v>1.212</v>
      </c>
      <c r="P3490" s="7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4"/>
        <v>42087.768055555556</v>
      </c>
      <c r="T3490" s="12">
        <f t="shared" si="325"/>
        <v>42111.666666666672</v>
      </c>
    </row>
    <row r="3491" spans="1:20" ht="48" x14ac:dyDescent="0.2">
      <c r="A3491">
        <v>3489</v>
      </c>
      <c r="B3491" s="3" t="s">
        <v>3486</v>
      </c>
      <c r="C3491" s="3" t="s">
        <v>7597</v>
      </c>
      <c r="D3491">
        <v>5000</v>
      </c>
      <c r="E3491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29"/>
        <v>1.127</v>
      </c>
      <c r="P3491" s="7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4"/>
        <v>41753.635775462964</v>
      </c>
      <c r="T3491" s="12">
        <f t="shared" si="325"/>
        <v>41783.875</v>
      </c>
    </row>
    <row r="3492" spans="1:20" ht="48" x14ac:dyDescent="0.2">
      <c r="A3492">
        <v>3490</v>
      </c>
      <c r="B3492" s="3" t="s">
        <v>3487</v>
      </c>
      <c r="C3492" s="3" t="s">
        <v>7598</v>
      </c>
      <c r="D3492">
        <v>1000</v>
      </c>
      <c r="E349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329"/>
        <v>1.2749999999999999</v>
      </c>
      <c r="P3492" s="7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4"/>
        <v>42443.802361111113</v>
      </c>
      <c r="T3492" s="12">
        <f t="shared" si="325"/>
        <v>42473.802361111113</v>
      </c>
    </row>
    <row r="3493" spans="1:20" ht="48" x14ac:dyDescent="0.2">
      <c r="A3493">
        <v>3491</v>
      </c>
      <c r="B3493" s="3" t="s">
        <v>3488</v>
      </c>
      <c r="C3493" s="3" t="s">
        <v>7599</v>
      </c>
      <c r="D3493">
        <v>500</v>
      </c>
      <c r="E349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329"/>
        <v>1.5820000000000001</v>
      </c>
      <c r="P3493" s="7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4"/>
        <v>42121.249814814815</v>
      </c>
      <c r="T3493" s="12">
        <f t="shared" si="325"/>
        <v>42142.249814814815</v>
      </c>
    </row>
    <row r="3494" spans="1:20" ht="48" x14ac:dyDescent="0.2">
      <c r="A3494">
        <v>3492</v>
      </c>
      <c r="B3494" s="3" t="s">
        <v>3489</v>
      </c>
      <c r="C3494" s="3" t="s">
        <v>7600</v>
      </c>
      <c r="D3494">
        <v>3800</v>
      </c>
      <c r="E349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329"/>
        <v>1.0526894736842105</v>
      </c>
      <c r="P3494" s="7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4"/>
        <v>42268.009224537032</v>
      </c>
      <c r="T3494" s="12">
        <f t="shared" si="325"/>
        <v>42303.009224537032</v>
      </c>
    </row>
    <row r="3495" spans="1:20" ht="48" x14ac:dyDescent="0.2">
      <c r="A3495">
        <v>3493</v>
      </c>
      <c r="B3495" s="3" t="s">
        <v>3490</v>
      </c>
      <c r="C3495" s="3" t="s">
        <v>7601</v>
      </c>
      <c r="D3495">
        <v>1500</v>
      </c>
      <c r="E349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329"/>
        <v>1</v>
      </c>
      <c r="P3495" s="7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4"/>
        <v>41848.866157407407</v>
      </c>
      <c r="T3495" s="12">
        <f t="shared" si="325"/>
        <v>41868.21597222222</v>
      </c>
    </row>
    <row r="3496" spans="1:20" ht="48" x14ac:dyDescent="0.2">
      <c r="A3496">
        <v>3494</v>
      </c>
      <c r="B3496" s="3" t="s">
        <v>3491</v>
      </c>
      <c r="C3496" s="3" t="s">
        <v>7602</v>
      </c>
      <c r="D3496">
        <v>400</v>
      </c>
      <c r="E349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329"/>
        <v>1</v>
      </c>
      <c r="P3496" s="7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4"/>
        <v>42689.214988425927</v>
      </c>
      <c r="T3496" s="12">
        <f t="shared" si="325"/>
        <v>42700.25</v>
      </c>
    </row>
    <row r="3497" spans="1:20" ht="48" x14ac:dyDescent="0.2">
      <c r="A3497">
        <v>3495</v>
      </c>
      <c r="B3497" s="3" t="s">
        <v>3492</v>
      </c>
      <c r="C3497" s="3" t="s">
        <v>7603</v>
      </c>
      <c r="D3497">
        <v>5000</v>
      </c>
      <c r="E349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29"/>
        <v>1.0686</v>
      </c>
      <c r="P3497" s="7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4"/>
        <v>41915.762835648151</v>
      </c>
      <c r="T3497" s="12">
        <f t="shared" si="325"/>
        <v>41944.720833333333</v>
      </c>
    </row>
    <row r="3498" spans="1:20" ht="48" x14ac:dyDescent="0.2">
      <c r="A3498">
        <v>3496</v>
      </c>
      <c r="B3498" s="3" t="s">
        <v>3493</v>
      </c>
      <c r="C3498" s="3" t="s">
        <v>7604</v>
      </c>
      <c r="D3498">
        <v>3000</v>
      </c>
      <c r="E349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329"/>
        <v>1.244</v>
      </c>
      <c r="P3498" s="7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4"/>
        <v>42584.846828703703</v>
      </c>
      <c r="T3498" s="12">
        <f t="shared" si="325"/>
        <v>42624.846828703703</v>
      </c>
    </row>
    <row r="3499" spans="1:20" ht="48" x14ac:dyDescent="0.2">
      <c r="A3499">
        <v>3497</v>
      </c>
      <c r="B3499" s="3" t="s">
        <v>3494</v>
      </c>
      <c r="C3499" s="3" t="s">
        <v>7605</v>
      </c>
      <c r="D3499">
        <v>1551</v>
      </c>
      <c r="E3499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329"/>
        <v>1.0870406189555126</v>
      </c>
      <c r="P3499" s="7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4"/>
        <v>42511.741944444439</v>
      </c>
      <c r="T3499" s="12">
        <f t="shared" si="325"/>
        <v>42523.916666666672</v>
      </c>
    </row>
    <row r="3500" spans="1:20" ht="48" x14ac:dyDescent="0.2">
      <c r="A3500">
        <v>3498</v>
      </c>
      <c r="B3500" s="3" t="s">
        <v>3495</v>
      </c>
      <c r="C3500" s="3" t="s">
        <v>7606</v>
      </c>
      <c r="D3500">
        <v>1650</v>
      </c>
      <c r="E3500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29"/>
        <v>1.0242424242424242</v>
      </c>
      <c r="P3500" s="7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4"/>
        <v>42459.15861111111</v>
      </c>
      <c r="T3500" s="12">
        <f t="shared" si="325"/>
        <v>42518.905555555553</v>
      </c>
    </row>
    <row r="3501" spans="1:20" ht="48" x14ac:dyDescent="0.2">
      <c r="A3501">
        <v>3499</v>
      </c>
      <c r="B3501" s="3" t="s">
        <v>3496</v>
      </c>
      <c r="C3501" s="3" t="s">
        <v>7607</v>
      </c>
      <c r="D3501">
        <v>2000</v>
      </c>
      <c r="E3501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329"/>
        <v>1.0549999999999999</v>
      </c>
      <c r="P3501" s="7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4"/>
        <v>42132.036168981482</v>
      </c>
      <c r="T3501" s="12">
        <f t="shared" si="325"/>
        <v>42186.290972222225</v>
      </c>
    </row>
    <row r="3502" spans="1:20" ht="48" x14ac:dyDescent="0.2">
      <c r="A3502">
        <v>3500</v>
      </c>
      <c r="B3502" s="3" t="s">
        <v>3497</v>
      </c>
      <c r="C3502" s="3" t="s">
        <v>7608</v>
      </c>
      <c r="D3502">
        <v>1000</v>
      </c>
      <c r="E350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329"/>
        <v>1.0629999999999999</v>
      </c>
      <c r="P3502" s="7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4"/>
        <v>42419.91942129629</v>
      </c>
      <c r="T3502" s="12">
        <f t="shared" si="325"/>
        <v>42436.207638888889</v>
      </c>
    </row>
    <row r="3503" spans="1:20" ht="48" x14ac:dyDescent="0.2">
      <c r="A3503">
        <v>3501</v>
      </c>
      <c r="B3503" s="3" t="s">
        <v>3498</v>
      </c>
      <c r="C3503" s="3" t="s">
        <v>7609</v>
      </c>
      <c r="D3503">
        <v>1500</v>
      </c>
      <c r="E350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29"/>
        <v>1.0066666666666666</v>
      </c>
      <c r="P3503" s="7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4"/>
        <v>42233.763831018514</v>
      </c>
      <c r="T3503" s="12">
        <f t="shared" si="325"/>
        <v>42258.763831018514</v>
      </c>
    </row>
    <row r="3504" spans="1:20" ht="48" x14ac:dyDescent="0.2">
      <c r="A3504">
        <v>3502</v>
      </c>
      <c r="B3504" s="3" t="s">
        <v>3499</v>
      </c>
      <c r="C3504" s="3" t="s">
        <v>7610</v>
      </c>
      <c r="D3504">
        <v>4000</v>
      </c>
      <c r="E350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329"/>
        <v>1.054</v>
      </c>
      <c r="P3504" s="7">
        <f t="shared" si="326"/>
        <v>136</v>
      </c>
      <c r="Q3504" t="str">
        <f t="shared" si="327"/>
        <v>theater</v>
      </c>
      <c r="R3504" t="str">
        <f t="shared" si="328"/>
        <v>plays</v>
      </c>
      <c r="S3504" s="11">
        <f t="shared" si="324"/>
        <v>42430.839398148149</v>
      </c>
      <c r="T3504" s="12">
        <f t="shared" si="325"/>
        <v>42445.165972222225</v>
      </c>
    </row>
    <row r="3505" spans="1:20" ht="48" x14ac:dyDescent="0.2">
      <c r="A3505">
        <v>3503</v>
      </c>
      <c r="B3505" s="3" t="s">
        <v>3500</v>
      </c>
      <c r="C3505" s="3" t="s">
        <v>7611</v>
      </c>
      <c r="D3505">
        <v>2500</v>
      </c>
      <c r="E350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29"/>
        <v>1.0755999999999999</v>
      </c>
      <c r="P3505" s="7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4"/>
        <v>42545.478333333333</v>
      </c>
      <c r="T3505" s="12">
        <f t="shared" si="325"/>
        <v>42575.478333333333</v>
      </c>
    </row>
    <row r="3506" spans="1:20" ht="48" x14ac:dyDescent="0.2">
      <c r="A3506">
        <v>3504</v>
      </c>
      <c r="B3506" s="3" t="s">
        <v>3501</v>
      </c>
      <c r="C3506" s="3" t="s">
        <v>7612</v>
      </c>
      <c r="D3506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329"/>
        <v>1</v>
      </c>
      <c r="P3506" s="7">
        <f t="shared" si="326"/>
        <v>125</v>
      </c>
      <c r="Q3506" t="str">
        <f t="shared" si="327"/>
        <v>theater</v>
      </c>
      <c r="R3506" t="str">
        <f t="shared" si="328"/>
        <v>plays</v>
      </c>
      <c r="S3506" s="11">
        <f t="shared" si="324"/>
        <v>42297.748738425929</v>
      </c>
      <c r="T3506" s="12">
        <f t="shared" si="325"/>
        <v>42327.790405092594</v>
      </c>
    </row>
    <row r="3507" spans="1:20" ht="96" x14ac:dyDescent="0.2">
      <c r="A3507">
        <v>3505</v>
      </c>
      <c r="B3507" s="3" t="s">
        <v>3502</v>
      </c>
      <c r="C3507" s="3" t="s">
        <v>7613</v>
      </c>
      <c r="D3507">
        <v>2500</v>
      </c>
      <c r="E350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329"/>
        <v>1.0376000000000001</v>
      </c>
      <c r="P3507" s="7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4"/>
        <v>41760.935706018521</v>
      </c>
      <c r="T3507" s="12">
        <f t="shared" si="325"/>
        <v>41772.166666666664</v>
      </c>
    </row>
    <row r="3508" spans="1:20" ht="48" x14ac:dyDescent="0.2">
      <c r="A3508">
        <v>3506</v>
      </c>
      <c r="B3508" s="3" t="s">
        <v>3503</v>
      </c>
      <c r="C3508" s="3" t="s">
        <v>7614</v>
      </c>
      <c r="D3508">
        <v>3000</v>
      </c>
      <c r="E350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329"/>
        <v>1.0149999999999999</v>
      </c>
      <c r="P3508" s="7">
        <f t="shared" si="326"/>
        <v>105</v>
      </c>
      <c r="Q3508" t="str">
        <f t="shared" si="327"/>
        <v>theater</v>
      </c>
      <c r="R3508" t="str">
        <f t="shared" si="328"/>
        <v>plays</v>
      </c>
      <c r="S3508" s="11">
        <f t="shared" si="324"/>
        <v>41829.734259259261</v>
      </c>
      <c r="T3508" s="12">
        <f t="shared" si="325"/>
        <v>41874.734259259261</v>
      </c>
    </row>
    <row r="3509" spans="1:20" ht="32" x14ac:dyDescent="0.2">
      <c r="A3509">
        <v>3507</v>
      </c>
      <c r="B3509" s="3" t="s">
        <v>3504</v>
      </c>
      <c r="C3509" s="3" t="s">
        <v>7615</v>
      </c>
      <c r="D3509">
        <v>10000</v>
      </c>
      <c r="E3509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329"/>
        <v>1.044</v>
      </c>
      <c r="P3509" s="7">
        <f t="shared" si="326"/>
        <v>145</v>
      </c>
      <c r="Q3509" t="str">
        <f t="shared" si="327"/>
        <v>theater</v>
      </c>
      <c r="R3509" t="str">
        <f t="shared" si="328"/>
        <v>plays</v>
      </c>
      <c r="S3509" s="11">
        <f t="shared" si="324"/>
        <v>42491.92288194444</v>
      </c>
      <c r="T3509" s="12">
        <f t="shared" si="325"/>
        <v>42521.92288194444</v>
      </c>
    </row>
    <row r="3510" spans="1:20" ht="48" x14ac:dyDescent="0.2">
      <c r="A3510">
        <v>3508</v>
      </c>
      <c r="B3510" s="3" t="s">
        <v>3505</v>
      </c>
      <c r="C3510" s="3" t="s">
        <v>7616</v>
      </c>
      <c r="D3510">
        <v>100</v>
      </c>
      <c r="E3510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29"/>
        <v>1.8</v>
      </c>
      <c r="P3510" s="7">
        <f t="shared" si="326"/>
        <v>12</v>
      </c>
      <c r="Q3510" t="str">
        <f t="shared" si="327"/>
        <v>theater</v>
      </c>
      <c r="R3510" t="str">
        <f t="shared" si="328"/>
        <v>plays</v>
      </c>
      <c r="S3510" s="11">
        <f t="shared" si="324"/>
        <v>42477.729780092588</v>
      </c>
      <c r="T3510" s="12">
        <f t="shared" si="325"/>
        <v>42500.875</v>
      </c>
    </row>
    <row r="3511" spans="1:20" ht="48" x14ac:dyDescent="0.2">
      <c r="A3511">
        <v>3509</v>
      </c>
      <c r="B3511" s="3" t="s">
        <v>3506</v>
      </c>
      <c r="C3511" s="3" t="s">
        <v>7617</v>
      </c>
      <c r="D3511">
        <v>3000</v>
      </c>
      <c r="E3511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329"/>
        <v>1.0633333333333332</v>
      </c>
      <c r="P3511" s="7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4"/>
        <v>41950.859560185185</v>
      </c>
      <c r="T3511" s="12">
        <f t="shared" si="325"/>
        <v>41964.204861111109</v>
      </c>
    </row>
    <row r="3512" spans="1:20" ht="48" x14ac:dyDescent="0.2">
      <c r="A3512">
        <v>3510</v>
      </c>
      <c r="B3512" s="3" t="s">
        <v>3507</v>
      </c>
      <c r="C3512" s="3" t="s">
        <v>7618</v>
      </c>
      <c r="D3512">
        <v>900</v>
      </c>
      <c r="E351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329"/>
        <v>1.0055555555555555</v>
      </c>
      <c r="P3512" s="7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4"/>
        <v>41802.62090277778</v>
      </c>
      <c r="T3512" s="12">
        <f t="shared" si="325"/>
        <v>41822.62090277778</v>
      </c>
    </row>
    <row r="3513" spans="1:20" ht="48" x14ac:dyDescent="0.2">
      <c r="A3513">
        <v>3511</v>
      </c>
      <c r="B3513" s="3" t="s">
        <v>3508</v>
      </c>
      <c r="C3513" s="3" t="s">
        <v>7619</v>
      </c>
      <c r="D3513">
        <v>1500</v>
      </c>
      <c r="E351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29"/>
        <v>1.012</v>
      </c>
      <c r="P3513" s="7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4"/>
        <v>41927.873784722222</v>
      </c>
      <c r="T3513" s="12">
        <f t="shared" si="325"/>
        <v>41950.770833333336</v>
      </c>
    </row>
    <row r="3514" spans="1:20" ht="48" x14ac:dyDescent="0.2">
      <c r="A3514">
        <v>3512</v>
      </c>
      <c r="B3514" s="3" t="s">
        <v>3509</v>
      </c>
      <c r="C3514" s="3" t="s">
        <v>7620</v>
      </c>
      <c r="D3514">
        <v>1000</v>
      </c>
      <c r="E35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29"/>
        <v>1</v>
      </c>
      <c r="P3514" s="7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4"/>
        <v>42057.536944444444</v>
      </c>
      <c r="T3514" s="12">
        <f t="shared" si="325"/>
        <v>42117.49527777778</v>
      </c>
    </row>
    <row r="3515" spans="1:20" ht="48" x14ac:dyDescent="0.2">
      <c r="A3515">
        <v>3513</v>
      </c>
      <c r="B3515" s="3" t="s">
        <v>3510</v>
      </c>
      <c r="C3515" s="3" t="s">
        <v>7621</v>
      </c>
      <c r="D3515">
        <v>2800</v>
      </c>
      <c r="E351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329"/>
        <v>1.1839285714285714</v>
      </c>
      <c r="P3515" s="7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4"/>
        <v>41781.096203703702</v>
      </c>
      <c r="T3515" s="12">
        <f t="shared" si="325"/>
        <v>41794.207638888889</v>
      </c>
    </row>
    <row r="3516" spans="1:20" ht="48" x14ac:dyDescent="0.2">
      <c r="A3516">
        <v>3514</v>
      </c>
      <c r="B3516" s="3" t="s">
        <v>3511</v>
      </c>
      <c r="C3516" s="3" t="s">
        <v>7622</v>
      </c>
      <c r="D3516">
        <v>500</v>
      </c>
      <c r="E351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329"/>
        <v>1.1000000000000001</v>
      </c>
      <c r="P3516" s="7">
        <f t="shared" si="326"/>
        <v>55</v>
      </c>
      <c r="Q3516" t="str">
        <f t="shared" si="327"/>
        <v>theater</v>
      </c>
      <c r="R3516" t="str">
        <f t="shared" si="328"/>
        <v>plays</v>
      </c>
      <c r="S3516" s="11">
        <f t="shared" si="324"/>
        <v>42020.846666666665</v>
      </c>
      <c r="T3516" s="12">
        <f t="shared" si="325"/>
        <v>42037.207638888889</v>
      </c>
    </row>
    <row r="3517" spans="1:20" ht="48" x14ac:dyDescent="0.2">
      <c r="A3517">
        <v>3515</v>
      </c>
      <c r="B3517" s="3" t="s">
        <v>3512</v>
      </c>
      <c r="C3517" s="3" t="s">
        <v>7623</v>
      </c>
      <c r="D3517">
        <v>3000</v>
      </c>
      <c r="E351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329"/>
        <v>1.0266666666666666</v>
      </c>
      <c r="P3517" s="7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4"/>
        <v>42125.772812499999</v>
      </c>
      <c r="T3517" s="12">
        <f t="shared" si="325"/>
        <v>42155.772812499999</v>
      </c>
    </row>
    <row r="3518" spans="1:20" ht="48" x14ac:dyDescent="0.2">
      <c r="A3518">
        <v>3516</v>
      </c>
      <c r="B3518" s="3" t="s">
        <v>3513</v>
      </c>
      <c r="C3518" s="3" t="s">
        <v>7624</v>
      </c>
      <c r="D3518">
        <v>2500</v>
      </c>
      <c r="E351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329"/>
        <v>1</v>
      </c>
      <c r="P3518" s="7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4"/>
        <v>41856.010069444441</v>
      </c>
      <c r="T3518" s="12">
        <f t="shared" si="325"/>
        <v>41890.125</v>
      </c>
    </row>
    <row r="3519" spans="1:20" ht="48" x14ac:dyDescent="0.2">
      <c r="A3519">
        <v>3517</v>
      </c>
      <c r="B3519" s="3" t="s">
        <v>3514</v>
      </c>
      <c r="C3519" s="3" t="s">
        <v>7625</v>
      </c>
      <c r="D3519">
        <v>4000</v>
      </c>
      <c r="E3519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29"/>
        <v>1</v>
      </c>
      <c r="P3519" s="7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4"/>
        <v>41794.817523148151</v>
      </c>
      <c r="T3519" s="12">
        <f t="shared" si="325"/>
        <v>41824.458333333336</v>
      </c>
    </row>
    <row r="3520" spans="1:20" ht="48" x14ac:dyDescent="0.2">
      <c r="A3520">
        <v>3518</v>
      </c>
      <c r="B3520" s="3" t="s">
        <v>3515</v>
      </c>
      <c r="C3520" s="3" t="s">
        <v>7626</v>
      </c>
      <c r="D3520">
        <v>1500</v>
      </c>
      <c r="E3520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329"/>
        <v>1.10046</v>
      </c>
      <c r="P3520" s="7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4"/>
        <v>41893.783553240741</v>
      </c>
      <c r="T3520" s="12">
        <f t="shared" si="325"/>
        <v>41914.597916666666</v>
      </c>
    </row>
    <row r="3521" spans="1:20" ht="48" x14ac:dyDescent="0.2">
      <c r="A3521">
        <v>3519</v>
      </c>
      <c r="B3521" s="3" t="s">
        <v>3516</v>
      </c>
      <c r="C3521" s="3" t="s">
        <v>7627</v>
      </c>
      <c r="D3521">
        <v>2000</v>
      </c>
      <c r="E3521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29"/>
        <v>1.0135000000000001</v>
      </c>
      <c r="P3521" s="7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4"/>
        <v>42037.598958333328</v>
      </c>
      <c r="T3521" s="12">
        <f t="shared" si="325"/>
        <v>42067.598958333328</v>
      </c>
    </row>
    <row r="3522" spans="1:20" ht="32" x14ac:dyDescent="0.2">
      <c r="A3522">
        <v>3520</v>
      </c>
      <c r="B3522" s="3" t="s">
        <v>3517</v>
      </c>
      <c r="C3522" s="3" t="s">
        <v>7628</v>
      </c>
      <c r="D3522">
        <v>2000</v>
      </c>
      <c r="E35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329"/>
        <v>1.0075000000000001</v>
      </c>
      <c r="P3522" s="7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ref="S3522:S3585" si="330">(((J3522/60)/60)/24+DATE(1970,1,1))</f>
        <v>42227.824212962965</v>
      </c>
      <c r="T3522" s="12">
        <f t="shared" ref="T3522:T3585" si="331">(((I3522/60)/60)/24+DATE(1970,1,1))</f>
        <v>42253.57430555555</v>
      </c>
    </row>
    <row r="3523" spans="1:20" ht="48" x14ac:dyDescent="0.2">
      <c r="A3523">
        <v>3521</v>
      </c>
      <c r="B3523" s="3" t="s">
        <v>3518</v>
      </c>
      <c r="C3523" s="3" t="s">
        <v>7629</v>
      </c>
      <c r="D3523">
        <v>350</v>
      </c>
      <c r="E352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329"/>
        <v>1.6942857142857144</v>
      </c>
      <c r="P3523" s="7">
        <f t="shared" ref="P3523:P3586" si="332">SUM(E3523/L3523)</f>
        <v>45.615384615384613</v>
      </c>
      <c r="Q3523" t="str">
        <f t="shared" ref="Q3523:Q3586" si="333">LEFT(N3523, SEARCH("/",N3523,1)-1)</f>
        <v>theater</v>
      </c>
      <c r="R3523" t="str">
        <f t="shared" ref="R3523:R3586" si="334">RIGHT(N3523,LEN(N3523)-SEARCH("/",N3523,1))</f>
        <v>plays</v>
      </c>
      <c r="S3523" s="11">
        <f t="shared" si="330"/>
        <v>41881.361342592594</v>
      </c>
      <c r="T3523" s="12">
        <f t="shared" si="331"/>
        <v>41911.361342592594</v>
      </c>
    </row>
    <row r="3524" spans="1:20" ht="48" x14ac:dyDescent="0.2">
      <c r="A3524">
        <v>3522</v>
      </c>
      <c r="B3524" s="3" t="s">
        <v>3519</v>
      </c>
      <c r="C3524" s="3" t="s">
        <v>7630</v>
      </c>
      <c r="D3524">
        <v>1395</v>
      </c>
      <c r="E352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29"/>
        <v>1</v>
      </c>
      <c r="P3524" s="7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si="330"/>
        <v>42234.789884259255</v>
      </c>
      <c r="T3524" s="12">
        <f t="shared" si="331"/>
        <v>42262.420833333337</v>
      </c>
    </row>
    <row r="3525" spans="1:20" ht="48" x14ac:dyDescent="0.2">
      <c r="A3525">
        <v>3523</v>
      </c>
      <c r="B3525" s="3" t="s">
        <v>3520</v>
      </c>
      <c r="C3525" s="3" t="s">
        <v>7631</v>
      </c>
      <c r="D3525">
        <v>4000</v>
      </c>
      <c r="E352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ref="O3525:O3588" si="335">SUM(E3525/D3525)</f>
        <v>1.1365000000000001</v>
      </c>
      <c r="P3525" s="7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0"/>
        <v>42581.397546296299</v>
      </c>
      <c r="T3525" s="12">
        <f t="shared" si="331"/>
        <v>42638.958333333328</v>
      </c>
    </row>
    <row r="3526" spans="1:20" ht="48" x14ac:dyDescent="0.2">
      <c r="A3526">
        <v>3524</v>
      </c>
      <c r="B3526" s="3" t="s">
        <v>3521</v>
      </c>
      <c r="C3526" s="3" t="s">
        <v>7632</v>
      </c>
      <c r="D3526">
        <v>10000</v>
      </c>
      <c r="E352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335"/>
        <v>1.0156000000000001</v>
      </c>
      <c r="P3526" s="7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0"/>
        <v>41880.76357638889</v>
      </c>
      <c r="T3526" s="12">
        <f t="shared" si="331"/>
        <v>41895.166666666664</v>
      </c>
    </row>
    <row r="3527" spans="1:20" ht="48" x14ac:dyDescent="0.2">
      <c r="A3527">
        <v>3525</v>
      </c>
      <c r="B3527" s="3" t="s">
        <v>3522</v>
      </c>
      <c r="C3527" s="3" t="s">
        <v>7633</v>
      </c>
      <c r="D3527">
        <v>500</v>
      </c>
      <c r="E352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335"/>
        <v>1.06</v>
      </c>
      <c r="P3527" s="7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0"/>
        <v>42214.6956712963</v>
      </c>
      <c r="T3527" s="12">
        <f t="shared" si="331"/>
        <v>42225.666666666672</v>
      </c>
    </row>
    <row r="3528" spans="1:20" ht="48" x14ac:dyDescent="0.2">
      <c r="A3528">
        <v>3526</v>
      </c>
      <c r="B3528" s="3" t="s">
        <v>3523</v>
      </c>
      <c r="C3528" s="3" t="s">
        <v>7634</v>
      </c>
      <c r="D3528">
        <v>3300</v>
      </c>
      <c r="E352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335"/>
        <v>1.02</v>
      </c>
      <c r="P3528" s="7">
        <f t="shared" si="332"/>
        <v>99</v>
      </c>
      <c r="Q3528" t="str">
        <f t="shared" si="333"/>
        <v>theater</v>
      </c>
      <c r="R3528" t="str">
        <f t="shared" si="334"/>
        <v>plays</v>
      </c>
      <c r="S3528" s="11">
        <f t="shared" si="330"/>
        <v>42460.335312499999</v>
      </c>
      <c r="T3528" s="12">
        <f t="shared" si="331"/>
        <v>42488.249305555553</v>
      </c>
    </row>
    <row r="3529" spans="1:20" ht="48" x14ac:dyDescent="0.2">
      <c r="A3529">
        <v>3527</v>
      </c>
      <c r="B3529" s="3" t="s">
        <v>3524</v>
      </c>
      <c r="C3529" s="3" t="s">
        <v>7635</v>
      </c>
      <c r="D3529">
        <v>6000</v>
      </c>
      <c r="E3529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335"/>
        <v>1.1691666666666667</v>
      </c>
      <c r="P3529" s="7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0"/>
        <v>42167.023206018523</v>
      </c>
      <c r="T3529" s="12">
        <f t="shared" si="331"/>
        <v>42196.165972222225</v>
      </c>
    </row>
    <row r="3530" spans="1:20" ht="48" x14ac:dyDescent="0.2">
      <c r="A3530">
        <v>3528</v>
      </c>
      <c r="B3530" s="3" t="s">
        <v>3525</v>
      </c>
      <c r="C3530" s="3" t="s">
        <v>7636</v>
      </c>
      <c r="D3530">
        <v>1650</v>
      </c>
      <c r="E3530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35"/>
        <v>1.0115151515151515</v>
      </c>
      <c r="P3530" s="7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0"/>
        <v>42733.50136574074</v>
      </c>
      <c r="T3530" s="12">
        <f t="shared" si="331"/>
        <v>42753.50136574074</v>
      </c>
    </row>
    <row r="3531" spans="1:20" ht="48" x14ac:dyDescent="0.2">
      <c r="A3531">
        <v>3529</v>
      </c>
      <c r="B3531" s="3" t="s">
        <v>3526</v>
      </c>
      <c r="C3531" s="3" t="s">
        <v>7637</v>
      </c>
      <c r="D3531">
        <v>500</v>
      </c>
      <c r="E3531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335"/>
        <v>1.32</v>
      </c>
      <c r="P3531" s="7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0"/>
        <v>42177.761782407411</v>
      </c>
      <c r="T3531" s="12">
        <f t="shared" si="331"/>
        <v>42198.041666666672</v>
      </c>
    </row>
    <row r="3532" spans="1:20" ht="48" x14ac:dyDescent="0.2">
      <c r="A3532">
        <v>3530</v>
      </c>
      <c r="B3532" s="3" t="s">
        <v>3527</v>
      </c>
      <c r="C3532" s="3" t="s">
        <v>7638</v>
      </c>
      <c r="D3532">
        <v>2750</v>
      </c>
      <c r="E353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35"/>
        <v>1</v>
      </c>
      <c r="P3532" s="7">
        <f t="shared" si="332"/>
        <v>125</v>
      </c>
      <c r="Q3532" t="str">
        <f t="shared" si="333"/>
        <v>theater</v>
      </c>
      <c r="R3532" t="str">
        <f t="shared" si="334"/>
        <v>plays</v>
      </c>
      <c r="S3532" s="11">
        <f t="shared" si="330"/>
        <v>42442.623344907406</v>
      </c>
      <c r="T3532" s="12">
        <f t="shared" si="331"/>
        <v>42470.833333333328</v>
      </c>
    </row>
    <row r="3533" spans="1:20" ht="16" x14ac:dyDescent="0.2">
      <c r="A3533">
        <v>3531</v>
      </c>
      <c r="B3533" s="3" t="s">
        <v>3528</v>
      </c>
      <c r="C3533" s="3" t="s">
        <v>7639</v>
      </c>
      <c r="D3533">
        <v>1000</v>
      </c>
      <c r="E353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335"/>
        <v>1.28</v>
      </c>
      <c r="P3533" s="7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0"/>
        <v>42521.654328703706</v>
      </c>
      <c r="T3533" s="12">
        <f t="shared" si="331"/>
        <v>42551.654328703706</v>
      </c>
    </row>
    <row r="3534" spans="1:20" ht="48" x14ac:dyDescent="0.2">
      <c r="A3534">
        <v>3532</v>
      </c>
      <c r="B3534" s="3" t="s">
        <v>3529</v>
      </c>
      <c r="C3534" s="3" t="s">
        <v>7640</v>
      </c>
      <c r="D3534">
        <v>960</v>
      </c>
      <c r="E353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335"/>
        <v>1.1895833333333334</v>
      </c>
      <c r="P3534" s="7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0"/>
        <v>41884.599849537037</v>
      </c>
      <c r="T3534" s="12">
        <f t="shared" si="331"/>
        <v>41900.165972222225</v>
      </c>
    </row>
    <row r="3535" spans="1:20" ht="48" x14ac:dyDescent="0.2">
      <c r="A3535">
        <v>3533</v>
      </c>
      <c r="B3535" s="3" t="s">
        <v>3530</v>
      </c>
      <c r="C3535" s="3" t="s">
        <v>7641</v>
      </c>
      <c r="D3535">
        <v>500</v>
      </c>
      <c r="E353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335"/>
        <v>1.262</v>
      </c>
      <c r="P3535" s="7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0"/>
        <v>42289.761192129634</v>
      </c>
      <c r="T3535" s="12">
        <f t="shared" si="331"/>
        <v>42319.802858796291</v>
      </c>
    </row>
    <row r="3536" spans="1:20" ht="32" x14ac:dyDescent="0.2">
      <c r="A3536">
        <v>3534</v>
      </c>
      <c r="B3536" s="3" t="s">
        <v>3531</v>
      </c>
      <c r="C3536" s="3" t="s">
        <v>7642</v>
      </c>
      <c r="D3536">
        <v>5000</v>
      </c>
      <c r="E353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335"/>
        <v>1.5620000000000001</v>
      </c>
      <c r="P3536" s="7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0"/>
        <v>42243.6252662037</v>
      </c>
      <c r="T3536" s="12">
        <f t="shared" si="331"/>
        <v>42278.6252662037</v>
      </c>
    </row>
    <row r="3537" spans="1:20" ht="48" x14ac:dyDescent="0.2">
      <c r="A3537">
        <v>3535</v>
      </c>
      <c r="B3537" s="3" t="s">
        <v>3532</v>
      </c>
      <c r="C3537" s="3" t="s">
        <v>7643</v>
      </c>
      <c r="D3537">
        <v>2000</v>
      </c>
      <c r="E353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35"/>
        <v>1.0315000000000001</v>
      </c>
      <c r="P3537" s="7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0"/>
        <v>42248.640162037031</v>
      </c>
      <c r="T3537" s="12">
        <f t="shared" si="331"/>
        <v>42279.75</v>
      </c>
    </row>
    <row r="3538" spans="1:20" ht="48" x14ac:dyDescent="0.2">
      <c r="A3538">
        <v>3536</v>
      </c>
      <c r="B3538" s="3" t="s">
        <v>3533</v>
      </c>
      <c r="C3538" s="3" t="s">
        <v>7644</v>
      </c>
      <c r="D3538">
        <v>150</v>
      </c>
      <c r="E353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35"/>
        <v>1.5333333333333334</v>
      </c>
      <c r="P3538" s="7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0"/>
        <v>42328.727141203708</v>
      </c>
      <c r="T3538" s="12">
        <f t="shared" si="331"/>
        <v>42358.499305555553</v>
      </c>
    </row>
    <row r="3539" spans="1:20" ht="48" x14ac:dyDescent="0.2">
      <c r="A3539">
        <v>3537</v>
      </c>
      <c r="B3539" s="3" t="s">
        <v>3534</v>
      </c>
      <c r="C3539" s="3" t="s">
        <v>7645</v>
      </c>
      <c r="D3539">
        <v>675</v>
      </c>
      <c r="E3539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35"/>
        <v>1.8044444444444445</v>
      </c>
      <c r="P3539" s="7">
        <f t="shared" si="332"/>
        <v>43.5</v>
      </c>
      <c r="Q3539" t="str">
        <f t="shared" si="333"/>
        <v>theater</v>
      </c>
      <c r="R3539" t="str">
        <f t="shared" si="334"/>
        <v>plays</v>
      </c>
      <c r="S3539" s="11">
        <f t="shared" si="330"/>
        <v>41923.354351851849</v>
      </c>
      <c r="T3539" s="12">
        <f t="shared" si="331"/>
        <v>41960.332638888889</v>
      </c>
    </row>
    <row r="3540" spans="1:20" ht="48" x14ac:dyDescent="0.2">
      <c r="A3540">
        <v>3538</v>
      </c>
      <c r="B3540" s="3" t="s">
        <v>3535</v>
      </c>
      <c r="C3540" s="3" t="s">
        <v>7646</v>
      </c>
      <c r="D3540">
        <v>2000</v>
      </c>
      <c r="E3540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35"/>
        <v>1.2845</v>
      </c>
      <c r="P3540" s="7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0"/>
        <v>42571.420601851853</v>
      </c>
      <c r="T3540" s="12">
        <f t="shared" si="331"/>
        <v>42599.420601851853</v>
      </c>
    </row>
    <row r="3541" spans="1:20" ht="48" x14ac:dyDescent="0.2">
      <c r="A3541">
        <v>3539</v>
      </c>
      <c r="B3541" s="3" t="s">
        <v>3536</v>
      </c>
      <c r="C3541" s="3" t="s">
        <v>7647</v>
      </c>
      <c r="D3541">
        <v>600</v>
      </c>
      <c r="E3541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335"/>
        <v>1.1966666666666668</v>
      </c>
      <c r="P3541" s="7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0"/>
        <v>42600.756041666667</v>
      </c>
      <c r="T3541" s="12">
        <f t="shared" si="331"/>
        <v>42621.756041666667</v>
      </c>
    </row>
    <row r="3542" spans="1:20" ht="48" x14ac:dyDescent="0.2">
      <c r="A3542">
        <v>3540</v>
      </c>
      <c r="B3542" s="3" t="s">
        <v>3537</v>
      </c>
      <c r="C3542" s="3" t="s">
        <v>7648</v>
      </c>
      <c r="D3542">
        <v>300</v>
      </c>
      <c r="E354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35"/>
        <v>1.23</v>
      </c>
      <c r="P3542" s="7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0"/>
        <v>42517.003368055557</v>
      </c>
      <c r="T3542" s="12">
        <f t="shared" si="331"/>
        <v>42547.003368055557</v>
      </c>
    </row>
    <row r="3543" spans="1:20" ht="48" x14ac:dyDescent="0.2">
      <c r="A3543">
        <v>3541</v>
      </c>
      <c r="B3543" s="3" t="s">
        <v>3538</v>
      </c>
      <c r="C3543" s="3" t="s">
        <v>7649</v>
      </c>
      <c r="D3543">
        <v>1200</v>
      </c>
      <c r="E354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35"/>
        <v>1.05</v>
      </c>
      <c r="P3543" s="7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0"/>
        <v>42222.730034722219</v>
      </c>
      <c r="T3543" s="12">
        <f t="shared" si="331"/>
        <v>42247.730034722219</v>
      </c>
    </row>
    <row r="3544" spans="1:20" ht="48" x14ac:dyDescent="0.2">
      <c r="A3544">
        <v>3542</v>
      </c>
      <c r="B3544" s="3" t="s">
        <v>3539</v>
      </c>
      <c r="C3544" s="3" t="s">
        <v>7650</v>
      </c>
      <c r="D3544">
        <v>5500</v>
      </c>
      <c r="E354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335"/>
        <v>1.0223636363636364</v>
      </c>
      <c r="P3544" s="7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0"/>
        <v>41829.599791666667</v>
      </c>
      <c r="T3544" s="12">
        <f t="shared" si="331"/>
        <v>41889.599791666667</v>
      </c>
    </row>
    <row r="3545" spans="1:20" ht="48" x14ac:dyDescent="0.2">
      <c r="A3545">
        <v>3543</v>
      </c>
      <c r="B3545" s="3" t="s">
        <v>3540</v>
      </c>
      <c r="C3545" s="3" t="s">
        <v>7651</v>
      </c>
      <c r="D3545">
        <v>1500</v>
      </c>
      <c r="E354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35"/>
        <v>1.0466666666666666</v>
      </c>
      <c r="P3545" s="7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0"/>
        <v>42150.755312499998</v>
      </c>
      <c r="T3545" s="12">
        <f t="shared" si="331"/>
        <v>42180.755312499998</v>
      </c>
    </row>
    <row r="3546" spans="1:20" ht="32" x14ac:dyDescent="0.2">
      <c r="A3546">
        <v>3544</v>
      </c>
      <c r="B3546" s="3" t="s">
        <v>3541</v>
      </c>
      <c r="C3546" s="3" t="s">
        <v>7652</v>
      </c>
      <c r="D3546">
        <v>2500</v>
      </c>
      <c r="E354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335"/>
        <v>1</v>
      </c>
      <c r="P3546" s="7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0"/>
        <v>42040.831678240742</v>
      </c>
      <c r="T3546" s="12">
        <f t="shared" si="331"/>
        <v>42070.831678240742</v>
      </c>
    </row>
    <row r="3547" spans="1:20" ht="48" x14ac:dyDescent="0.2">
      <c r="A3547">
        <v>3545</v>
      </c>
      <c r="B3547" s="3" t="s">
        <v>3542</v>
      </c>
      <c r="C3547" s="3" t="s">
        <v>7653</v>
      </c>
      <c r="D3547">
        <v>250</v>
      </c>
      <c r="E354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335"/>
        <v>1.004</v>
      </c>
      <c r="P3547" s="7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0"/>
        <v>42075.807395833333</v>
      </c>
      <c r="T3547" s="12">
        <f t="shared" si="331"/>
        <v>42105.807395833333</v>
      </c>
    </row>
    <row r="3548" spans="1:20" ht="48" x14ac:dyDescent="0.2">
      <c r="A3548">
        <v>3546</v>
      </c>
      <c r="B3548" s="3" t="s">
        <v>3543</v>
      </c>
      <c r="C3548" s="3" t="s">
        <v>7654</v>
      </c>
      <c r="D3548">
        <v>1100</v>
      </c>
      <c r="E354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335"/>
        <v>1.0227272727272727</v>
      </c>
      <c r="P3548" s="7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0"/>
        <v>42073.660694444443</v>
      </c>
      <c r="T3548" s="12">
        <f t="shared" si="331"/>
        <v>42095.165972222225</v>
      </c>
    </row>
    <row r="3549" spans="1:20" ht="48" x14ac:dyDescent="0.2">
      <c r="A3549">
        <v>3547</v>
      </c>
      <c r="B3549" s="3" t="s">
        <v>3544</v>
      </c>
      <c r="C3549" s="3" t="s">
        <v>7655</v>
      </c>
      <c r="D3549">
        <v>35000</v>
      </c>
      <c r="E3549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335"/>
        <v>1.1440928571428572</v>
      </c>
      <c r="P3549" s="7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0"/>
        <v>42480.078715277778</v>
      </c>
      <c r="T3549" s="12">
        <f t="shared" si="331"/>
        <v>42504.165972222225</v>
      </c>
    </row>
    <row r="3550" spans="1:20" ht="48" x14ac:dyDescent="0.2">
      <c r="A3550">
        <v>3548</v>
      </c>
      <c r="B3550" s="3" t="s">
        <v>3545</v>
      </c>
      <c r="C3550" s="3" t="s">
        <v>7656</v>
      </c>
      <c r="D3550">
        <v>2100</v>
      </c>
      <c r="E3550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335"/>
        <v>1.019047619047619</v>
      </c>
      <c r="P3550" s="7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0"/>
        <v>42411.942291666666</v>
      </c>
      <c r="T3550" s="12">
        <f t="shared" si="331"/>
        <v>42434.041666666672</v>
      </c>
    </row>
    <row r="3551" spans="1:20" ht="48" x14ac:dyDescent="0.2">
      <c r="A3551">
        <v>3549</v>
      </c>
      <c r="B3551" s="3" t="s">
        <v>3546</v>
      </c>
      <c r="C3551" s="3" t="s">
        <v>7657</v>
      </c>
      <c r="D3551">
        <v>1000</v>
      </c>
      <c r="E3551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35"/>
        <v>1.02</v>
      </c>
      <c r="P3551" s="7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0"/>
        <v>42223.394363425927</v>
      </c>
      <c r="T3551" s="12">
        <f t="shared" si="331"/>
        <v>42251.394363425927</v>
      </c>
    </row>
    <row r="3552" spans="1:20" ht="48" x14ac:dyDescent="0.2">
      <c r="A3552">
        <v>3550</v>
      </c>
      <c r="B3552" s="3" t="s">
        <v>3547</v>
      </c>
      <c r="C3552" s="3" t="s">
        <v>7658</v>
      </c>
      <c r="D3552">
        <v>2500</v>
      </c>
      <c r="E355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35"/>
        <v>1.048</v>
      </c>
      <c r="P3552" s="7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0"/>
        <v>42462.893495370372</v>
      </c>
      <c r="T3552" s="12">
        <f t="shared" si="331"/>
        <v>42492.893495370372</v>
      </c>
    </row>
    <row r="3553" spans="1:20" ht="48" x14ac:dyDescent="0.2">
      <c r="A3553">
        <v>3551</v>
      </c>
      <c r="B3553" s="3" t="s">
        <v>3548</v>
      </c>
      <c r="C3553" s="3" t="s">
        <v>7659</v>
      </c>
      <c r="D3553">
        <v>1500</v>
      </c>
      <c r="E355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335"/>
        <v>1.0183333333333333</v>
      </c>
      <c r="P3553" s="7">
        <f t="shared" si="332"/>
        <v>61.1</v>
      </c>
      <c r="Q3553" t="str">
        <f t="shared" si="333"/>
        <v>theater</v>
      </c>
      <c r="R3553" t="str">
        <f t="shared" si="334"/>
        <v>plays</v>
      </c>
      <c r="S3553" s="11">
        <f t="shared" si="330"/>
        <v>41753.515856481477</v>
      </c>
      <c r="T3553" s="12">
        <f t="shared" si="331"/>
        <v>41781.921527777777</v>
      </c>
    </row>
    <row r="3554" spans="1:20" ht="48" x14ac:dyDescent="0.2">
      <c r="A3554">
        <v>3552</v>
      </c>
      <c r="B3554" s="3" t="s">
        <v>3549</v>
      </c>
      <c r="C3554" s="3" t="s">
        <v>7660</v>
      </c>
      <c r="D3554">
        <v>773</v>
      </c>
      <c r="E355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35"/>
        <v>1</v>
      </c>
      <c r="P3554" s="7">
        <f t="shared" si="332"/>
        <v>38.65</v>
      </c>
      <c r="Q3554" t="str">
        <f t="shared" si="333"/>
        <v>theater</v>
      </c>
      <c r="R3554" t="str">
        <f t="shared" si="334"/>
        <v>plays</v>
      </c>
      <c r="S3554" s="11">
        <f t="shared" si="330"/>
        <v>41788.587083333332</v>
      </c>
      <c r="T3554" s="12">
        <f t="shared" si="331"/>
        <v>41818.587083333332</v>
      </c>
    </row>
    <row r="3555" spans="1:20" ht="48" x14ac:dyDescent="0.2">
      <c r="A3555">
        <v>3553</v>
      </c>
      <c r="B3555" s="3" t="s">
        <v>3550</v>
      </c>
      <c r="C3555" s="3" t="s">
        <v>7661</v>
      </c>
      <c r="D3555">
        <v>5500</v>
      </c>
      <c r="E355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335"/>
        <v>1.0627272727272727</v>
      </c>
      <c r="P3555" s="7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0"/>
        <v>42196.028703703705</v>
      </c>
      <c r="T3555" s="12">
        <f t="shared" si="331"/>
        <v>42228</v>
      </c>
    </row>
    <row r="3556" spans="1:20" ht="48" x14ac:dyDescent="0.2">
      <c r="A3556">
        <v>3554</v>
      </c>
      <c r="B3556" s="3" t="s">
        <v>3551</v>
      </c>
      <c r="C3556" s="3" t="s">
        <v>7662</v>
      </c>
      <c r="D3556">
        <v>5000</v>
      </c>
      <c r="E355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335"/>
        <v>1.1342219999999998</v>
      </c>
      <c r="P3556" s="7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0"/>
        <v>42016.050451388888</v>
      </c>
      <c r="T3556" s="12">
        <f t="shared" si="331"/>
        <v>42046.708333333328</v>
      </c>
    </row>
    <row r="3557" spans="1:20" ht="48" x14ac:dyDescent="0.2">
      <c r="A3557">
        <v>3555</v>
      </c>
      <c r="B3557" s="3" t="s">
        <v>3552</v>
      </c>
      <c r="C3557" s="3" t="s">
        <v>7663</v>
      </c>
      <c r="D3557">
        <v>2400</v>
      </c>
      <c r="E355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35"/>
        <v>1</v>
      </c>
      <c r="P3557" s="7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0"/>
        <v>42661.442060185189</v>
      </c>
      <c r="T3557" s="12">
        <f t="shared" si="331"/>
        <v>42691.483726851846</v>
      </c>
    </row>
    <row r="3558" spans="1:20" ht="48" x14ac:dyDescent="0.2">
      <c r="A3558">
        <v>3556</v>
      </c>
      <c r="B3558" s="3" t="s">
        <v>3553</v>
      </c>
      <c r="C3558" s="3" t="s">
        <v>7664</v>
      </c>
      <c r="D3558">
        <v>2200</v>
      </c>
      <c r="E355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35"/>
        <v>1.0045454545454546</v>
      </c>
      <c r="P3558" s="7">
        <f t="shared" si="332"/>
        <v>110.5</v>
      </c>
      <c r="Q3558" t="str">
        <f t="shared" si="333"/>
        <v>theater</v>
      </c>
      <c r="R3558" t="str">
        <f t="shared" si="334"/>
        <v>plays</v>
      </c>
      <c r="S3558" s="11">
        <f t="shared" si="330"/>
        <v>41808.649583333332</v>
      </c>
      <c r="T3558" s="12">
        <f t="shared" si="331"/>
        <v>41868.649583333332</v>
      </c>
    </row>
    <row r="3559" spans="1:20" ht="48" x14ac:dyDescent="0.2">
      <c r="A3559">
        <v>3557</v>
      </c>
      <c r="B3559" s="3" t="s">
        <v>3554</v>
      </c>
      <c r="C3559" s="3" t="s">
        <v>7665</v>
      </c>
      <c r="D3559">
        <v>100000</v>
      </c>
      <c r="E3559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335"/>
        <v>1.0003599999999999</v>
      </c>
      <c r="P3559" s="7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0"/>
        <v>41730.276747685188</v>
      </c>
      <c r="T3559" s="12">
        <f t="shared" si="331"/>
        <v>41764.276747685188</v>
      </c>
    </row>
    <row r="3560" spans="1:20" ht="48" x14ac:dyDescent="0.2">
      <c r="A3560">
        <v>3558</v>
      </c>
      <c r="B3560" s="3" t="s">
        <v>3555</v>
      </c>
      <c r="C3560" s="3" t="s">
        <v>7666</v>
      </c>
      <c r="D3560">
        <v>350</v>
      </c>
      <c r="E3560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35"/>
        <v>1.44</v>
      </c>
      <c r="P3560" s="7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0"/>
        <v>42139.816840277781</v>
      </c>
      <c r="T3560" s="12">
        <f t="shared" si="331"/>
        <v>42181.875</v>
      </c>
    </row>
    <row r="3561" spans="1:20" ht="48" x14ac:dyDescent="0.2">
      <c r="A3561">
        <v>3559</v>
      </c>
      <c r="B3561" s="3" t="s">
        <v>3556</v>
      </c>
      <c r="C3561" s="3" t="s">
        <v>7667</v>
      </c>
      <c r="D3561">
        <v>1000</v>
      </c>
      <c r="E3561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35"/>
        <v>1.0349999999999999</v>
      </c>
      <c r="P3561" s="7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0"/>
        <v>42194.096157407403</v>
      </c>
      <c r="T3561" s="12">
        <f t="shared" si="331"/>
        <v>42216.373611111107</v>
      </c>
    </row>
    <row r="3562" spans="1:20" ht="48" x14ac:dyDescent="0.2">
      <c r="A3562">
        <v>3560</v>
      </c>
      <c r="B3562" s="3" t="s">
        <v>3557</v>
      </c>
      <c r="C3562" s="3" t="s">
        <v>7668</v>
      </c>
      <c r="D3562">
        <v>3200</v>
      </c>
      <c r="E356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35"/>
        <v>1.0843750000000001</v>
      </c>
      <c r="P3562" s="7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0"/>
        <v>42115.889652777783</v>
      </c>
      <c r="T3562" s="12">
        <f t="shared" si="331"/>
        <v>42151.114583333328</v>
      </c>
    </row>
    <row r="3563" spans="1:20" ht="112" x14ac:dyDescent="0.2">
      <c r="A3563">
        <v>3561</v>
      </c>
      <c r="B3563" s="3" t="s">
        <v>3558</v>
      </c>
      <c r="C3563" s="3" t="s">
        <v>7669</v>
      </c>
      <c r="D3563">
        <v>2500</v>
      </c>
      <c r="E356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335"/>
        <v>1.024</v>
      </c>
      <c r="P3563" s="7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0"/>
        <v>42203.680300925931</v>
      </c>
      <c r="T3563" s="12">
        <f t="shared" si="331"/>
        <v>42221.774999999994</v>
      </c>
    </row>
    <row r="3564" spans="1:20" ht="48" x14ac:dyDescent="0.2">
      <c r="A3564">
        <v>3562</v>
      </c>
      <c r="B3564" s="3" t="s">
        <v>3559</v>
      </c>
      <c r="C3564" s="3" t="s">
        <v>7670</v>
      </c>
      <c r="D3564">
        <v>315</v>
      </c>
      <c r="E356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35"/>
        <v>1.4888888888888889</v>
      </c>
      <c r="P3564" s="7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0"/>
        <v>42433.761886574073</v>
      </c>
      <c r="T3564" s="12">
        <f t="shared" si="331"/>
        <v>42442.916666666672</v>
      </c>
    </row>
    <row r="3565" spans="1:20" ht="48" x14ac:dyDescent="0.2">
      <c r="A3565">
        <v>3563</v>
      </c>
      <c r="B3565" s="3" t="s">
        <v>3560</v>
      </c>
      <c r="C3565" s="3" t="s">
        <v>7671</v>
      </c>
      <c r="D3565">
        <v>500</v>
      </c>
      <c r="E356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35"/>
        <v>1.0549000000000002</v>
      </c>
      <c r="P3565" s="7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0"/>
        <v>42555.671944444446</v>
      </c>
      <c r="T3565" s="12">
        <f t="shared" si="331"/>
        <v>42583.791666666672</v>
      </c>
    </row>
    <row r="3566" spans="1:20" ht="32" x14ac:dyDescent="0.2">
      <c r="A3566">
        <v>3564</v>
      </c>
      <c r="B3566" s="3" t="s">
        <v>3561</v>
      </c>
      <c r="C3566" s="3" t="s">
        <v>7672</v>
      </c>
      <c r="D3566">
        <v>1000</v>
      </c>
      <c r="E356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35"/>
        <v>1.0049999999999999</v>
      </c>
      <c r="P3566" s="7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0"/>
        <v>42236.623252314821</v>
      </c>
      <c r="T3566" s="12">
        <f t="shared" si="331"/>
        <v>42282.666666666672</v>
      </c>
    </row>
    <row r="3567" spans="1:20" ht="48" x14ac:dyDescent="0.2">
      <c r="A3567">
        <v>3565</v>
      </c>
      <c r="B3567" s="3" t="s">
        <v>3562</v>
      </c>
      <c r="C3567" s="3" t="s">
        <v>7673</v>
      </c>
      <c r="D3567">
        <v>900</v>
      </c>
      <c r="E356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335"/>
        <v>1.3055555555555556</v>
      </c>
      <c r="P3567" s="7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0"/>
        <v>41974.743148148147</v>
      </c>
      <c r="T3567" s="12">
        <f t="shared" si="331"/>
        <v>42004.743148148147</v>
      </c>
    </row>
    <row r="3568" spans="1:20" ht="48" x14ac:dyDescent="0.2">
      <c r="A3568">
        <v>3566</v>
      </c>
      <c r="B3568" s="3" t="s">
        <v>3563</v>
      </c>
      <c r="C3568" s="3" t="s">
        <v>7674</v>
      </c>
      <c r="D3568">
        <v>2000</v>
      </c>
      <c r="E356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35"/>
        <v>1.0475000000000001</v>
      </c>
      <c r="P3568" s="7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0"/>
        <v>41997.507905092592</v>
      </c>
      <c r="T3568" s="12">
        <f t="shared" si="331"/>
        <v>42027.507905092592</v>
      </c>
    </row>
    <row r="3569" spans="1:20" ht="48" x14ac:dyDescent="0.2">
      <c r="A3569">
        <v>3567</v>
      </c>
      <c r="B3569" s="3" t="s">
        <v>3564</v>
      </c>
      <c r="C3569" s="3" t="s">
        <v>7675</v>
      </c>
      <c r="D3569">
        <v>1000</v>
      </c>
      <c r="E3569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35"/>
        <v>1.0880000000000001</v>
      </c>
      <c r="P3569" s="7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0"/>
        <v>42135.810694444444</v>
      </c>
      <c r="T3569" s="12">
        <f t="shared" si="331"/>
        <v>42165.810694444444</v>
      </c>
    </row>
    <row r="3570" spans="1:20" ht="48" x14ac:dyDescent="0.2">
      <c r="A3570">
        <v>3568</v>
      </c>
      <c r="B3570" s="3" t="s">
        <v>3565</v>
      </c>
      <c r="C3570" s="3" t="s">
        <v>7676</v>
      </c>
      <c r="D3570">
        <v>1000</v>
      </c>
      <c r="E3570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335"/>
        <v>1.1100000000000001</v>
      </c>
      <c r="P3570" s="7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0"/>
        <v>41869.740671296298</v>
      </c>
      <c r="T3570" s="12">
        <f t="shared" si="331"/>
        <v>41899.740671296298</v>
      </c>
    </row>
    <row r="3571" spans="1:20" ht="48" x14ac:dyDescent="0.2">
      <c r="A3571">
        <v>3569</v>
      </c>
      <c r="B3571" s="3" t="s">
        <v>3566</v>
      </c>
      <c r="C3571" s="3" t="s">
        <v>7677</v>
      </c>
      <c r="D3571">
        <v>5000</v>
      </c>
      <c r="E3571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335"/>
        <v>1.0047999999999999</v>
      </c>
      <c r="P3571" s="7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0"/>
        <v>41982.688611111109</v>
      </c>
      <c r="T3571" s="12">
        <f t="shared" si="331"/>
        <v>42012.688611111109</v>
      </c>
    </row>
    <row r="3572" spans="1:20" ht="48" x14ac:dyDescent="0.2">
      <c r="A3572">
        <v>3570</v>
      </c>
      <c r="B3572" s="3" t="s">
        <v>3567</v>
      </c>
      <c r="C3572" s="3" t="s">
        <v>7678</v>
      </c>
      <c r="D3572">
        <v>2000</v>
      </c>
      <c r="E357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335"/>
        <v>1.1435</v>
      </c>
      <c r="P3572" s="7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0"/>
        <v>41976.331979166673</v>
      </c>
      <c r="T3572" s="12">
        <f t="shared" si="331"/>
        <v>42004.291666666672</v>
      </c>
    </row>
    <row r="3573" spans="1:20" ht="48" x14ac:dyDescent="0.2">
      <c r="A3573">
        <v>3571</v>
      </c>
      <c r="B3573" s="3" t="s">
        <v>3568</v>
      </c>
      <c r="C3573" s="3" t="s">
        <v>7679</v>
      </c>
      <c r="D3573">
        <v>1500</v>
      </c>
      <c r="E357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35"/>
        <v>1.2206666666666666</v>
      </c>
      <c r="P3573" s="7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0"/>
        <v>41912.858946759261</v>
      </c>
      <c r="T3573" s="12">
        <f t="shared" si="331"/>
        <v>41942.858946759261</v>
      </c>
    </row>
    <row r="3574" spans="1:20" ht="32" x14ac:dyDescent="0.2">
      <c r="A3574">
        <v>3572</v>
      </c>
      <c r="B3574" s="3" t="s">
        <v>3569</v>
      </c>
      <c r="C3574" s="3" t="s">
        <v>7680</v>
      </c>
      <c r="D3574">
        <v>500</v>
      </c>
      <c r="E357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35"/>
        <v>1</v>
      </c>
      <c r="P3574" s="7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0"/>
        <v>42146.570393518516</v>
      </c>
      <c r="T3574" s="12">
        <f t="shared" si="331"/>
        <v>42176.570393518516</v>
      </c>
    </row>
    <row r="3575" spans="1:20" ht="32" x14ac:dyDescent="0.2">
      <c r="A3575">
        <v>3573</v>
      </c>
      <c r="B3575" s="3" t="s">
        <v>3570</v>
      </c>
      <c r="C3575" s="3" t="s">
        <v>7681</v>
      </c>
      <c r="D3575">
        <v>3000</v>
      </c>
      <c r="E357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35"/>
        <v>1.028</v>
      </c>
      <c r="P3575" s="7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0"/>
        <v>41921.375532407408</v>
      </c>
      <c r="T3575" s="12">
        <f t="shared" si="331"/>
        <v>41951.417199074072</v>
      </c>
    </row>
    <row r="3576" spans="1:20" ht="48" x14ac:dyDescent="0.2">
      <c r="A3576">
        <v>3574</v>
      </c>
      <c r="B3576" s="3" t="s">
        <v>3571</v>
      </c>
      <c r="C3576" s="3" t="s">
        <v>7682</v>
      </c>
      <c r="D3576">
        <v>5800</v>
      </c>
      <c r="E357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335"/>
        <v>1.0612068965517241</v>
      </c>
      <c r="P3576" s="7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0"/>
        <v>41926.942685185182</v>
      </c>
      <c r="T3576" s="12">
        <f t="shared" si="331"/>
        <v>41956.984351851846</v>
      </c>
    </row>
    <row r="3577" spans="1:20" ht="48" x14ac:dyDescent="0.2">
      <c r="A3577">
        <v>3575</v>
      </c>
      <c r="B3577" s="3" t="s">
        <v>3572</v>
      </c>
      <c r="C3577" s="3" t="s">
        <v>7683</v>
      </c>
      <c r="D3577">
        <v>10000</v>
      </c>
      <c r="E357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335"/>
        <v>1.0133000000000001</v>
      </c>
      <c r="P3577" s="7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0"/>
        <v>42561.783877314811</v>
      </c>
      <c r="T3577" s="12">
        <f t="shared" si="331"/>
        <v>42593.165972222225</v>
      </c>
    </row>
    <row r="3578" spans="1:20" ht="48" x14ac:dyDescent="0.2">
      <c r="A3578">
        <v>3576</v>
      </c>
      <c r="B3578" s="3" t="s">
        <v>3573</v>
      </c>
      <c r="C3578" s="3" t="s">
        <v>7684</v>
      </c>
      <c r="D3578">
        <v>100</v>
      </c>
      <c r="E357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335"/>
        <v>1</v>
      </c>
      <c r="P3578" s="7">
        <f t="shared" si="332"/>
        <v>20</v>
      </c>
      <c r="Q3578" t="str">
        <f t="shared" si="333"/>
        <v>theater</v>
      </c>
      <c r="R3578" t="str">
        <f t="shared" si="334"/>
        <v>plays</v>
      </c>
      <c r="S3578" s="11">
        <f t="shared" si="330"/>
        <v>42649.54923611111</v>
      </c>
      <c r="T3578" s="12">
        <f t="shared" si="331"/>
        <v>42709.590902777782</v>
      </c>
    </row>
    <row r="3579" spans="1:20" ht="48" x14ac:dyDescent="0.2">
      <c r="A3579">
        <v>3577</v>
      </c>
      <c r="B3579" s="3" t="s">
        <v>3574</v>
      </c>
      <c r="C3579" s="3" t="s">
        <v>7685</v>
      </c>
      <c r="D3579">
        <v>600</v>
      </c>
      <c r="E3579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335"/>
        <v>1.3</v>
      </c>
      <c r="P3579" s="7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0"/>
        <v>42093.786840277782</v>
      </c>
      <c r="T3579" s="12">
        <f t="shared" si="331"/>
        <v>42120.26944444445</v>
      </c>
    </row>
    <row r="3580" spans="1:20" ht="48" x14ac:dyDescent="0.2">
      <c r="A3580">
        <v>3578</v>
      </c>
      <c r="B3580" s="3" t="s">
        <v>3575</v>
      </c>
      <c r="C3580" s="3" t="s">
        <v>7686</v>
      </c>
      <c r="D3580">
        <v>1500</v>
      </c>
      <c r="E3580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35"/>
        <v>1.0001333333333333</v>
      </c>
      <c r="P3580" s="7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0"/>
        <v>42460.733530092592</v>
      </c>
      <c r="T3580" s="12">
        <f t="shared" si="331"/>
        <v>42490.733530092592</v>
      </c>
    </row>
    <row r="3581" spans="1:20" ht="48" x14ac:dyDescent="0.2">
      <c r="A3581">
        <v>3579</v>
      </c>
      <c r="B3581" s="3" t="s">
        <v>3576</v>
      </c>
      <c r="C3581" s="3" t="s">
        <v>7687</v>
      </c>
      <c r="D3581">
        <v>500</v>
      </c>
      <c r="E3581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35"/>
        <v>1</v>
      </c>
      <c r="P3581" s="7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0"/>
        <v>42430.762222222227</v>
      </c>
      <c r="T3581" s="12">
        <f t="shared" si="331"/>
        <v>42460.720555555556</v>
      </c>
    </row>
    <row r="3582" spans="1:20" ht="48" x14ac:dyDescent="0.2">
      <c r="A3582">
        <v>3580</v>
      </c>
      <c r="B3582" s="3" t="s">
        <v>3577</v>
      </c>
      <c r="C3582" s="3" t="s">
        <v>7688</v>
      </c>
      <c r="D3582">
        <v>900</v>
      </c>
      <c r="E358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335"/>
        <v>1.1388888888888888</v>
      </c>
      <c r="P3582" s="7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0"/>
        <v>42026.176180555558</v>
      </c>
      <c r="T3582" s="12">
        <f t="shared" si="331"/>
        <v>42064.207638888889</v>
      </c>
    </row>
    <row r="3583" spans="1:20" ht="48" x14ac:dyDescent="0.2">
      <c r="A3583">
        <v>3581</v>
      </c>
      <c r="B3583" s="3" t="s">
        <v>3578</v>
      </c>
      <c r="C3583" s="3" t="s">
        <v>7689</v>
      </c>
      <c r="D3583">
        <v>1500</v>
      </c>
      <c r="E358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35"/>
        <v>1</v>
      </c>
      <c r="P3583" s="7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0"/>
        <v>41836.471180555556</v>
      </c>
      <c r="T3583" s="12">
        <f t="shared" si="331"/>
        <v>41850.471180555556</v>
      </c>
    </row>
    <row r="3584" spans="1:20" ht="48" x14ac:dyDescent="0.2">
      <c r="A3584">
        <v>3582</v>
      </c>
      <c r="B3584" s="3" t="s">
        <v>3579</v>
      </c>
      <c r="C3584" s="3" t="s">
        <v>7690</v>
      </c>
      <c r="D3584">
        <v>1000</v>
      </c>
      <c r="E358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335"/>
        <v>2.87</v>
      </c>
      <c r="P3584" s="7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0"/>
        <v>42451.095856481479</v>
      </c>
      <c r="T3584" s="12">
        <f t="shared" si="331"/>
        <v>42465.095856481479</v>
      </c>
    </row>
    <row r="3585" spans="1:20" ht="48" x14ac:dyDescent="0.2">
      <c r="A3585">
        <v>3583</v>
      </c>
      <c r="B3585" s="3" t="s">
        <v>3580</v>
      </c>
      <c r="C3585" s="3" t="s">
        <v>7691</v>
      </c>
      <c r="D3585">
        <v>3000</v>
      </c>
      <c r="E358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335"/>
        <v>1.085</v>
      </c>
      <c r="P3585" s="7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0"/>
        <v>42418.425983796296</v>
      </c>
      <c r="T3585" s="12">
        <f t="shared" si="331"/>
        <v>42478.384317129632</v>
      </c>
    </row>
    <row r="3586" spans="1:20" ht="96" x14ac:dyDescent="0.2">
      <c r="A3586">
        <v>3584</v>
      </c>
      <c r="B3586" s="3" t="s">
        <v>3581</v>
      </c>
      <c r="C3586" s="3" t="s">
        <v>7692</v>
      </c>
      <c r="D3586">
        <v>3000</v>
      </c>
      <c r="E358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335"/>
        <v>1.155</v>
      </c>
      <c r="P3586" s="7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1">
        <f t="shared" ref="S3586:S3649" si="336">(((J3586/60)/60)/24+DATE(1970,1,1))</f>
        <v>42168.316481481481</v>
      </c>
      <c r="T3586" s="12">
        <f t="shared" ref="T3586:T3649" si="337">(((I3586/60)/60)/24+DATE(1970,1,1))</f>
        <v>42198.316481481481</v>
      </c>
    </row>
    <row r="3587" spans="1:20" ht="48" x14ac:dyDescent="0.2">
      <c r="A3587">
        <v>3585</v>
      </c>
      <c r="B3587" s="3" t="s">
        <v>3582</v>
      </c>
      <c r="C3587" s="3" t="s">
        <v>7693</v>
      </c>
      <c r="D3587">
        <v>3400</v>
      </c>
      <c r="E358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335"/>
        <v>1.1911764705882353</v>
      </c>
      <c r="P3587" s="7">
        <f t="shared" ref="P3587:P3650" si="338">SUM(E3587/L3587)</f>
        <v>176.08695652173913</v>
      </c>
      <c r="Q3587" t="str">
        <f t="shared" ref="Q3587:Q3650" si="339">LEFT(N3587, SEARCH("/",N3587,1)-1)</f>
        <v>theater</v>
      </c>
      <c r="R3587" t="str">
        <f t="shared" ref="R3587:R3650" si="340">RIGHT(N3587,LEN(N3587)-SEARCH("/",N3587,1))</f>
        <v>plays</v>
      </c>
      <c r="S3587" s="11">
        <f t="shared" si="336"/>
        <v>41964.716319444444</v>
      </c>
      <c r="T3587" s="12">
        <f t="shared" si="337"/>
        <v>41994.716319444444</v>
      </c>
    </row>
    <row r="3588" spans="1:20" ht="16" x14ac:dyDescent="0.2">
      <c r="A3588">
        <v>3586</v>
      </c>
      <c r="B3588" s="3" t="s">
        <v>3583</v>
      </c>
      <c r="C3588" s="3" t="s">
        <v>7694</v>
      </c>
      <c r="D3588">
        <v>7500</v>
      </c>
      <c r="E358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335"/>
        <v>1.0942666666666667</v>
      </c>
      <c r="P3588" s="7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si="336"/>
        <v>42576.697569444441</v>
      </c>
      <c r="T3588" s="12">
        <f t="shared" si="337"/>
        <v>42636.697569444441</v>
      </c>
    </row>
    <row r="3589" spans="1:20" ht="48" x14ac:dyDescent="0.2">
      <c r="A3589">
        <v>3587</v>
      </c>
      <c r="B3589" s="3" t="s">
        <v>3584</v>
      </c>
      <c r="C3589" s="3" t="s">
        <v>7695</v>
      </c>
      <c r="D3589">
        <v>500</v>
      </c>
      <c r="E3589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ref="O3589:O3652" si="341">SUM(E3589/D3589)</f>
        <v>1.266</v>
      </c>
      <c r="P3589" s="7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36"/>
        <v>42503.539976851855</v>
      </c>
      <c r="T3589" s="12">
        <f t="shared" si="337"/>
        <v>42548.791666666672</v>
      </c>
    </row>
    <row r="3590" spans="1:20" ht="48" x14ac:dyDescent="0.2">
      <c r="A3590">
        <v>3588</v>
      </c>
      <c r="B3590" s="3" t="s">
        <v>3585</v>
      </c>
      <c r="C3590" s="3" t="s">
        <v>7696</v>
      </c>
      <c r="D3590">
        <v>200</v>
      </c>
      <c r="E3590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41"/>
        <v>1.0049999999999999</v>
      </c>
      <c r="P3590" s="7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36"/>
        <v>42101.828819444447</v>
      </c>
      <c r="T3590" s="12">
        <f t="shared" si="337"/>
        <v>42123.958333333328</v>
      </c>
    </row>
    <row r="3591" spans="1:20" ht="48" x14ac:dyDescent="0.2">
      <c r="A3591">
        <v>3589</v>
      </c>
      <c r="B3591" s="3" t="s">
        <v>3586</v>
      </c>
      <c r="C3591" s="3" t="s">
        <v>7697</v>
      </c>
      <c r="D3591">
        <v>4000</v>
      </c>
      <c r="E3591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341"/>
        <v>1.2749999999999999</v>
      </c>
      <c r="P3591" s="7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36"/>
        <v>42125.647534722222</v>
      </c>
      <c r="T3591" s="12">
        <f t="shared" si="337"/>
        <v>42150.647534722222</v>
      </c>
    </row>
    <row r="3592" spans="1:20" ht="48" x14ac:dyDescent="0.2">
      <c r="A3592">
        <v>3590</v>
      </c>
      <c r="B3592" s="3" t="s">
        <v>3587</v>
      </c>
      <c r="C3592" s="3" t="s">
        <v>7698</v>
      </c>
      <c r="D3592">
        <v>5000</v>
      </c>
      <c r="E359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41"/>
        <v>1.0005999999999999</v>
      </c>
      <c r="P3592" s="7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36"/>
        <v>41902.333726851852</v>
      </c>
      <c r="T3592" s="12">
        <f t="shared" si="337"/>
        <v>41932.333726851852</v>
      </c>
    </row>
    <row r="3593" spans="1:20" ht="48" x14ac:dyDescent="0.2">
      <c r="A3593">
        <v>3591</v>
      </c>
      <c r="B3593" s="3" t="s">
        <v>3588</v>
      </c>
      <c r="C3593" s="3" t="s">
        <v>7699</v>
      </c>
      <c r="D3593">
        <v>700</v>
      </c>
      <c r="E359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341"/>
        <v>1.75</v>
      </c>
      <c r="P3593" s="7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36"/>
        <v>42003.948425925926</v>
      </c>
      <c r="T3593" s="12">
        <f t="shared" si="337"/>
        <v>42028.207638888889</v>
      </c>
    </row>
    <row r="3594" spans="1:20" ht="48" x14ac:dyDescent="0.2">
      <c r="A3594">
        <v>3592</v>
      </c>
      <c r="B3594" s="3" t="s">
        <v>3589</v>
      </c>
      <c r="C3594" s="3" t="s">
        <v>7700</v>
      </c>
      <c r="D3594">
        <v>2000</v>
      </c>
      <c r="E359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341"/>
        <v>1.2725</v>
      </c>
      <c r="P3594" s="7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36"/>
        <v>41988.829942129625</v>
      </c>
      <c r="T3594" s="12">
        <f t="shared" si="337"/>
        <v>42046.207638888889</v>
      </c>
    </row>
    <row r="3595" spans="1:20" ht="48" x14ac:dyDescent="0.2">
      <c r="A3595">
        <v>3593</v>
      </c>
      <c r="B3595" s="3" t="s">
        <v>3590</v>
      </c>
      <c r="C3595" s="3" t="s">
        <v>7701</v>
      </c>
      <c r="D3595">
        <v>3000</v>
      </c>
      <c r="E359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341"/>
        <v>1.1063333333333334</v>
      </c>
      <c r="P3595" s="7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36"/>
        <v>41974.898599537039</v>
      </c>
      <c r="T3595" s="12">
        <f t="shared" si="337"/>
        <v>42009.851388888885</v>
      </c>
    </row>
    <row r="3596" spans="1:20" ht="48" x14ac:dyDescent="0.2">
      <c r="A3596">
        <v>3594</v>
      </c>
      <c r="B3596" s="3" t="s">
        <v>3591</v>
      </c>
      <c r="C3596" s="3" t="s">
        <v>7702</v>
      </c>
      <c r="D3596">
        <v>1600</v>
      </c>
      <c r="E359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341"/>
        <v>1.2593749999999999</v>
      </c>
      <c r="P3596" s="7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36"/>
        <v>42592.066921296297</v>
      </c>
      <c r="T3596" s="12">
        <f t="shared" si="337"/>
        <v>42617.066921296297</v>
      </c>
    </row>
    <row r="3597" spans="1:20" ht="32" x14ac:dyDescent="0.2">
      <c r="A3597">
        <v>3595</v>
      </c>
      <c r="B3597" s="3" t="s">
        <v>3592</v>
      </c>
      <c r="C3597" s="3" t="s">
        <v>7703</v>
      </c>
      <c r="D3597">
        <v>2600</v>
      </c>
      <c r="E359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341"/>
        <v>1.1850000000000001</v>
      </c>
      <c r="P3597" s="7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36"/>
        <v>42050.008368055554</v>
      </c>
      <c r="T3597" s="12">
        <f t="shared" si="337"/>
        <v>42076.290972222225</v>
      </c>
    </row>
    <row r="3598" spans="1:20" ht="48" x14ac:dyDescent="0.2">
      <c r="A3598">
        <v>3596</v>
      </c>
      <c r="B3598" s="3" t="s">
        <v>3593</v>
      </c>
      <c r="C3598" s="3" t="s">
        <v>7704</v>
      </c>
      <c r="D3598">
        <v>1100</v>
      </c>
      <c r="E359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41"/>
        <v>1.0772727272727274</v>
      </c>
      <c r="P3598" s="7">
        <f t="shared" si="338"/>
        <v>79</v>
      </c>
      <c r="Q3598" t="str">
        <f t="shared" si="339"/>
        <v>theater</v>
      </c>
      <c r="R3598" t="str">
        <f t="shared" si="340"/>
        <v>plays</v>
      </c>
      <c r="S3598" s="11">
        <f t="shared" si="336"/>
        <v>41856.715069444443</v>
      </c>
      <c r="T3598" s="12">
        <f t="shared" si="337"/>
        <v>41877.715069444443</v>
      </c>
    </row>
    <row r="3599" spans="1:20" ht="32" x14ac:dyDescent="0.2">
      <c r="A3599">
        <v>3597</v>
      </c>
      <c r="B3599" s="3" t="s">
        <v>3594</v>
      </c>
      <c r="C3599" s="3" t="s">
        <v>7705</v>
      </c>
      <c r="D3599">
        <v>2500</v>
      </c>
      <c r="E3599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341"/>
        <v>1.026</v>
      </c>
      <c r="P3599" s="7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36"/>
        <v>42417.585532407407</v>
      </c>
      <c r="T3599" s="12">
        <f t="shared" si="337"/>
        <v>42432.249305555553</v>
      </c>
    </row>
    <row r="3600" spans="1:20" ht="48" x14ac:dyDescent="0.2">
      <c r="A3600">
        <v>3598</v>
      </c>
      <c r="B3600" s="3" t="s">
        <v>3595</v>
      </c>
      <c r="C3600" s="3" t="s">
        <v>7706</v>
      </c>
      <c r="D3600">
        <v>1000</v>
      </c>
      <c r="E3600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341"/>
        <v>1.101</v>
      </c>
      <c r="P3600" s="7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36"/>
        <v>41866.79886574074</v>
      </c>
      <c r="T3600" s="12">
        <f t="shared" si="337"/>
        <v>41885.207638888889</v>
      </c>
    </row>
    <row r="3601" spans="1:20" ht="48" x14ac:dyDescent="0.2">
      <c r="A3601">
        <v>3599</v>
      </c>
      <c r="B3601" s="3" t="s">
        <v>3596</v>
      </c>
      <c r="C3601" s="3" t="s">
        <v>7707</v>
      </c>
      <c r="D3601">
        <v>500</v>
      </c>
      <c r="E3601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341"/>
        <v>2.02</v>
      </c>
      <c r="P3601" s="7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36"/>
        <v>42220.79487268519</v>
      </c>
      <c r="T3601" s="12">
        <f t="shared" si="337"/>
        <v>42246</v>
      </c>
    </row>
    <row r="3602" spans="1:20" ht="32" x14ac:dyDescent="0.2">
      <c r="A3602">
        <v>3600</v>
      </c>
      <c r="B3602" s="3" t="s">
        <v>3597</v>
      </c>
      <c r="C3602" s="3" t="s">
        <v>7708</v>
      </c>
      <c r="D3602">
        <v>10</v>
      </c>
      <c r="E360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341"/>
        <v>1.3</v>
      </c>
      <c r="P3602" s="7">
        <f t="shared" si="338"/>
        <v>3.25</v>
      </c>
      <c r="Q3602" t="str">
        <f t="shared" si="339"/>
        <v>theater</v>
      </c>
      <c r="R3602" t="str">
        <f t="shared" si="340"/>
        <v>plays</v>
      </c>
      <c r="S3602" s="11">
        <f t="shared" si="336"/>
        <v>42628.849120370374</v>
      </c>
      <c r="T3602" s="12">
        <f t="shared" si="337"/>
        <v>42656.849120370374</v>
      </c>
    </row>
    <row r="3603" spans="1:20" ht="48" x14ac:dyDescent="0.2">
      <c r="A3603">
        <v>3601</v>
      </c>
      <c r="B3603" s="3" t="s">
        <v>3598</v>
      </c>
      <c r="C3603" s="3" t="s">
        <v>7709</v>
      </c>
      <c r="D3603">
        <v>2000</v>
      </c>
      <c r="E360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41"/>
        <v>1.0435000000000001</v>
      </c>
      <c r="P3603" s="7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36"/>
        <v>41990.99863425926</v>
      </c>
      <c r="T3603" s="12">
        <f t="shared" si="337"/>
        <v>42020.99863425926</v>
      </c>
    </row>
    <row r="3604" spans="1:20" ht="48" x14ac:dyDescent="0.2">
      <c r="A3604">
        <v>3602</v>
      </c>
      <c r="B3604" s="3" t="s">
        <v>3599</v>
      </c>
      <c r="C3604" s="3" t="s">
        <v>7710</v>
      </c>
      <c r="D3604">
        <v>4000</v>
      </c>
      <c r="E360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341"/>
        <v>1.0004999999999999</v>
      </c>
      <c r="P3604" s="7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36"/>
        <v>42447.894432870366</v>
      </c>
      <c r="T3604" s="12">
        <f t="shared" si="337"/>
        <v>42507.894432870366</v>
      </c>
    </row>
    <row r="3605" spans="1:20" ht="48" x14ac:dyDescent="0.2">
      <c r="A3605">
        <v>3603</v>
      </c>
      <c r="B3605" s="3" t="s">
        <v>3600</v>
      </c>
      <c r="C3605" s="3" t="s">
        <v>7711</v>
      </c>
      <c r="D3605">
        <v>1500</v>
      </c>
      <c r="E360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341"/>
        <v>1.7066666666666668</v>
      </c>
      <c r="P3605" s="7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36"/>
        <v>42283.864351851851</v>
      </c>
      <c r="T3605" s="12">
        <f t="shared" si="337"/>
        <v>42313.906018518523</v>
      </c>
    </row>
    <row r="3606" spans="1:20" ht="48" x14ac:dyDescent="0.2">
      <c r="A3606">
        <v>3604</v>
      </c>
      <c r="B3606" s="3" t="s">
        <v>3601</v>
      </c>
      <c r="C3606" s="3" t="s">
        <v>7712</v>
      </c>
      <c r="D3606">
        <v>3000</v>
      </c>
      <c r="E360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341"/>
        <v>1.1283333333333334</v>
      </c>
      <c r="P3606" s="7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36"/>
        <v>42483.015694444446</v>
      </c>
      <c r="T3606" s="12">
        <f t="shared" si="337"/>
        <v>42489.290972222225</v>
      </c>
    </row>
    <row r="3607" spans="1:20" ht="48" x14ac:dyDescent="0.2">
      <c r="A3607">
        <v>3605</v>
      </c>
      <c r="B3607" s="3" t="s">
        <v>3602</v>
      </c>
      <c r="C3607" s="3" t="s">
        <v>7713</v>
      </c>
      <c r="D3607">
        <v>250</v>
      </c>
      <c r="E360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41"/>
        <v>1.84</v>
      </c>
      <c r="P3607" s="7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36"/>
        <v>42383.793124999997</v>
      </c>
      <c r="T3607" s="12">
        <f t="shared" si="337"/>
        <v>42413.793124999997</v>
      </c>
    </row>
    <row r="3608" spans="1:20" ht="48" x14ac:dyDescent="0.2">
      <c r="A3608">
        <v>3606</v>
      </c>
      <c r="B3608" s="3" t="s">
        <v>3603</v>
      </c>
      <c r="C3608" s="3" t="s">
        <v>7714</v>
      </c>
      <c r="D3608">
        <v>3000</v>
      </c>
      <c r="E360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41"/>
        <v>1.3026666666666666</v>
      </c>
      <c r="P3608" s="7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36"/>
        <v>42566.604826388888</v>
      </c>
      <c r="T3608" s="12">
        <f t="shared" si="337"/>
        <v>42596.604826388888</v>
      </c>
    </row>
    <row r="3609" spans="1:20" ht="32" x14ac:dyDescent="0.2">
      <c r="A3609">
        <v>3607</v>
      </c>
      <c r="B3609" s="3" t="s">
        <v>3604</v>
      </c>
      <c r="C3609" s="3" t="s">
        <v>7715</v>
      </c>
      <c r="D3609">
        <v>550</v>
      </c>
      <c r="E3609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41"/>
        <v>1.0545454545454545</v>
      </c>
      <c r="P3609" s="7">
        <f t="shared" si="338"/>
        <v>29</v>
      </c>
      <c r="Q3609" t="str">
        <f t="shared" si="339"/>
        <v>theater</v>
      </c>
      <c r="R3609" t="str">
        <f t="shared" si="340"/>
        <v>plays</v>
      </c>
      <c r="S3609" s="11">
        <f t="shared" si="336"/>
        <v>42338.963912037041</v>
      </c>
      <c r="T3609" s="12">
        <f t="shared" si="337"/>
        <v>42353</v>
      </c>
    </row>
    <row r="3610" spans="1:20" ht="48" x14ac:dyDescent="0.2">
      <c r="A3610">
        <v>3608</v>
      </c>
      <c r="B3610" s="3" t="s">
        <v>3605</v>
      </c>
      <c r="C3610" s="3" t="s">
        <v>7716</v>
      </c>
      <c r="D3610">
        <v>800</v>
      </c>
      <c r="E3610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41"/>
        <v>1</v>
      </c>
      <c r="P3610" s="7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36"/>
        <v>42506.709375000006</v>
      </c>
      <c r="T3610" s="12">
        <f t="shared" si="337"/>
        <v>42538.583333333328</v>
      </c>
    </row>
    <row r="3611" spans="1:20" ht="48" x14ac:dyDescent="0.2">
      <c r="A3611">
        <v>3609</v>
      </c>
      <c r="B3611" s="3" t="s">
        <v>3606</v>
      </c>
      <c r="C3611" s="3" t="s">
        <v>7717</v>
      </c>
      <c r="D3611">
        <v>1960</v>
      </c>
      <c r="E3611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41"/>
        <v>1.5331632653061225</v>
      </c>
      <c r="P3611" s="7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36"/>
        <v>42429.991724537031</v>
      </c>
      <c r="T3611" s="12">
        <f t="shared" si="337"/>
        <v>42459.950057870374</v>
      </c>
    </row>
    <row r="3612" spans="1:20" ht="48" x14ac:dyDescent="0.2">
      <c r="A3612">
        <v>3610</v>
      </c>
      <c r="B3612" s="3" t="s">
        <v>3607</v>
      </c>
      <c r="C3612" s="3" t="s">
        <v>7718</v>
      </c>
      <c r="D3612">
        <v>1000</v>
      </c>
      <c r="E361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41"/>
        <v>1.623</v>
      </c>
      <c r="P3612" s="7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36"/>
        <v>42203.432129629626</v>
      </c>
      <c r="T3612" s="12">
        <f t="shared" si="337"/>
        <v>42233.432129629626</v>
      </c>
    </row>
    <row r="3613" spans="1:20" ht="48" x14ac:dyDescent="0.2">
      <c r="A3613">
        <v>3611</v>
      </c>
      <c r="B3613" s="3" t="s">
        <v>3608</v>
      </c>
      <c r="C3613" s="3" t="s">
        <v>7719</v>
      </c>
      <c r="D3613">
        <v>2500</v>
      </c>
      <c r="E361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41"/>
        <v>1.36</v>
      </c>
      <c r="P3613" s="7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36"/>
        <v>42072.370381944449</v>
      </c>
      <c r="T3613" s="12">
        <f t="shared" si="337"/>
        <v>42102.370381944449</v>
      </c>
    </row>
    <row r="3614" spans="1:20" ht="48" x14ac:dyDescent="0.2">
      <c r="A3614">
        <v>3612</v>
      </c>
      <c r="B3614" s="3" t="s">
        <v>3609</v>
      </c>
      <c r="C3614" s="3" t="s">
        <v>7720</v>
      </c>
      <c r="D3614">
        <v>5000</v>
      </c>
      <c r="E36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41"/>
        <v>1.444</v>
      </c>
      <c r="P3614" s="7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36"/>
        <v>41789.726979166669</v>
      </c>
      <c r="T3614" s="12">
        <f t="shared" si="337"/>
        <v>41799.726979166669</v>
      </c>
    </row>
    <row r="3615" spans="1:20" ht="32" x14ac:dyDescent="0.2">
      <c r="A3615">
        <v>3613</v>
      </c>
      <c r="B3615" s="3" t="s">
        <v>3610</v>
      </c>
      <c r="C3615" s="3" t="s">
        <v>7721</v>
      </c>
      <c r="D3615">
        <v>1250</v>
      </c>
      <c r="E361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341"/>
        <v>1</v>
      </c>
      <c r="P3615" s="7">
        <f t="shared" si="338"/>
        <v>62.5</v>
      </c>
      <c r="Q3615" t="str">
        <f t="shared" si="339"/>
        <v>theater</v>
      </c>
      <c r="R3615" t="str">
        <f t="shared" si="340"/>
        <v>plays</v>
      </c>
      <c r="S3615" s="11">
        <f t="shared" si="336"/>
        <v>41788.58997685185</v>
      </c>
      <c r="T3615" s="12">
        <f t="shared" si="337"/>
        <v>41818.58997685185</v>
      </c>
    </row>
    <row r="3616" spans="1:20" ht="48" x14ac:dyDescent="0.2">
      <c r="A3616">
        <v>3614</v>
      </c>
      <c r="B3616" s="3" t="s">
        <v>3437</v>
      </c>
      <c r="C3616" s="3" t="s">
        <v>7722</v>
      </c>
      <c r="D3616">
        <v>2500</v>
      </c>
      <c r="E361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341"/>
        <v>1.008</v>
      </c>
      <c r="P3616" s="7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36"/>
        <v>42144.041851851856</v>
      </c>
      <c r="T3616" s="12">
        <f t="shared" si="337"/>
        <v>42174.041851851856</v>
      </c>
    </row>
    <row r="3617" spans="1:20" ht="48" x14ac:dyDescent="0.2">
      <c r="A3617">
        <v>3615</v>
      </c>
      <c r="B3617" s="3" t="s">
        <v>3611</v>
      </c>
      <c r="C3617" s="3" t="s">
        <v>7723</v>
      </c>
      <c r="D3617">
        <v>2500</v>
      </c>
      <c r="E361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41"/>
        <v>1.0680000000000001</v>
      </c>
      <c r="P3617" s="7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36"/>
        <v>42318.593703703707</v>
      </c>
      <c r="T3617" s="12">
        <f t="shared" si="337"/>
        <v>42348.593703703707</v>
      </c>
    </row>
    <row r="3618" spans="1:20" ht="48" x14ac:dyDescent="0.2">
      <c r="A3618">
        <v>3616</v>
      </c>
      <c r="B3618" s="3" t="s">
        <v>3612</v>
      </c>
      <c r="C3618" s="3" t="s">
        <v>7724</v>
      </c>
      <c r="D3618">
        <v>2500</v>
      </c>
      <c r="E361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41"/>
        <v>1.248</v>
      </c>
      <c r="P3618" s="7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36"/>
        <v>42052.949814814812</v>
      </c>
      <c r="T3618" s="12">
        <f t="shared" si="337"/>
        <v>42082.908148148148</v>
      </c>
    </row>
    <row r="3619" spans="1:20" ht="48" x14ac:dyDescent="0.2">
      <c r="A3619">
        <v>3617</v>
      </c>
      <c r="B3619" s="3" t="s">
        <v>3613</v>
      </c>
      <c r="C3619" s="3" t="s">
        <v>7725</v>
      </c>
      <c r="D3619">
        <v>740</v>
      </c>
      <c r="E3619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41"/>
        <v>1.1891891891891893</v>
      </c>
      <c r="P3619" s="7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36"/>
        <v>42779.610289351855</v>
      </c>
      <c r="T3619" s="12">
        <f t="shared" si="337"/>
        <v>42794</v>
      </c>
    </row>
    <row r="3620" spans="1:20" ht="48" x14ac:dyDescent="0.2">
      <c r="A3620">
        <v>3618</v>
      </c>
      <c r="B3620" s="3" t="s">
        <v>3614</v>
      </c>
      <c r="C3620" s="3" t="s">
        <v>7726</v>
      </c>
      <c r="D3620">
        <v>2000</v>
      </c>
      <c r="E3620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41"/>
        <v>1.01</v>
      </c>
      <c r="P3620" s="7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36"/>
        <v>42128.627893518518</v>
      </c>
      <c r="T3620" s="12">
        <f t="shared" si="337"/>
        <v>42158.627893518518</v>
      </c>
    </row>
    <row r="3621" spans="1:20" ht="48" x14ac:dyDescent="0.2">
      <c r="A3621">
        <v>3619</v>
      </c>
      <c r="B3621" s="3" t="s">
        <v>3615</v>
      </c>
      <c r="C3621" s="3" t="s">
        <v>7727</v>
      </c>
      <c r="D3621">
        <v>1000</v>
      </c>
      <c r="E3621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341"/>
        <v>1.1299999999999999</v>
      </c>
      <c r="P3621" s="7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36"/>
        <v>42661.132245370376</v>
      </c>
      <c r="T3621" s="12">
        <f t="shared" si="337"/>
        <v>42693.916666666672</v>
      </c>
    </row>
    <row r="3622" spans="1:20" ht="48" x14ac:dyDescent="0.2">
      <c r="A3622">
        <v>3620</v>
      </c>
      <c r="B3622" s="3" t="s">
        <v>3616</v>
      </c>
      <c r="C3622" s="3" t="s">
        <v>7728</v>
      </c>
      <c r="D3622">
        <v>10500</v>
      </c>
      <c r="E36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341"/>
        <v>1.0519047619047619</v>
      </c>
      <c r="P3622" s="7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36"/>
        <v>42037.938206018516</v>
      </c>
      <c r="T3622" s="12">
        <f t="shared" si="337"/>
        <v>42068.166666666672</v>
      </c>
    </row>
    <row r="3623" spans="1:20" ht="48" x14ac:dyDescent="0.2">
      <c r="A3623">
        <v>3621</v>
      </c>
      <c r="B3623" s="3" t="s">
        <v>3617</v>
      </c>
      <c r="C3623" s="3" t="s">
        <v>7729</v>
      </c>
      <c r="D3623">
        <v>3000</v>
      </c>
      <c r="E362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341"/>
        <v>1.0973333333333333</v>
      </c>
      <c r="P3623" s="7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36"/>
        <v>42619.935694444444</v>
      </c>
      <c r="T3623" s="12">
        <f t="shared" si="337"/>
        <v>42643.875</v>
      </c>
    </row>
    <row r="3624" spans="1:20" ht="32" x14ac:dyDescent="0.2">
      <c r="A3624">
        <v>3622</v>
      </c>
      <c r="B3624" s="3" t="s">
        <v>3618</v>
      </c>
      <c r="C3624" s="3" t="s">
        <v>7730</v>
      </c>
      <c r="D3624">
        <v>1000</v>
      </c>
      <c r="E362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341"/>
        <v>1.00099</v>
      </c>
      <c r="P3624" s="7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36"/>
        <v>41877.221886574072</v>
      </c>
      <c r="T3624" s="12">
        <f t="shared" si="337"/>
        <v>41910.140972222223</v>
      </c>
    </row>
    <row r="3625" spans="1:20" ht="32" x14ac:dyDescent="0.2">
      <c r="A3625">
        <v>3623</v>
      </c>
      <c r="B3625" s="3" t="s">
        <v>3619</v>
      </c>
      <c r="C3625" s="3" t="s">
        <v>7731</v>
      </c>
      <c r="D3625">
        <v>2500</v>
      </c>
      <c r="E362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341"/>
        <v>1.2</v>
      </c>
      <c r="P3625" s="7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36"/>
        <v>41828.736921296295</v>
      </c>
      <c r="T3625" s="12">
        <f t="shared" si="337"/>
        <v>41846.291666666664</v>
      </c>
    </row>
    <row r="3626" spans="1:20" ht="80" x14ac:dyDescent="0.2">
      <c r="A3626">
        <v>3624</v>
      </c>
      <c r="B3626" s="3" t="s">
        <v>3620</v>
      </c>
      <c r="C3626" s="3" t="s">
        <v>7732</v>
      </c>
      <c r="D3626">
        <v>3000</v>
      </c>
      <c r="E362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341"/>
        <v>1.0493333333333332</v>
      </c>
      <c r="P3626" s="7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36"/>
        <v>42545.774189814809</v>
      </c>
      <c r="T3626" s="12">
        <f t="shared" si="337"/>
        <v>42605.774189814809</v>
      </c>
    </row>
    <row r="3627" spans="1:20" ht="48" x14ac:dyDescent="0.2">
      <c r="A3627">
        <v>3625</v>
      </c>
      <c r="B3627" s="3" t="s">
        <v>3621</v>
      </c>
      <c r="C3627" s="3" t="s">
        <v>7733</v>
      </c>
      <c r="D3627">
        <v>3000</v>
      </c>
      <c r="E362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41"/>
        <v>1.0266666666666666</v>
      </c>
      <c r="P3627" s="7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36"/>
        <v>42157.652511574073</v>
      </c>
      <c r="T3627" s="12">
        <f t="shared" si="337"/>
        <v>42187.652511574073</v>
      </c>
    </row>
    <row r="3628" spans="1:20" ht="48" x14ac:dyDescent="0.2">
      <c r="A3628">
        <v>3626</v>
      </c>
      <c r="B3628" s="3" t="s">
        <v>3622</v>
      </c>
      <c r="C3628" s="3" t="s">
        <v>7734</v>
      </c>
      <c r="D3628">
        <v>4000</v>
      </c>
      <c r="E362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41"/>
        <v>1.0182500000000001</v>
      </c>
      <c r="P3628" s="7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36"/>
        <v>41846.667326388888</v>
      </c>
      <c r="T3628" s="12">
        <f t="shared" si="337"/>
        <v>41867.667326388888</v>
      </c>
    </row>
    <row r="3629" spans="1:20" ht="48" x14ac:dyDescent="0.2">
      <c r="A3629">
        <v>3627</v>
      </c>
      <c r="B3629" s="3" t="s">
        <v>3623</v>
      </c>
      <c r="C3629" s="3" t="s">
        <v>7735</v>
      </c>
      <c r="D3629">
        <v>2000</v>
      </c>
      <c r="E3629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341"/>
        <v>1</v>
      </c>
      <c r="P3629" s="7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36"/>
        <v>42460.741747685184</v>
      </c>
      <c r="T3629" s="12">
        <f t="shared" si="337"/>
        <v>42511.165972222225</v>
      </c>
    </row>
    <row r="3630" spans="1:20" ht="48" x14ac:dyDescent="0.2">
      <c r="A3630">
        <v>3628</v>
      </c>
      <c r="B3630" s="3" t="s">
        <v>3624</v>
      </c>
      <c r="C3630" s="3" t="s">
        <v>7736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41"/>
        <v>0</v>
      </c>
      <c r="P3630" s="7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1">
        <f t="shared" si="336"/>
        <v>42291.833287037036</v>
      </c>
      <c r="T3630" s="12">
        <f t="shared" si="337"/>
        <v>42351.874953703707</v>
      </c>
    </row>
    <row r="3631" spans="1:20" ht="48" x14ac:dyDescent="0.2">
      <c r="A3631">
        <v>3629</v>
      </c>
      <c r="B3631" s="3" t="s">
        <v>3625</v>
      </c>
      <c r="C3631" s="3" t="s">
        <v>7737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41"/>
        <v>1.9999999999999999E-6</v>
      </c>
      <c r="P3631" s="7">
        <f t="shared" si="338"/>
        <v>1</v>
      </c>
      <c r="Q3631" t="str">
        <f t="shared" si="339"/>
        <v>theater</v>
      </c>
      <c r="R3631" t="str">
        <f t="shared" si="340"/>
        <v>musical</v>
      </c>
      <c r="S3631" s="11">
        <f t="shared" si="336"/>
        <v>42437.094490740739</v>
      </c>
      <c r="T3631" s="12">
        <f t="shared" si="337"/>
        <v>42495.708333333328</v>
      </c>
    </row>
    <row r="3632" spans="1:20" ht="48" x14ac:dyDescent="0.2">
      <c r="A3632">
        <v>3630</v>
      </c>
      <c r="B3632" s="3" t="s">
        <v>3626</v>
      </c>
      <c r="C3632" s="3" t="s">
        <v>7738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41"/>
        <v>3.3333333333333332E-4</v>
      </c>
      <c r="P3632" s="7">
        <f t="shared" si="338"/>
        <v>1</v>
      </c>
      <c r="Q3632" t="str">
        <f t="shared" si="339"/>
        <v>theater</v>
      </c>
      <c r="R3632" t="str">
        <f t="shared" si="340"/>
        <v>musical</v>
      </c>
      <c r="S3632" s="11">
        <f t="shared" si="336"/>
        <v>41942.84710648148</v>
      </c>
      <c r="T3632" s="12">
        <f t="shared" si="337"/>
        <v>41972.888773148152</v>
      </c>
    </row>
    <row r="3633" spans="1:20" ht="48" x14ac:dyDescent="0.2">
      <c r="A3633">
        <v>3631</v>
      </c>
      <c r="B3633" s="3" t="s">
        <v>3627</v>
      </c>
      <c r="C3633" s="3" t="s">
        <v>7739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41"/>
        <v>0.51023391812865493</v>
      </c>
      <c r="P3633" s="7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36"/>
        <v>41880.753437499996</v>
      </c>
      <c r="T3633" s="12">
        <f t="shared" si="337"/>
        <v>41905.165972222225</v>
      </c>
    </row>
    <row r="3634" spans="1:20" ht="48" x14ac:dyDescent="0.2">
      <c r="A3634">
        <v>3632</v>
      </c>
      <c r="B3634" s="3" t="s">
        <v>3628</v>
      </c>
      <c r="C3634" s="3" t="s">
        <v>7740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41"/>
        <v>0.2</v>
      </c>
      <c r="P3634" s="7">
        <f t="shared" si="338"/>
        <v>100</v>
      </c>
      <c r="Q3634" t="str">
        <f t="shared" si="339"/>
        <v>theater</v>
      </c>
      <c r="R3634" t="str">
        <f t="shared" si="340"/>
        <v>musical</v>
      </c>
      <c r="S3634" s="11">
        <f t="shared" si="336"/>
        <v>41946.936909722222</v>
      </c>
      <c r="T3634" s="12">
        <f t="shared" si="337"/>
        <v>41966.936909722222</v>
      </c>
    </row>
    <row r="3635" spans="1:20" ht="48" x14ac:dyDescent="0.2">
      <c r="A3635">
        <v>3633</v>
      </c>
      <c r="B3635" s="3" t="s">
        <v>3629</v>
      </c>
      <c r="C3635" s="3" t="s">
        <v>7741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41"/>
        <v>0.35239999999999999</v>
      </c>
      <c r="P3635" s="7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36"/>
        <v>42649.623460648145</v>
      </c>
      <c r="T3635" s="12">
        <f t="shared" si="337"/>
        <v>42693.041666666672</v>
      </c>
    </row>
    <row r="3636" spans="1:20" ht="48" x14ac:dyDescent="0.2">
      <c r="A3636">
        <v>3634</v>
      </c>
      <c r="B3636" s="3" t="s">
        <v>3630</v>
      </c>
      <c r="C3636" s="3" t="s">
        <v>7742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41"/>
        <v>4.2466666666666666E-2</v>
      </c>
      <c r="P3636" s="7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36"/>
        <v>42701.166365740741</v>
      </c>
      <c r="T3636" s="12">
        <f t="shared" si="337"/>
        <v>42749.165972222225</v>
      </c>
    </row>
    <row r="3637" spans="1:20" ht="32" x14ac:dyDescent="0.2">
      <c r="A3637">
        <v>3635</v>
      </c>
      <c r="B3637" s="3" t="s">
        <v>3631</v>
      </c>
      <c r="C3637" s="3" t="s">
        <v>7743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41"/>
        <v>0.36457142857142855</v>
      </c>
      <c r="P3637" s="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36"/>
        <v>42450.88282407407</v>
      </c>
      <c r="T3637" s="12">
        <f t="shared" si="337"/>
        <v>42480.88282407407</v>
      </c>
    </row>
    <row r="3638" spans="1:20" ht="48" x14ac:dyDescent="0.2">
      <c r="A3638">
        <v>3636</v>
      </c>
      <c r="B3638" s="3" t="s">
        <v>3632</v>
      </c>
      <c r="C3638" s="3" t="s">
        <v>7744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41"/>
        <v>0</v>
      </c>
      <c r="P3638" s="7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1">
        <f t="shared" si="336"/>
        <v>42226.694780092599</v>
      </c>
      <c r="T3638" s="12">
        <f t="shared" si="337"/>
        <v>42261.694780092599</v>
      </c>
    </row>
    <row r="3639" spans="1:20" ht="64" x14ac:dyDescent="0.2">
      <c r="A3639">
        <v>3637</v>
      </c>
      <c r="B3639" s="3" t="s">
        <v>3633</v>
      </c>
      <c r="C3639" s="3" t="s">
        <v>7745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41"/>
        <v>0.30866666666666664</v>
      </c>
      <c r="P3639" s="7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36"/>
        <v>41975.700636574074</v>
      </c>
      <c r="T3639" s="12">
        <f t="shared" si="337"/>
        <v>42005.700636574074</v>
      </c>
    </row>
    <row r="3640" spans="1:20" ht="32" x14ac:dyDescent="0.2">
      <c r="A3640">
        <v>3638</v>
      </c>
      <c r="B3640" s="3" t="s">
        <v>3634</v>
      </c>
      <c r="C3640" s="3" t="s">
        <v>7746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41"/>
        <v>6.545454545454546E-2</v>
      </c>
      <c r="P3640" s="7">
        <f t="shared" si="338"/>
        <v>108</v>
      </c>
      <c r="Q3640" t="str">
        <f t="shared" si="339"/>
        <v>theater</v>
      </c>
      <c r="R3640" t="str">
        <f t="shared" si="340"/>
        <v>musical</v>
      </c>
      <c r="S3640" s="11">
        <f t="shared" si="336"/>
        <v>42053.672824074078</v>
      </c>
      <c r="T3640" s="12">
        <f t="shared" si="337"/>
        <v>42113.631157407406</v>
      </c>
    </row>
    <row r="3641" spans="1:20" ht="48" x14ac:dyDescent="0.2">
      <c r="A3641">
        <v>3639</v>
      </c>
      <c r="B3641" s="3" t="s">
        <v>3635</v>
      </c>
      <c r="C3641" s="3" t="s">
        <v>7747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41"/>
        <v>4.0000000000000003E-5</v>
      </c>
      <c r="P3641" s="7">
        <f t="shared" si="338"/>
        <v>1</v>
      </c>
      <c r="Q3641" t="str">
        <f t="shared" si="339"/>
        <v>theater</v>
      </c>
      <c r="R3641" t="str">
        <f t="shared" si="340"/>
        <v>musical</v>
      </c>
      <c r="S3641" s="11">
        <f t="shared" si="336"/>
        <v>42590.677152777775</v>
      </c>
      <c r="T3641" s="12">
        <f t="shared" si="337"/>
        <v>42650.632638888885</v>
      </c>
    </row>
    <row r="3642" spans="1:20" ht="80" x14ac:dyDescent="0.2">
      <c r="A3642">
        <v>3640</v>
      </c>
      <c r="B3642" s="3" t="s">
        <v>3636</v>
      </c>
      <c r="C3642" s="3" t="s">
        <v>7748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41"/>
        <v>5.5E-2</v>
      </c>
      <c r="P3642" s="7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36"/>
        <v>42104.781597222223</v>
      </c>
      <c r="T3642" s="12">
        <f t="shared" si="337"/>
        <v>42134.781597222223</v>
      </c>
    </row>
    <row r="3643" spans="1:20" ht="48" x14ac:dyDescent="0.2">
      <c r="A3643">
        <v>3641</v>
      </c>
      <c r="B3643" s="3" t="s">
        <v>3637</v>
      </c>
      <c r="C3643" s="3" t="s">
        <v>7749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41"/>
        <v>0</v>
      </c>
      <c r="P3643" s="7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1">
        <f t="shared" si="336"/>
        <v>41899.627071759263</v>
      </c>
      <c r="T3643" s="12">
        <f t="shared" si="337"/>
        <v>41917.208333333336</v>
      </c>
    </row>
    <row r="3644" spans="1:20" ht="64" x14ac:dyDescent="0.2">
      <c r="A3644">
        <v>3642</v>
      </c>
      <c r="B3644" s="3" t="s">
        <v>3638</v>
      </c>
      <c r="C3644" s="3" t="s">
        <v>7750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41"/>
        <v>2.1428571428571429E-2</v>
      </c>
      <c r="P3644" s="7">
        <f t="shared" si="338"/>
        <v>7.5</v>
      </c>
      <c r="Q3644" t="str">
        <f t="shared" si="339"/>
        <v>theater</v>
      </c>
      <c r="R3644" t="str">
        <f t="shared" si="340"/>
        <v>musical</v>
      </c>
      <c r="S3644" s="11">
        <f t="shared" si="336"/>
        <v>42297.816284722227</v>
      </c>
      <c r="T3644" s="12">
        <f t="shared" si="337"/>
        <v>42338.708333333328</v>
      </c>
    </row>
    <row r="3645" spans="1:20" ht="48" x14ac:dyDescent="0.2">
      <c r="A3645">
        <v>3643</v>
      </c>
      <c r="B3645" s="3" t="s">
        <v>3639</v>
      </c>
      <c r="C3645" s="3" t="s">
        <v>7751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41"/>
        <v>0</v>
      </c>
      <c r="P3645" s="7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1">
        <f t="shared" si="336"/>
        <v>42285.143969907411</v>
      </c>
      <c r="T3645" s="12">
        <f t="shared" si="337"/>
        <v>42325.185636574075</v>
      </c>
    </row>
    <row r="3646" spans="1:20" ht="48" x14ac:dyDescent="0.2">
      <c r="A3646">
        <v>3644</v>
      </c>
      <c r="B3646" s="3" t="s">
        <v>3640</v>
      </c>
      <c r="C3646" s="3" t="s">
        <v>7752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41"/>
        <v>0.16420000000000001</v>
      </c>
      <c r="P3646" s="7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36"/>
        <v>42409.241747685184</v>
      </c>
      <c r="T3646" s="12">
        <f t="shared" si="337"/>
        <v>42437.207638888889</v>
      </c>
    </row>
    <row r="3647" spans="1:20" ht="48" x14ac:dyDescent="0.2">
      <c r="A3647">
        <v>3645</v>
      </c>
      <c r="B3647" s="3" t="s">
        <v>3641</v>
      </c>
      <c r="C3647" s="3" t="s">
        <v>7753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41"/>
        <v>1E-3</v>
      </c>
      <c r="P3647" s="7">
        <f t="shared" si="338"/>
        <v>1</v>
      </c>
      <c r="Q3647" t="str">
        <f t="shared" si="339"/>
        <v>theater</v>
      </c>
      <c r="R3647" t="str">
        <f t="shared" si="340"/>
        <v>musical</v>
      </c>
      <c r="S3647" s="11">
        <f t="shared" si="336"/>
        <v>42665.970347222217</v>
      </c>
      <c r="T3647" s="12">
        <f t="shared" si="337"/>
        <v>42696.012013888889</v>
      </c>
    </row>
    <row r="3648" spans="1:20" ht="48" x14ac:dyDescent="0.2">
      <c r="A3648">
        <v>3646</v>
      </c>
      <c r="B3648" s="3" t="s">
        <v>3642</v>
      </c>
      <c r="C3648" s="3" t="s">
        <v>7754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41"/>
        <v>4.8099999999999997E-2</v>
      </c>
      <c r="P3648" s="7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36"/>
        <v>42140.421319444446</v>
      </c>
      <c r="T3648" s="12">
        <f t="shared" si="337"/>
        <v>42171.979166666672</v>
      </c>
    </row>
    <row r="3649" spans="1:20" ht="48" x14ac:dyDescent="0.2">
      <c r="A3649">
        <v>3647</v>
      </c>
      <c r="B3649" s="3" t="s">
        <v>3643</v>
      </c>
      <c r="C3649" s="3" t="s">
        <v>7755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41"/>
        <v>0.06</v>
      </c>
      <c r="P3649" s="7">
        <f t="shared" si="338"/>
        <v>15</v>
      </c>
      <c r="Q3649" t="str">
        <f t="shared" si="339"/>
        <v>theater</v>
      </c>
      <c r="R3649" t="str">
        <f t="shared" si="340"/>
        <v>musical</v>
      </c>
      <c r="S3649" s="11">
        <f t="shared" si="336"/>
        <v>42598.749155092592</v>
      </c>
      <c r="T3649" s="12">
        <f t="shared" si="337"/>
        <v>42643.749155092592</v>
      </c>
    </row>
    <row r="3650" spans="1:20" ht="32" x14ac:dyDescent="0.2">
      <c r="A3650">
        <v>3648</v>
      </c>
      <c r="B3650" s="3" t="s">
        <v>3644</v>
      </c>
      <c r="C3650" s="3" t="s">
        <v>7756</v>
      </c>
      <c r="D3650">
        <v>40000</v>
      </c>
      <c r="E3650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341"/>
        <v>1.003825</v>
      </c>
      <c r="P3650" s="7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ref="S3650:S3713" si="342">(((J3650/60)/60)/24+DATE(1970,1,1))</f>
        <v>41887.292187500003</v>
      </c>
      <c r="T3650" s="12">
        <f t="shared" ref="T3650:T3713" si="343">(((I3650/60)/60)/24+DATE(1970,1,1))</f>
        <v>41917.292187500003</v>
      </c>
    </row>
    <row r="3651" spans="1:20" ht="48" x14ac:dyDescent="0.2">
      <c r="A3651">
        <v>3649</v>
      </c>
      <c r="B3651" s="3" t="s">
        <v>3645</v>
      </c>
      <c r="C3651" s="3" t="s">
        <v>7757</v>
      </c>
      <c r="D3651">
        <v>750</v>
      </c>
      <c r="E3651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41"/>
        <v>1.04</v>
      </c>
      <c r="P3651" s="7">
        <f t="shared" ref="P3651:P3714" si="344">SUM(E3651/L3651)</f>
        <v>97.5</v>
      </c>
      <c r="Q3651" t="str">
        <f t="shared" ref="Q3651:Q3714" si="345">LEFT(N3651, SEARCH("/",N3651,1)-1)</f>
        <v>theater</v>
      </c>
      <c r="R3651" t="str">
        <f t="shared" ref="R3651:R3714" si="346">RIGHT(N3651,LEN(N3651)-SEARCH("/",N3651,1))</f>
        <v>plays</v>
      </c>
      <c r="S3651" s="11">
        <f t="shared" si="342"/>
        <v>41780.712893518517</v>
      </c>
      <c r="T3651" s="12">
        <f t="shared" si="343"/>
        <v>41806.712893518517</v>
      </c>
    </row>
    <row r="3652" spans="1:20" ht="48" x14ac:dyDescent="0.2">
      <c r="A3652">
        <v>3650</v>
      </c>
      <c r="B3652" s="3" t="s">
        <v>3646</v>
      </c>
      <c r="C3652" s="3" t="s">
        <v>7758</v>
      </c>
      <c r="D3652">
        <v>500</v>
      </c>
      <c r="E365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41"/>
        <v>1</v>
      </c>
      <c r="P3652" s="7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si="342"/>
        <v>42381.478981481487</v>
      </c>
      <c r="T3652" s="12">
        <f t="shared" si="343"/>
        <v>42402.478981481487</v>
      </c>
    </row>
    <row r="3653" spans="1:20" ht="32" x14ac:dyDescent="0.2">
      <c r="A3653">
        <v>3651</v>
      </c>
      <c r="B3653" s="3" t="s">
        <v>3647</v>
      </c>
      <c r="C3653" s="3" t="s">
        <v>7759</v>
      </c>
      <c r="D3653">
        <v>500</v>
      </c>
      <c r="E365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ref="O3653:O3716" si="347">SUM(E3653/D3653)</f>
        <v>1.04</v>
      </c>
      <c r="P3653" s="7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2"/>
        <v>41828.646319444444</v>
      </c>
      <c r="T3653" s="12">
        <f t="shared" si="343"/>
        <v>41861.665972222225</v>
      </c>
    </row>
    <row r="3654" spans="1:20" ht="48" x14ac:dyDescent="0.2">
      <c r="A3654">
        <v>3652</v>
      </c>
      <c r="B3654" s="3" t="s">
        <v>2865</v>
      </c>
      <c r="C3654" s="3" t="s">
        <v>7760</v>
      </c>
      <c r="D3654">
        <v>300</v>
      </c>
      <c r="E365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47"/>
        <v>2.5066666666666668</v>
      </c>
      <c r="P3654" s="7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2"/>
        <v>42596.644699074073</v>
      </c>
      <c r="T3654" s="12">
        <f t="shared" si="343"/>
        <v>42607.165972222225</v>
      </c>
    </row>
    <row r="3655" spans="1:20" ht="48" x14ac:dyDescent="0.2">
      <c r="A3655">
        <v>3653</v>
      </c>
      <c r="B3655" s="3" t="s">
        <v>3648</v>
      </c>
      <c r="C3655" s="3" t="s">
        <v>7761</v>
      </c>
      <c r="D3655">
        <v>2000</v>
      </c>
      <c r="E365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47"/>
        <v>1.0049999999999999</v>
      </c>
      <c r="P3655" s="7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2"/>
        <v>42191.363506944443</v>
      </c>
      <c r="T3655" s="12">
        <f t="shared" si="343"/>
        <v>42221.363506944443</v>
      </c>
    </row>
    <row r="3656" spans="1:20" ht="48" x14ac:dyDescent="0.2">
      <c r="A3656">
        <v>3654</v>
      </c>
      <c r="B3656" s="3" t="s">
        <v>3649</v>
      </c>
      <c r="C3656" s="3" t="s">
        <v>7762</v>
      </c>
      <c r="D3656">
        <v>1500</v>
      </c>
      <c r="E365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47"/>
        <v>1.744</v>
      </c>
      <c r="P3656" s="7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2"/>
        <v>42440.416504629626</v>
      </c>
      <c r="T3656" s="12">
        <f t="shared" si="343"/>
        <v>42463.708333333328</v>
      </c>
    </row>
    <row r="3657" spans="1:20" ht="48" x14ac:dyDescent="0.2">
      <c r="A3657">
        <v>3655</v>
      </c>
      <c r="B3657" s="3" t="s">
        <v>3650</v>
      </c>
      <c r="C3657" s="3" t="s">
        <v>7763</v>
      </c>
      <c r="D3657">
        <v>5000</v>
      </c>
      <c r="E365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347"/>
        <v>1.1626000000000001</v>
      </c>
      <c r="P3657" s="7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2"/>
        <v>42173.803217592591</v>
      </c>
      <c r="T3657" s="12">
        <f t="shared" si="343"/>
        <v>42203.290972222225</v>
      </c>
    </row>
    <row r="3658" spans="1:20" ht="48" x14ac:dyDescent="0.2">
      <c r="A3658">
        <v>3656</v>
      </c>
      <c r="B3658" s="3" t="s">
        <v>3651</v>
      </c>
      <c r="C3658" s="3" t="s">
        <v>7764</v>
      </c>
      <c r="D3658">
        <v>5000</v>
      </c>
      <c r="E365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47"/>
        <v>1.0582</v>
      </c>
      <c r="P3658" s="7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2"/>
        <v>42737.910138888896</v>
      </c>
      <c r="T3658" s="12">
        <f t="shared" si="343"/>
        <v>42767.957638888889</v>
      </c>
    </row>
    <row r="3659" spans="1:20" ht="48" x14ac:dyDescent="0.2">
      <c r="A3659">
        <v>3657</v>
      </c>
      <c r="B3659" s="3" t="s">
        <v>3652</v>
      </c>
      <c r="C3659" s="3" t="s">
        <v>7765</v>
      </c>
      <c r="D3659">
        <v>2000</v>
      </c>
      <c r="E3659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47"/>
        <v>1.1074999999999999</v>
      </c>
      <c r="P3659" s="7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2"/>
        <v>42499.629849537043</v>
      </c>
      <c r="T3659" s="12">
        <f t="shared" si="343"/>
        <v>42522.904166666667</v>
      </c>
    </row>
    <row r="3660" spans="1:20" ht="32" x14ac:dyDescent="0.2">
      <c r="A3660">
        <v>3658</v>
      </c>
      <c r="B3660" s="3" t="s">
        <v>3653</v>
      </c>
      <c r="C3660" s="3" t="s">
        <v>7766</v>
      </c>
      <c r="D3660">
        <v>1500</v>
      </c>
      <c r="E3660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347"/>
        <v>1.0066666666666666</v>
      </c>
      <c r="P3660" s="7">
        <f t="shared" si="344"/>
        <v>75.5</v>
      </c>
      <c r="Q3660" t="str">
        <f t="shared" si="345"/>
        <v>theater</v>
      </c>
      <c r="R3660" t="str">
        <f t="shared" si="346"/>
        <v>plays</v>
      </c>
      <c r="S3660" s="11">
        <f t="shared" si="342"/>
        <v>41775.858564814815</v>
      </c>
      <c r="T3660" s="12">
        <f t="shared" si="343"/>
        <v>41822.165972222225</v>
      </c>
    </row>
    <row r="3661" spans="1:20" ht="48" x14ac:dyDescent="0.2">
      <c r="A3661">
        <v>3659</v>
      </c>
      <c r="B3661" s="3" t="s">
        <v>3654</v>
      </c>
      <c r="C3661" s="3" t="s">
        <v>7767</v>
      </c>
      <c r="D3661">
        <v>3000</v>
      </c>
      <c r="E3661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347"/>
        <v>1.0203333333333333</v>
      </c>
      <c r="P3661" s="7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2"/>
        <v>42055.277199074073</v>
      </c>
      <c r="T3661" s="12">
        <f t="shared" si="343"/>
        <v>42082.610416666663</v>
      </c>
    </row>
    <row r="3662" spans="1:20" ht="48" x14ac:dyDescent="0.2">
      <c r="A3662">
        <v>3660</v>
      </c>
      <c r="B3662" s="3" t="s">
        <v>3655</v>
      </c>
      <c r="C3662" s="3" t="s">
        <v>7768</v>
      </c>
      <c r="D3662">
        <v>250</v>
      </c>
      <c r="E366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47"/>
        <v>1</v>
      </c>
      <c r="P3662" s="7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2"/>
        <v>41971.881076388891</v>
      </c>
      <c r="T3662" s="12">
        <f t="shared" si="343"/>
        <v>41996.881076388891</v>
      </c>
    </row>
    <row r="3663" spans="1:20" ht="48" x14ac:dyDescent="0.2">
      <c r="A3663">
        <v>3661</v>
      </c>
      <c r="B3663" s="3" t="s">
        <v>3656</v>
      </c>
      <c r="C3663" s="3" t="s">
        <v>7769</v>
      </c>
      <c r="D3663">
        <v>3000</v>
      </c>
      <c r="E366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347"/>
        <v>1.1100000000000001</v>
      </c>
      <c r="P3663" s="7">
        <f t="shared" si="344"/>
        <v>92.5</v>
      </c>
      <c r="Q3663" t="str">
        <f t="shared" si="345"/>
        <v>theater</v>
      </c>
      <c r="R3663" t="str">
        <f t="shared" si="346"/>
        <v>plays</v>
      </c>
      <c r="S3663" s="11">
        <f t="shared" si="342"/>
        <v>42447.896666666667</v>
      </c>
      <c r="T3663" s="12">
        <f t="shared" si="343"/>
        <v>42470.166666666672</v>
      </c>
    </row>
    <row r="3664" spans="1:20" ht="48" x14ac:dyDescent="0.2">
      <c r="A3664">
        <v>3662</v>
      </c>
      <c r="B3664" s="3" t="s">
        <v>3657</v>
      </c>
      <c r="C3664" s="3" t="s">
        <v>7770</v>
      </c>
      <c r="D3664">
        <v>8000</v>
      </c>
      <c r="E366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47"/>
        <v>1.0142500000000001</v>
      </c>
      <c r="P3664" s="7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2"/>
        <v>42064.220069444447</v>
      </c>
      <c r="T3664" s="12">
        <f t="shared" si="343"/>
        <v>42094.178402777776</v>
      </c>
    </row>
    <row r="3665" spans="1:20" ht="48" x14ac:dyDescent="0.2">
      <c r="A3665">
        <v>3663</v>
      </c>
      <c r="B3665" s="3" t="s">
        <v>3658</v>
      </c>
      <c r="C3665" s="3" t="s">
        <v>7771</v>
      </c>
      <c r="D3665">
        <v>225</v>
      </c>
      <c r="E366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47"/>
        <v>1.04</v>
      </c>
      <c r="P3665" s="7">
        <f t="shared" si="344"/>
        <v>26</v>
      </c>
      <c r="Q3665" t="str">
        <f t="shared" si="345"/>
        <v>theater</v>
      </c>
      <c r="R3665" t="str">
        <f t="shared" si="346"/>
        <v>plays</v>
      </c>
      <c r="S3665" s="11">
        <f t="shared" si="342"/>
        <v>42665.451736111107</v>
      </c>
      <c r="T3665" s="12">
        <f t="shared" si="343"/>
        <v>42725.493402777778</v>
      </c>
    </row>
    <row r="3666" spans="1:20" ht="48" x14ac:dyDescent="0.2">
      <c r="A3666">
        <v>3664</v>
      </c>
      <c r="B3666" s="3" t="s">
        <v>3659</v>
      </c>
      <c r="C3666" s="3" t="s">
        <v>7772</v>
      </c>
      <c r="D3666">
        <v>800</v>
      </c>
      <c r="E366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347"/>
        <v>1.09375</v>
      </c>
      <c r="P3666" s="7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2"/>
        <v>42523.248715277776</v>
      </c>
      <c r="T3666" s="12">
        <f t="shared" si="343"/>
        <v>42537.248715277776</v>
      </c>
    </row>
    <row r="3667" spans="1:20" ht="48" x14ac:dyDescent="0.2">
      <c r="A3667">
        <v>3665</v>
      </c>
      <c r="B3667" s="3" t="s">
        <v>3660</v>
      </c>
      <c r="C3667" s="3" t="s">
        <v>7773</v>
      </c>
      <c r="D3667">
        <v>620</v>
      </c>
      <c r="E366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47"/>
        <v>1.1516129032258065</v>
      </c>
      <c r="P3667" s="7">
        <f t="shared" si="344"/>
        <v>51</v>
      </c>
      <c r="Q3667" t="str">
        <f t="shared" si="345"/>
        <v>theater</v>
      </c>
      <c r="R3667" t="str">
        <f t="shared" si="346"/>
        <v>plays</v>
      </c>
      <c r="S3667" s="11">
        <f t="shared" si="342"/>
        <v>42294.808124999996</v>
      </c>
      <c r="T3667" s="12">
        <f t="shared" si="343"/>
        <v>42305.829166666663</v>
      </c>
    </row>
    <row r="3668" spans="1:20" ht="16" x14ac:dyDescent="0.2">
      <c r="A3668">
        <v>3666</v>
      </c>
      <c r="B3668" s="3" t="s">
        <v>3661</v>
      </c>
      <c r="C3668" s="3" t="s">
        <v>7774</v>
      </c>
      <c r="D3668">
        <v>1200</v>
      </c>
      <c r="E366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347"/>
        <v>1</v>
      </c>
      <c r="P3668" s="7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2"/>
        <v>41822.90488425926</v>
      </c>
      <c r="T3668" s="12">
        <f t="shared" si="343"/>
        <v>41844.291666666664</v>
      </c>
    </row>
    <row r="3669" spans="1:20" ht="48" x14ac:dyDescent="0.2">
      <c r="A3669">
        <v>3667</v>
      </c>
      <c r="B3669" s="3" t="s">
        <v>3662</v>
      </c>
      <c r="C3669" s="3" t="s">
        <v>7775</v>
      </c>
      <c r="D3669">
        <v>3000</v>
      </c>
      <c r="E3669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47"/>
        <v>1.0317033333333334</v>
      </c>
      <c r="P3669" s="7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2"/>
        <v>42173.970127314817</v>
      </c>
      <c r="T3669" s="12">
        <f t="shared" si="343"/>
        <v>42203.970127314817</v>
      </c>
    </row>
    <row r="3670" spans="1:20" ht="48" x14ac:dyDescent="0.2">
      <c r="A3670">
        <v>3668</v>
      </c>
      <c r="B3670" s="3" t="s">
        <v>3663</v>
      </c>
      <c r="C3670" s="3" t="s">
        <v>7776</v>
      </c>
      <c r="D3670">
        <v>1000</v>
      </c>
      <c r="E3670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347"/>
        <v>1.0349999999999999</v>
      </c>
      <c r="P3670" s="7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2"/>
        <v>42185.556157407409</v>
      </c>
      <c r="T3670" s="12">
        <f t="shared" si="343"/>
        <v>42208.772916666669</v>
      </c>
    </row>
    <row r="3671" spans="1:20" ht="48" x14ac:dyDescent="0.2">
      <c r="A3671">
        <v>3669</v>
      </c>
      <c r="B3671" s="3" t="s">
        <v>3664</v>
      </c>
      <c r="C3671" s="3" t="s">
        <v>7777</v>
      </c>
      <c r="D3671">
        <v>1000</v>
      </c>
      <c r="E3671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47"/>
        <v>1.3819999999999999</v>
      </c>
      <c r="P3671" s="7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2"/>
        <v>42136.675196759257</v>
      </c>
      <c r="T3671" s="12">
        <f t="shared" si="343"/>
        <v>42166.675196759257</v>
      </c>
    </row>
    <row r="3672" spans="1:20" ht="48" x14ac:dyDescent="0.2">
      <c r="A3672">
        <v>3670</v>
      </c>
      <c r="B3672" s="3" t="s">
        <v>3665</v>
      </c>
      <c r="C3672" s="3" t="s">
        <v>7778</v>
      </c>
      <c r="D3672">
        <v>220</v>
      </c>
      <c r="E367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47"/>
        <v>1.0954545454545455</v>
      </c>
      <c r="P3672" s="7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2"/>
        <v>42142.514016203699</v>
      </c>
      <c r="T3672" s="12">
        <f t="shared" si="343"/>
        <v>42155.958333333328</v>
      </c>
    </row>
    <row r="3673" spans="1:20" ht="48" x14ac:dyDescent="0.2">
      <c r="A3673">
        <v>3671</v>
      </c>
      <c r="B3673" s="3" t="s">
        <v>3666</v>
      </c>
      <c r="C3673" s="3" t="s">
        <v>7779</v>
      </c>
      <c r="D3673">
        <v>3500</v>
      </c>
      <c r="E367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347"/>
        <v>1.0085714285714287</v>
      </c>
      <c r="P3673" s="7">
        <f t="shared" si="344"/>
        <v>88.25</v>
      </c>
      <c r="Q3673" t="str">
        <f t="shared" si="345"/>
        <v>theater</v>
      </c>
      <c r="R3673" t="str">
        <f t="shared" si="346"/>
        <v>plays</v>
      </c>
      <c r="S3673" s="11">
        <f t="shared" si="342"/>
        <v>41820.62809027778</v>
      </c>
      <c r="T3673" s="12">
        <f t="shared" si="343"/>
        <v>41841.165972222225</v>
      </c>
    </row>
    <row r="3674" spans="1:20" ht="48" x14ac:dyDescent="0.2">
      <c r="A3674">
        <v>3672</v>
      </c>
      <c r="B3674" s="3" t="s">
        <v>3667</v>
      </c>
      <c r="C3674" s="3" t="s">
        <v>7780</v>
      </c>
      <c r="D3674">
        <v>3000</v>
      </c>
      <c r="E367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47"/>
        <v>1.0153333333333334</v>
      </c>
      <c r="P3674" s="7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2"/>
        <v>41878.946574074071</v>
      </c>
      <c r="T3674" s="12">
        <f t="shared" si="343"/>
        <v>41908.946574074071</v>
      </c>
    </row>
    <row r="3675" spans="1:20" ht="48" x14ac:dyDescent="0.2">
      <c r="A3675">
        <v>3673</v>
      </c>
      <c r="B3675" s="3" t="s">
        <v>3668</v>
      </c>
      <c r="C3675" s="3" t="s">
        <v>7781</v>
      </c>
      <c r="D3675">
        <v>4000</v>
      </c>
      <c r="E367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47"/>
        <v>1.13625</v>
      </c>
      <c r="P3675" s="7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2"/>
        <v>41914.295104166667</v>
      </c>
      <c r="T3675" s="12">
        <f t="shared" si="343"/>
        <v>41948.536111111112</v>
      </c>
    </row>
    <row r="3676" spans="1:20" ht="48" x14ac:dyDescent="0.2">
      <c r="A3676">
        <v>3674</v>
      </c>
      <c r="B3676" s="3" t="s">
        <v>3669</v>
      </c>
      <c r="C3676" s="3" t="s">
        <v>7782</v>
      </c>
      <c r="D3676">
        <v>4500</v>
      </c>
      <c r="E367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47"/>
        <v>1</v>
      </c>
      <c r="P3676" s="7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2"/>
        <v>42556.873020833329</v>
      </c>
      <c r="T3676" s="12">
        <f t="shared" si="343"/>
        <v>42616.873020833329</v>
      </c>
    </row>
    <row r="3677" spans="1:20" ht="48" x14ac:dyDescent="0.2">
      <c r="A3677">
        <v>3675</v>
      </c>
      <c r="B3677" s="3" t="s">
        <v>3670</v>
      </c>
      <c r="C3677" s="3" t="s">
        <v>7783</v>
      </c>
      <c r="D3677">
        <v>50</v>
      </c>
      <c r="E367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47"/>
        <v>1.4</v>
      </c>
      <c r="P3677" s="7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2"/>
        <v>42493.597013888888</v>
      </c>
      <c r="T3677" s="12">
        <f t="shared" si="343"/>
        <v>42505.958333333328</v>
      </c>
    </row>
    <row r="3678" spans="1:20" ht="48" x14ac:dyDescent="0.2">
      <c r="A3678">
        <v>3676</v>
      </c>
      <c r="B3678" s="3" t="s">
        <v>3671</v>
      </c>
      <c r="C3678" s="3" t="s">
        <v>7784</v>
      </c>
      <c r="D3678">
        <v>800</v>
      </c>
      <c r="E367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347"/>
        <v>1.2875000000000001</v>
      </c>
      <c r="P3678" s="7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2"/>
        <v>41876.815787037034</v>
      </c>
      <c r="T3678" s="12">
        <f t="shared" si="343"/>
        <v>41894.815787037034</v>
      </c>
    </row>
    <row r="3679" spans="1:20" ht="32" x14ac:dyDescent="0.2">
      <c r="A3679">
        <v>3677</v>
      </c>
      <c r="B3679" s="3" t="s">
        <v>3672</v>
      </c>
      <c r="C3679" s="3" t="s">
        <v>7785</v>
      </c>
      <c r="D3679">
        <v>12000</v>
      </c>
      <c r="E3679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347"/>
        <v>1.0290416666666666</v>
      </c>
      <c r="P3679" s="7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2"/>
        <v>41802.574282407404</v>
      </c>
      <c r="T3679" s="12">
        <f t="shared" si="343"/>
        <v>41823.165972222225</v>
      </c>
    </row>
    <row r="3680" spans="1:20" ht="32" x14ac:dyDescent="0.2">
      <c r="A3680">
        <v>3678</v>
      </c>
      <c r="B3680" s="3" t="s">
        <v>3673</v>
      </c>
      <c r="C3680" s="3" t="s">
        <v>7786</v>
      </c>
      <c r="D3680">
        <v>2000</v>
      </c>
      <c r="E3680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47"/>
        <v>1.0249999999999999</v>
      </c>
      <c r="P3680" s="7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2"/>
        <v>42120.531226851846</v>
      </c>
      <c r="T3680" s="12">
        <f t="shared" si="343"/>
        <v>42155.531226851846</v>
      </c>
    </row>
    <row r="3681" spans="1:20" ht="48" x14ac:dyDescent="0.2">
      <c r="A3681">
        <v>3679</v>
      </c>
      <c r="B3681" s="3" t="s">
        <v>3674</v>
      </c>
      <c r="C3681" s="3" t="s">
        <v>7787</v>
      </c>
      <c r="D3681">
        <v>2000</v>
      </c>
      <c r="E3681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347"/>
        <v>1.101</v>
      </c>
      <c r="P3681" s="7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2"/>
        <v>41786.761354166665</v>
      </c>
      <c r="T3681" s="12">
        <f t="shared" si="343"/>
        <v>41821.207638888889</v>
      </c>
    </row>
    <row r="3682" spans="1:20" ht="32" x14ac:dyDescent="0.2">
      <c r="A3682">
        <v>3680</v>
      </c>
      <c r="B3682" s="3" t="s">
        <v>3675</v>
      </c>
      <c r="C3682" s="3" t="s">
        <v>7788</v>
      </c>
      <c r="D3682">
        <v>3000</v>
      </c>
      <c r="E368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347"/>
        <v>1.1276666666666666</v>
      </c>
      <c r="P3682" s="7">
        <f t="shared" si="344"/>
        <v>99.5</v>
      </c>
      <c r="Q3682" t="str">
        <f t="shared" si="345"/>
        <v>theater</v>
      </c>
      <c r="R3682" t="str">
        <f t="shared" si="346"/>
        <v>plays</v>
      </c>
      <c r="S3682" s="11">
        <f t="shared" si="342"/>
        <v>42627.454097222217</v>
      </c>
      <c r="T3682" s="12">
        <f t="shared" si="343"/>
        <v>42648.454097222217</v>
      </c>
    </row>
    <row r="3683" spans="1:20" ht="64" x14ac:dyDescent="0.2">
      <c r="A3683">
        <v>3681</v>
      </c>
      <c r="B3683" s="3" t="s">
        <v>3676</v>
      </c>
      <c r="C3683" s="3" t="s">
        <v>7789</v>
      </c>
      <c r="D3683">
        <v>1000</v>
      </c>
      <c r="E368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347"/>
        <v>1.119</v>
      </c>
      <c r="P3683" s="7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2"/>
        <v>42374.651504629626</v>
      </c>
      <c r="T3683" s="12">
        <f t="shared" si="343"/>
        <v>42384.651504629626</v>
      </c>
    </row>
    <row r="3684" spans="1:20" ht="48" x14ac:dyDescent="0.2">
      <c r="A3684">
        <v>3682</v>
      </c>
      <c r="B3684" s="3" t="s">
        <v>3677</v>
      </c>
      <c r="C3684" s="3" t="s">
        <v>7790</v>
      </c>
      <c r="D3684">
        <v>3000</v>
      </c>
      <c r="E368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347"/>
        <v>1.3919999999999999</v>
      </c>
      <c r="P3684" s="7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2"/>
        <v>41772.685393518521</v>
      </c>
      <c r="T3684" s="12">
        <f t="shared" si="343"/>
        <v>41806.290972222225</v>
      </c>
    </row>
    <row r="3685" spans="1:20" ht="48" x14ac:dyDescent="0.2">
      <c r="A3685">
        <v>3683</v>
      </c>
      <c r="B3685" s="3" t="s">
        <v>3678</v>
      </c>
      <c r="C3685" s="3" t="s">
        <v>7791</v>
      </c>
      <c r="D3685">
        <v>3500</v>
      </c>
      <c r="E368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347"/>
        <v>1.1085714285714285</v>
      </c>
      <c r="P3685" s="7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2"/>
        <v>42633.116851851853</v>
      </c>
      <c r="T3685" s="12">
        <f t="shared" si="343"/>
        <v>42663.116851851853</v>
      </c>
    </row>
    <row r="3686" spans="1:20" ht="48" x14ac:dyDescent="0.2">
      <c r="A3686">
        <v>3684</v>
      </c>
      <c r="B3686" s="3" t="s">
        <v>3679</v>
      </c>
      <c r="C3686" s="3" t="s">
        <v>7792</v>
      </c>
      <c r="D3686">
        <v>750</v>
      </c>
      <c r="E368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347"/>
        <v>1.3906666666666667</v>
      </c>
      <c r="P3686" s="7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2"/>
        <v>42219.180393518516</v>
      </c>
      <c r="T3686" s="12">
        <f t="shared" si="343"/>
        <v>42249.180393518516</v>
      </c>
    </row>
    <row r="3687" spans="1:20" ht="48" x14ac:dyDescent="0.2">
      <c r="A3687">
        <v>3685</v>
      </c>
      <c r="B3687" s="3" t="s">
        <v>3680</v>
      </c>
      <c r="C3687" s="3" t="s">
        <v>7793</v>
      </c>
      <c r="D3687">
        <v>5000</v>
      </c>
      <c r="E368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347"/>
        <v>1.0569999999999999</v>
      </c>
      <c r="P3687" s="7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2"/>
        <v>41753.593275462961</v>
      </c>
      <c r="T3687" s="12">
        <f t="shared" si="343"/>
        <v>41778.875</v>
      </c>
    </row>
    <row r="3688" spans="1:20" ht="48" x14ac:dyDescent="0.2">
      <c r="A3688">
        <v>3686</v>
      </c>
      <c r="B3688" s="3" t="s">
        <v>3681</v>
      </c>
      <c r="C3688" s="3" t="s">
        <v>7794</v>
      </c>
      <c r="D3688">
        <v>350</v>
      </c>
      <c r="E368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347"/>
        <v>1.0142857142857142</v>
      </c>
      <c r="P3688" s="7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2"/>
        <v>42230.662731481483</v>
      </c>
      <c r="T3688" s="12">
        <f t="shared" si="343"/>
        <v>42245.165972222225</v>
      </c>
    </row>
    <row r="3689" spans="1:20" ht="48" x14ac:dyDescent="0.2">
      <c r="A3689">
        <v>3687</v>
      </c>
      <c r="B3689" s="3" t="s">
        <v>3682</v>
      </c>
      <c r="C3689" s="3" t="s">
        <v>7795</v>
      </c>
      <c r="D3689">
        <v>5000</v>
      </c>
      <c r="E3689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347"/>
        <v>1.0024500000000001</v>
      </c>
      <c r="P3689" s="7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2"/>
        <v>41787.218229166669</v>
      </c>
      <c r="T3689" s="12">
        <f t="shared" si="343"/>
        <v>41817.218229166669</v>
      </c>
    </row>
    <row r="3690" spans="1:20" ht="48" x14ac:dyDescent="0.2">
      <c r="A3690">
        <v>3688</v>
      </c>
      <c r="B3690" s="3" t="s">
        <v>3683</v>
      </c>
      <c r="C3690" s="3" t="s">
        <v>7796</v>
      </c>
      <c r="D3690">
        <v>3000</v>
      </c>
      <c r="E3690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47"/>
        <v>1.0916666666666666</v>
      </c>
      <c r="P3690" s="7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2"/>
        <v>41829.787083333329</v>
      </c>
      <c r="T3690" s="12">
        <f t="shared" si="343"/>
        <v>41859.787083333329</v>
      </c>
    </row>
    <row r="3691" spans="1:20" ht="48" x14ac:dyDescent="0.2">
      <c r="A3691">
        <v>3689</v>
      </c>
      <c r="B3691" s="3" t="s">
        <v>3684</v>
      </c>
      <c r="C3691" s="3" t="s">
        <v>7797</v>
      </c>
      <c r="D3691">
        <v>3000</v>
      </c>
      <c r="E3691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347"/>
        <v>1.1833333333333333</v>
      </c>
      <c r="P3691" s="7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2"/>
        <v>42147.826840277776</v>
      </c>
      <c r="T3691" s="12">
        <f t="shared" si="343"/>
        <v>42176.934027777781</v>
      </c>
    </row>
    <row r="3692" spans="1:20" ht="48" x14ac:dyDescent="0.2">
      <c r="A3692">
        <v>3690</v>
      </c>
      <c r="B3692" s="3" t="s">
        <v>3685</v>
      </c>
      <c r="C3692" s="3" t="s">
        <v>7798</v>
      </c>
      <c r="D3692">
        <v>1500</v>
      </c>
      <c r="E369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347"/>
        <v>1.2</v>
      </c>
      <c r="P3692" s="7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2"/>
        <v>41940.598182870373</v>
      </c>
      <c r="T3692" s="12">
        <f t="shared" si="343"/>
        <v>41970.639849537038</v>
      </c>
    </row>
    <row r="3693" spans="1:20" ht="32" x14ac:dyDescent="0.2">
      <c r="A3693">
        <v>3691</v>
      </c>
      <c r="B3693" s="3" t="s">
        <v>3686</v>
      </c>
      <c r="C3693" s="3" t="s">
        <v>7799</v>
      </c>
      <c r="D3693">
        <v>40000</v>
      </c>
      <c r="E369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347"/>
        <v>1.2796000000000001</v>
      </c>
      <c r="P3693" s="7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2"/>
        <v>42020.700567129628</v>
      </c>
      <c r="T3693" s="12">
        <f t="shared" si="343"/>
        <v>42065.207638888889</v>
      </c>
    </row>
    <row r="3694" spans="1:20" ht="32" x14ac:dyDescent="0.2">
      <c r="A3694">
        <v>3692</v>
      </c>
      <c r="B3694" s="3" t="s">
        <v>3687</v>
      </c>
      <c r="C3694" s="3" t="s">
        <v>7800</v>
      </c>
      <c r="D3694">
        <v>1000</v>
      </c>
      <c r="E369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347"/>
        <v>1.26</v>
      </c>
      <c r="P3694" s="7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2"/>
        <v>41891.96503472222</v>
      </c>
      <c r="T3694" s="12">
        <f t="shared" si="343"/>
        <v>41901</v>
      </c>
    </row>
    <row r="3695" spans="1:20" ht="48" x14ac:dyDescent="0.2">
      <c r="A3695">
        <v>3693</v>
      </c>
      <c r="B3695" s="3" t="s">
        <v>3688</v>
      </c>
      <c r="C3695" s="3" t="s">
        <v>7801</v>
      </c>
      <c r="D3695">
        <v>333</v>
      </c>
      <c r="E369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47"/>
        <v>1.2912912912912913</v>
      </c>
      <c r="P3695" s="7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2"/>
        <v>42309.191307870366</v>
      </c>
      <c r="T3695" s="12">
        <f t="shared" si="343"/>
        <v>42338.9375</v>
      </c>
    </row>
    <row r="3696" spans="1:20" ht="48" x14ac:dyDescent="0.2">
      <c r="A3696">
        <v>3694</v>
      </c>
      <c r="B3696" s="3" t="s">
        <v>3689</v>
      </c>
      <c r="C3696" s="3" t="s">
        <v>7802</v>
      </c>
      <c r="D3696">
        <v>3500</v>
      </c>
      <c r="E369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347"/>
        <v>1.0742857142857143</v>
      </c>
      <c r="P3696" s="7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2"/>
        <v>42490.133877314816</v>
      </c>
      <c r="T3696" s="12">
        <f t="shared" si="343"/>
        <v>42527.083333333328</v>
      </c>
    </row>
    <row r="3697" spans="1:20" ht="64" x14ac:dyDescent="0.2">
      <c r="A3697">
        <v>3695</v>
      </c>
      <c r="B3697" s="3" t="s">
        <v>3690</v>
      </c>
      <c r="C3697" s="3" t="s">
        <v>7803</v>
      </c>
      <c r="D3697">
        <v>4000</v>
      </c>
      <c r="E369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347"/>
        <v>1.00125</v>
      </c>
      <c r="P3697" s="7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2"/>
        <v>41995.870486111111</v>
      </c>
      <c r="T3697" s="12">
        <f t="shared" si="343"/>
        <v>42015.870486111111</v>
      </c>
    </row>
    <row r="3698" spans="1:20" ht="48" x14ac:dyDescent="0.2">
      <c r="A3698">
        <v>3696</v>
      </c>
      <c r="B3698" s="3" t="s">
        <v>3691</v>
      </c>
      <c r="C3698" s="3" t="s">
        <v>7804</v>
      </c>
      <c r="D3698">
        <v>2000</v>
      </c>
      <c r="E369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47"/>
        <v>1.55</v>
      </c>
      <c r="P3698" s="7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2"/>
        <v>41988.617083333331</v>
      </c>
      <c r="T3698" s="12">
        <f t="shared" si="343"/>
        <v>42048.617083333331</v>
      </c>
    </row>
    <row r="3699" spans="1:20" ht="48" x14ac:dyDescent="0.2">
      <c r="A3699">
        <v>3697</v>
      </c>
      <c r="B3699" s="3" t="s">
        <v>3692</v>
      </c>
      <c r="C3699" s="3" t="s">
        <v>7805</v>
      </c>
      <c r="D3699">
        <v>2000</v>
      </c>
      <c r="E3699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47"/>
        <v>1.08</v>
      </c>
      <c r="P3699" s="7">
        <f t="shared" si="344"/>
        <v>72</v>
      </c>
      <c r="Q3699" t="str">
        <f t="shared" si="345"/>
        <v>theater</v>
      </c>
      <c r="R3699" t="str">
        <f t="shared" si="346"/>
        <v>plays</v>
      </c>
      <c r="S3699" s="11">
        <f t="shared" si="342"/>
        <v>42479.465833333335</v>
      </c>
      <c r="T3699" s="12">
        <f t="shared" si="343"/>
        <v>42500.465833333335</v>
      </c>
    </row>
    <row r="3700" spans="1:20" ht="32" x14ac:dyDescent="0.2">
      <c r="A3700">
        <v>3698</v>
      </c>
      <c r="B3700" s="3" t="s">
        <v>3693</v>
      </c>
      <c r="C3700" s="3" t="s">
        <v>7806</v>
      </c>
      <c r="D3700">
        <v>5000</v>
      </c>
      <c r="E3700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347"/>
        <v>1.1052</v>
      </c>
      <c r="P3700" s="7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2"/>
        <v>42401.806562500002</v>
      </c>
      <c r="T3700" s="12">
        <f t="shared" si="343"/>
        <v>42431.806562500002</v>
      </c>
    </row>
    <row r="3701" spans="1:20" ht="48" x14ac:dyDescent="0.2">
      <c r="A3701">
        <v>3699</v>
      </c>
      <c r="B3701" s="3" t="s">
        <v>3694</v>
      </c>
      <c r="C3701" s="3" t="s">
        <v>7807</v>
      </c>
      <c r="D3701">
        <v>2500</v>
      </c>
      <c r="E3701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347"/>
        <v>1.008</v>
      </c>
      <c r="P3701" s="7">
        <f t="shared" si="344"/>
        <v>63</v>
      </c>
      <c r="Q3701" t="str">
        <f t="shared" si="345"/>
        <v>theater</v>
      </c>
      <c r="R3701" t="str">
        <f t="shared" si="346"/>
        <v>plays</v>
      </c>
      <c r="S3701" s="11">
        <f t="shared" si="342"/>
        <v>41897.602037037039</v>
      </c>
      <c r="T3701" s="12">
        <f t="shared" si="343"/>
        <v>41927.602037037039</v>
      </c>
    </row>
    <row r="3702" spans="1:20" ht="32" x14ac:dyDescent="0.2">
      <c r="A3702">
        <v>3700</v>
      </c>
      <c r="B3702" s="3" t="s">
        <v>3695</v>
      </c>
      <c r="C3702" s="3" t="s">
        <v>7808</v>
      </c>
      <c r="D3702">
        <v>500</v>
      </c>
      <c r="E370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347"/>
        <v>1.212</v>
      </c>
      <c r="P3702" s="7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2"/>
        <v>41882.585648148146</v>
      </c>
      <c r="T3702" s="12">
        <f t="shared" si="343"/>
        <v>41912.666666666664</v>
      </c>
    </row>
    <row r="3703" spans="1:20" ht="48" x14ac:dyDescent="0.2">
      <c r="A3703">
        <v>3701</v>
      </c>
      <c r="B3703" s="3" t="s">
        <v>3696</v>
      </c>
      <c r="C3703" s="3" t="s">
        <v>7809</v>
      </c>
      <c r="D3703">
        <v>1500</v>
      </c>
      <c r="E370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47"/>
        <v>1.0033333333333334</v>
      </c>
      <c r="P3703" s="7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2"/>
        <v>42129.541585648149</v>
      </c>
      <c r="T3703" s="12">
        <f t="shared" si="343"/>
        <v>42159.541585648149</v>
      </c>
    </row>
    <row r="3704" spans="1:20" ht="48" x14ac:dyDescent="0.2">
      <c r="A3704">
        <v>3702</v>
      </c>
      <c r="B3704" s="3" t="s">
        <v>3697</v>
      </c>
      <c r="C3704" s="3" t="s">
        <v>7810</v>
      </c>
      <c r="D3704">
        <v>3000</v>
      </c>
      <c r="E370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47"/>
        <v>1.0916666666666666</v>
      </c>
      <c r="P3704" s="7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2"/>
        <v>42524.53800925926</v>
      </c>
      <c r="T3704" s="12">
        <f t="shared" si="343"/>
        <v>42561.957638888889</v>
      </c>
    </row>
    <row r="3705" spans="1:20" ht="48" x14ac:dyDescent="0.2">
      <c r="A3705">
        <v>3703</v>
      </c>
      <c r="B3705" s="3" t="s">
        <v>3698</v>
      </c>
      <c r="C3705" s="3" t="s">
        <v>7811</v>
      </c>
      <c r="D3705">
        <v>1050</v>
      </c>
      <c r="E370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347"/>
        <v>1.2342857142857142</v>
      </c>
      <c r="P3705" s="7">
        <f t="shared" si="344"/>
        <v>43.2</v>
      </c>
      <c r="Q3705" t="str">
        <f t="shared" si="345"/>
        <v>theater</v>
      </c>
      <c r="R3705" t="str">
        <f t="shared" si="346"/>
        <v>plays</v>
      </c>
      <c r="S3705" s="11">
        <f t="shared" si="342"/>
        <v>42556.504490740743</v>
      </c>
      <c r="T3705" s="12">
        <f t="shared" si="343"/>
        <v>42595.290972222225</v>
      </c>
    </row>
    <row r="3706" spans="1:20" ht="48" x14ac:dyDescent="0.2">
      <c r="A3706">
        <v>3704</v>
      </c>
      <c r="B3706" s="3" t="s">
        <v>3699</v>
      </c>
      <c r="C3706" s="3" t="s">
        <v>7812</v>
      </c>
      <c r="D3706">
        <v>300</v>
      </c>
      <c r="E370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47"/>
        <v>1.3633666666666666</v>
      </c>
      <c r="P3706" s="7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2"/>
        <v>42461.689745370371</v>
      </c>
      <c r="T3706" s="12">
        <f t="shared" si="343"/>
        <v>42521.689745370371</v>
      </c>
    </row>
    <row r="3707" spans="1:20" ht="48" x14ac:dyDescent="0.2">
      <c r="A3707">
        <v>3705</v>
      </c>
      <c r="B3707" s="3" t="s">
        <v>3700</v>
      </c>
      <c r="C3707" s="3" t="s">
        <v>7813</v>
      </c>
      <c r="D3707">
        <v>2827</v>
      </c>
      <c r="E370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347"/>
        <v>1.0346657233816767</v>
      </c>
      <c r="P3707" s="7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2"/>
        <v>41792.542986111112</v>
      </c>
      <c r="T3707" s="12">
        <f t="shared" si="343"/>
        <v>41813.75</v>
      </c>
    </row>
    <row r="3708" spans="1:20" ht="48" x14ac:dyDescent="0.2">
      <c r="A3708">
        <v>3706</v>
      </c>
      <c r="B3708" s="3" t="s">
        <v>3701</v>
      </c>
      <c r="C3708" s="3" t="s">
        <v>7814</v>
      </c>
      <c r="D3708">
        <v>1500</v>
      </c>
      <c r="E370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347"/>
        <v>1.2133333333333334</v>
      </c>
      <c r="P3708" s="7">
        <f t="shared" si="344"/>
        <v>140</v>
      </c>
      <c r="Q3708" t="str">
        <f t="shared" si="345"/>
        <v>theater</v>
      </c>
      <c r="R3708" t="str">
        <f t="shared" si="346"/>
        <v>plays</v>
      </c>
      <c r="S3708" s="11">
        <f t="shared" si="342"/>
        <v>41879.913761574076</v>
      </c>
      <c r="T3708" s="12">
        <f t="shared" si="343"/>
        <v>41894.913761574076</v>
      </c>
    </row>
    <row r="3709" spans="1:20" ht="32" x14ac:dyDescent="0.2">
      <c r="A3709">
        <v>3707</v>
      </c>
      <c r="B3709" s="3" t="s">
        <v>3702</v>
      </c>
      <c r="C3709" s="3" t="s">
        <v>7815</v>
      </c>
      <c r="D3709">
        <v>1000</v>
      </c>
      <c r="E3709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347"/>
        <v>1.86</v>
      </c>
      <c r="P3709" s="7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2"/>
        <v>42552.048356481479</v>
      </c>
      <c r="T3709" s="12">
        <f t="shared" si="343"/>
        <v>42573.226388888885</v>
      </c>
    </row>
    <row r="3710" spans="1:20" ht="48" x14ac:dyDescent="0.2">
      <c r="A3710">
        <v>3708</v>
      </c>
      <c r="B3710" s="3" t="s">
        <v>3703</v>
      </c>
      <c r="C3710" s="3" t="s">
        <v>7816</v>
      </c>
      <c r="D3710">
        <v>700</v>
      </c>
      <c r="E3710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347"/>
        <v>3</v>
      </c>
      <c r="P3710" s="7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2"/>
        <v>41810.142199074071</v>
      </c>
      <c r="T3710" s="12">
        <f t="shared" si="343"/>
        <v>41824.142199074071</v>
      </c>
    </row>
    <row r="3711" spans="1:20" ht="48" x14ac:dyDescent="0.2">
      <c r="A3711">
        <v>3709</v>
      </c>
      <c r="B3711" s="3" t="s">
        <v>3704</v>
      </c>
      <c r="C3711" s="3" t="s">
        <v>7817</v>
      </c>
      <c r="D3711">
        <v>1000</v>
      </c>
      <c r="E3711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47"/>
        <v>1.0825</v>
      </c>
      <c r="P3711" s="7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2"/>
        <v>41785.707708333335</v>
      </c>
      <c r="T3711" s="12">
        <f t="shared" si="343"/>
        <v>41815.707708333335</v>
      </c>
    </row>
    <row r="3712" spans="1:20" ht="32" x14ac:dyDescent="0.2">
      <c r="A3712">
        <v>3710</v>
      </c>
      <c r="B3712" s="3" t="s">
        <v>3705</v>
      </c>
      <c r="C3712" s="3" t="s">
        <v>7818</v>
      </c>
      <c r="D3712">
        <v>1300</v>
      </c>
      <c r="E371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347"/>
        <v>1.4115384615384616</v>
      </c>
      <c r="P3712" s="7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2"/>
        <v>42072.576249999998</v>
      </c>
      <c r="T3712" s="12">
        <f t="shared" si="343"/>
        <v>42097.576249999998</v>
      </c>
    </row>
    <row r="3713" spans="1:20" ht="32" x14ac:dyDescent="0.2">
      <c r="A3713">
        <v>3711</v>
      </c>
      <c r="B3713" s="3" t="s">
        <v>3706</v>
      </c>
      <c r="C3713" s="3" t="s">
        <v>7819</v>
      </c>
      <c r="D3713">
        <v>500</v>
      </c>
      <c r="E371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347"/>
        <v>1.1399999999999999</v>
      </c>
      <c r="P3713" s="7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2"/>
        <v>41779.724224537036</v>
      </c>
      <c r="T3713" s="12">
        <f t="shared" si="343"/>
        <v>41805.666666666664</v>
      </c>
    </row>
    <row r="3714" spans="1:20" ht="48" x14ac:dyDescent="0.2">
      <c r="A3714">
        <v>3712</v>
      </c>
      <c r="B3714" s="3" t="s">
        <v>3707</v>
      </c>
      <c r="C3714" s="3" t="s">
        <v>7820</v>
      </c>
      <c r="D3714">
        <v>7500</v>
      </c>
      <c r="E37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347"/>
        <v>1.5373333333333334</v>
      </c>
      <c r="P3714" s="7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ref="S3714:S3777" si="348">(((J3714/60)/60)/24+DATE(1970,1,1))</f>
        <v>42134.172071759262</v>
      </c>
      <c r="T3714" s="12">
        <f t="shared" ref="T3714:T3777" si="349">(((I3714/60)/60)/24+DATE(1970,1,1))</f>
        <v>42155.290972222225</v>
      </c>
    </row>
    <row r="3715" spans="1:20" ht="48" x14ac:dyDescent="0.2">
      <c r="A3715">
        <v>3713</v>
      </c>
      <c r="B3715" s="3" t="s">
        <v>3708</v>
      </c>
      <c r="C3715" s="3" t="s">
        <v>7821</v>
      </c>
      <c r="D3715">
        <v>2000</v>
      </c>
      <c r="E371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347"/>
        <v>1.0149999999999999</v>
      </c>
      <c r="P3715" s="7">
        <f t="shared" ref="P3715:P3778" si="350">SUM(E3715/L3715)</f>
        <v>106.84210526315789</v>
      </c>
      <c r="Q3715" t="str">
        <f t="shared" ref="Q3715:Q3778" si="351">LEFT(N3715, SEARCH("/",N3715,1)-1)</f>
        <v>theater</v>
      </c>
      <c r="R3715" t="str">
        <f t="shared" ref="R3715:R3778" si="352">RIGHT(N3715,LEN(N3715)-SEARCH("/",N3715,1))</f>
        <v>plays</v>
      </c>
      <c r="S3715" s="11">
        <f t="shared" si="348"/>
        <v>42505.738032407404</v>
      </c>
      <c r="T3715" s="12">
        <f t="shared" si="349"/>
        <v>42525.738032407404</v>
      </c>
    </row>
    <row r="3716" spans="1:20" ht="48" x14ac:dyDescent="0.2">
      <c r="A3716">
        <v>3714</v>
      </c>
      <c r="B3716" s="3" t="s">
        <v>3709</v>
      </c>
      <c r="C3716" s="3" t="s">
        <v>7822</v>
      </c>
      <c r="D3716">
        <v>10000</v>
      </c>
      <c r="E371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347"/>
        <v>1.0235000000000001</v>
      </c>
      <c r="P3716" s="7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si="348"/>
        <v>42118.556331018524</v>
      </c>
      <c r="T3716" s="12">
        <f t="shared" si="349"/>
        <v>42150.165972222225</v>
      </c>
    </row>
    <row r="3717" spans="1:20" ht="48" x14ac:dyDescent="0.2">
      <c r="A3717">
        <v>3715</v>
      </c>
      <c r="B3717" s="3" t="s">
        <v>3710</v>
      </c>
      <c r="C3717" s="3" t="s">
        <v>7823</v>
      </c>
      <c r="D3717">
        <v>3500</v>
      </c>
      <c r="E371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ref="O3717:O3780" si="353">SUM(E3717/D3717)</f>
        <v>1.0257142857142858</v>
      </c>
      <c r="P3717" s="7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48"/>
        <v>42036.995590277773</v>
      </c>
      <c r="T3717" s="12">
        <f t="shared" si="349"/>
        <v>42094.536111111112</v>
      </c>
    </row>
    <row r="3718" spans="1:20" ht="48" x14ac:dyDescent="0.2">
      <c r="A3718">
        <v>3716</v>
      </c>
      <c r="B3718" s="3" t="s">
        <v>3711</v>
      </c>
      <c r="C3718" s="3" t="s">
        <v>7824</v>
      </c>
      <c r="D3718">
        <v>800</v>
      </c>
      <c r="E371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353"/>
        <v>1.5575000000000001</v>
      </c>
      <c r="P3718" s="7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48"/>
        <v>42360.887835648144</v>
      </c>
      <c r="T3718" s="12">
        <f t="shared" si="349"/>
        <v>42390.887835648144</v>
      </c>
    </row>
    <row r="3719" spans="1:20" ht="48" x14ac:dyDescent="0.2">
      <c r="A3719">
        <v>3717</v>
      </c>
      <c r="B3719" s="3" t="s">
        <v>3712</v>
      </c>
      <c r="C3719" s="3" t="s">
        <v>7825</v>
      </c>
      <c r="D3719">
        <v>4000</v>
      </c>
      <c r="E3719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353"/>
        <v>1.0075000000000001</v>
      </c>
      <c r="P3719" s="7">
        <f t="shared" si="350"/>
        <v>310</v>
      </c>
      <c r="Q3719" t="str">
        <f t="shared" si="351"/>
        <v>theater</v>
      </c>
      <c r="R3719" t="str">
        <f t="shared" si="352"/>
        <v>plays</v>
      </c>
      <c r="S3719" s="11">
        <f t="shared" si="348"/>
        <v>42102.866307870368</v>
      </c>
      <c r="T3719" s="12">
        <f t="shared" si="349"/>
        <v>42133.866307870368</v>
      </c>
    </row>
    <row r="3720" spans="1:20" ht="48" x14ac:dyDescent="0.2">
      <c r="A3720">
        <v>3718</v>
      </c>
      <c r="B3720" s="3" t="s">
        <v>3713</v>
      </c>
      <c r="C3720" s="3" t="s">
        <v>7826</v>
      </c>
      <c r="D3720">
        <v>500</v>
      </c>
      <c r="E3720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353"/>
        <v>2.3940000000000001</v>
      </c>
      <c r="P3720" s="7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48"/>
        <v>42032.716145833328</v>
      </c>
      <c r="T3720" s="12">
        <f t="shared" si="349"/>
        <v>42062.716145833328</v>
      </c>
    </row>
    <row r="3721" spans="1:20" ht="32" x14ac:dyDescent="0.2">
      <c r="A3721">
        <v>3719</v>
      </c>
      <c r="B3721" s="3" t="s">
        <v>3714</v>
      </c>
      <c r="C3721" s="3" t="s">
        <v>7827</v>
      </c>
      <c r="D3721">
        <v>200</v>
      </c>
      <c r="E3721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353"/>
        <v>2.1</v>
      </c>
      <c r="P3721" s="7">
        <f t="shared" si="350"/>
        <v>105</v>
      </c>
      <c r="Q3721" t="str">
        <f t="shared" si="351"/>
        <v>theater</v>
      </c>
      <c r="R3721" t="str">
        <f t="shared" si="352"/>
        <v>plays</v>
      </c>
      <c r="S3721" s="11">
        <f t="shared" si="348"/>
        <v>42147.729930555557</v>
      </c>
      <c r="T3721" s="12">
        <f t="shared" si="349"/>
        <v>42177.729930555557</v>
      </c>
    </row>
    <row r="3722" spans="1:20" ht="32" x14ac:dyDescent="0.2">
      <c r="A3722">
        <v>3720</v>
      </c>
      <c r="B3722" s="3" t="s">
        <v>3715</v>
      </c>
      <c r="C3722" s="3" t="s">
        <v>7828</v>
      </c>
      <c r="D3722">
        <v>3300</v>
      </c>
      <c r="E37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353"/>
        <v>1.0451515151515152</v>
      </c>
      <c r="P3722" s="7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48"/>
        <v>42165.993125000001</v>
      </c>
      <c r="T3722" s="12">
        <f t="shared" si="349"/>
        <v>42187.993125000001</v>
      </c>
    </row>
    <row r="3723" spans="1:20" ht="48" x14ac:dyDescent="0.2">
      <c r="A3723">
        <v>3721</v>
      </c>
      <c r="B3723" s="3" t="s">
        <v>3716</v>
      </c>
      <c r="C3723" s="3" t="s">
        <v>7829</v>
      </c>
      <c r="D3723">
        <v>5000</v>
      </c>
      <c r="E372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353"/>
        <v>1.008</v>
      </c>
      <c r="P3723" s="7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48"/>
        <v>41927.936157407406</v>
      </c>
      <c r="T3723" s="12">
        <f t="shared" si="349"/>
        <v>41948.977824074071</v>
      </c>
    </row>
    <row r="3724" spans="1:20" ht="64" x14ac:dyDescent="0.2">
      <c r="A3724">
        <v>3722</v>
      </c>
      <c r="B3724" s="3" t="s">
        <v>3717</v>
      </c>
      <c r="C3724" s="3" t="s">
        <v>7830</v>
      </c>
      <c r="D3724">
        <v>1500</v>
      </c>
      <c r="E372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353"/>
        <v>1.1120000000000001</v>
      </c>
      <c r="P3724" s="7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48"/>
        <v>42381.671840277777</v>
      </c>
      <c r="T3724" s="12">
        <f t="shared" si="349"/>
        <v>42411.957638888889</v>
      </c>
    </row>
    <row r="3725" spans="1:20" ht="32" x14ac:dyDescent="0.2">
      <c r="A3725">
        <v>3723</v>
      </c>
      <c r="B3725" s="3" t="s">
        <v>3718</v>
      </c>
      <c r="C3725" s="3" t="s">
        <v>7831</v>
      </c>
      <c r="D3725">
        <v>4500</v>
      </c>
      <c r="E372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353"/>
        <v>1.0204444444444445</v>
      </c>
      <c r="P3725" s="7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48"/>
        <v>41943.753032407411</v>
      </c>
      <c r="T3725" s="12">
        <f t="shared" si="349"/>
        <v>41973.794699074075</v>
      </c>
    </row>
    <row r="3726" spans="1:20" ht="48" x14ac:dyDescent="0.2">
      <c r="A3726">
        <v>3724</v>
      </c>
      <c r="B3726" s="3" t="s">
        <v>3719</v>
      </c>
      <c r="C3726" s="3" t="s">
        <v>7832</v>
      </c>
      <c r="D3726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353"/>
        <v>1.0254767441860466</v>
      </c>
      <c r="P3726" s="7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48"/>
        <v>42465.491435185191</v>
      </c>
      <c r="T3726" s="12">
        <f t="shared" si="349"/>
        <v>42494.958333333328</v>
      </c>
    </row>
    <row r="3727" spans="1:20" ht="48" x14ac:dyDescent="0.2">
      <c r="A3727">
        <v>3725</v>
      </c>
      <c r="B3727" s="3" t="s">
        <v>3720</v>
      </c>
      <c r="C3727" s="3" t="s">
        <v>7833</v>
      </c>
      <c r="D3727">
        <v>300</v>
      </c>
      <c r="E372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353"/>
        <v>1.27</v>
      </c>
      <c r="P3727" s="7">
        <f t="shared" si="350"/>
        <v>25.4</v>
      </c>
      <c r="Q3727" t="str">
        <f t="shared" si="351"/>
        <v>theater</v>
      </c>
      <c r="R3727" t="str">
        <f t="shared" si="352"/>
        <v>plays</v>
      </c>
      <c r="S3727" s="11">
        <f t="shared" si="348"/>
        <v>42401.945219907408</v>
      </c>
      <c r="T3727" s="12">
        <f t="shared" si="349"/>
        <v>42418.895833333328</v>
      </c>
    </row>
    <row r="3728" spans="1:20" ht="48" x14ac:dyDescent="0.2">
      <c r="A3728">
        <v>3726</v>
      </c>
      <c r="B3728" s="3" t="s">
        <v>3721</v>
      </c>
      <c r="C3728" s="3" t="s">
        <v>7834</v>
      </c>
      <c r="D3728">
        <v>850</v>
      </c>
      <c r="E372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353"/>
        <v>3.3870588235294119</v>
      </c>
      <c r="P3728" s="7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48"/>
        <v>42462.140868055561</v>
      </c>
      <c r="T3728" s="12">
        <f t="shared" si="349"/>
        <v>42489.875</v>
      </c>
    </row>
    <row r="3729" spans="1:20" ht="48" x14ac:dyDescent="0.2">
      <c r="A3729">
        <v>3727</v>
      </c>
      <c r="B3729" s="3" t="s">
        <v>3722</v>
      </c>
      <c r="C3729" s="3" t="s">
        <v>7835</v>
      </c>
      <c r="D3729">
        <v>2000</v>
      </c>
      <c r="E3729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353"/>
        <v>1.0075000000000001</v>
      </c>
      <c r="P3729" s="7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48"/>
        <v>42632.348310185189</v>
      </c>
      <c r="T3729" s="12">
        <f t="shared" si="349"/>
        <v>42663.204861111109</v>
      </c>
    </row>
    <row r="3730" spans="1:20" ht="32" x14ac:dyDescent="0.2">
      <c r="A3730">
        <v>3728</v>
      </c>
      <c r="B3730" s="3" t="s">
        <v>3723</v>
      </c>
      <c r="C3730" s="3" t="s">
        <v>7836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353"/>
        <v>9.3100000000000002E-2</v>
      </c>
      <c r="P3730" s="7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48"/>
        <v>42205.171018518522</v>
      </c>
      <c r="T3730" s="12">
        <f t="shared" si="349"/>
        <v>42235.171018518522</v>
      </c>
    </row>
    <row r="3731" spans="1:20" ht="48" x14ac:dyDescent="0.2">
      <c r="A3731">
        <v>3729</v>
      </c>
      <c r="B3731" s="3" t="s">
        <v>3724</v>
      </c>
      <c r="C3731" s="3" t="s">
        <v>7837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353"/>
        <v>7.2400000000000006E-2</v>
      </c>
      <c r="P3731" s="7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48"/>
        <v>42041.205000000002</v>
      </c>
      <c r="T3731" s="12">
        <f t="shared" si="349"/>
        <v>42086.16333333333</v>
      </c>
    </row>
    <row r="3732" spans="1:20" ht="48" x14ac:dyDescent="0.2">
      <c r="A3732">
        <v>3730</v>
      </c>
      <c r="B3732" s="3" t="s">
        <v>3725</v>
      </c>
      <c r="C3732" s="3" t="s">
        <v>7838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353"/>
        <v>0.1</v>
      </c>
      <c r="P3732" s="7">
        <f t="shared" si="350"/>
        <v>100</v>
      </c>
      <c r="Q3732" t="str">
        <f t="shared" si="351"/>
        <v>theater</v>
      </c>
      <c r="R3732" t="str">
        <f t="shared" si="352"/>
        <v>plays</v>
      </c>
      <c r="S3732" s="11">
        <f t="shared" si="348"/>
        <v>42203.677766203706</v>
      </c>
      <c r="T3732" s="12">
        <f t="shared" si="349"/>
        <v>42233.677766203706</v>
      </c>
    </row>
    <row r="3733" spans="1:20" ht="48" x14ac:dyDescent="0.2">
      <c r="A3733">
        <v>3731</v>
      </c>
      <c r="B3733" s="3" t="s">
        <v>3726</v>
      </c>
      <c r="C3733" s="3" t="s">
        <v>7839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353"/>
        <v>0.11272727272727273</v>
      </c>
      <c r="P3733" s="7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48"/>
        <v>41983.752847222218</v>
      </c>
      <c r="T3733" s="12">
        <f t="shared" si="349"/>
        <v>42014.140972222223</v>
      </c>
    </row>
    <row r="3734" spans="1:20" ht="32" x14ac:dyDescent="0.2">
      <c r="A3734">
        <v>3732</v>
      </c>
      <c r="B3734" s="3" t="s">
        <v>3727</v>
      </c>
      <c r="C3734" s="3" t="s">
        <v>7840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353"/>
        <v>0.15411764705882353</v>
      </c>
      <c r="P3734" s="7">
        <f t="shared" si="350"/>
        <v>32.75</v>
      </c>
      <c r="Q3734" t="str">
        <f t="shared" si="351"/>
        <v>theater</v>
      </c>
      <c r="R3734" t="str">
        <f t="shared" si="352"/>
        <v>plays</v>
      </c>
      <c r="S3734" s="11">
        <f t="shared" si="348"/>
        <v>41968.677465277782</v>
      </c>
      <c r="T3734" s="12">
        <f t="shared" si="349"/>
        <v>42028.5</v>
      </c>
    </row>
    <row r="3735" spans="1:20" ht="48" x14ac:dyDescent="0.2">
      <c r="A3735">
        <v>3733</v>
      </c>
      <c r="B3735" s="3" t="s">
        <v>3728</v>
      </c>
      <c r="C3735" s="3" t="s">
        <v>7841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353"/>
        <v>0</v>
      </c>
      <c r="P3735" s="7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1">
        <f t="shared" si="348"/>
        <v>42103.024398148147</v>
      </c>
      <c r="T3735" s="12">
        <f t="shared" si="349"/>
        <v>42112.9375</v>
      </c>
    </row>
    <row r="3736" spans="1:20" ht="48" x14ac:dyDescent="0.2">
      <c r="A3736">
        <v>3734</v>
      </c>
      <c r="B3736" s="3" t="s">
        <v>3729</v>
      </c>
      <c r="C3736" s="3" t="s">
        <v>7842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353"/>
        <v>0.28466666666666668</v>
      </c>
      <c r="P3736" s="7">
        <f t="shared" si="350"/>
        <v>61</v>
      </c>
      <c r="Q3736" t="str">
        <f t="shared" si="351"/>
        <v>theater</v>
      </c>
      <c r="R3736" t="str">
        <f t="shared" si="352"/>
        <v>plays</v>
      </c>
      <c r="S3736" s="11">
        <f t="shared" si="348"/>
        <v>42089.901574074072</v>
      </c>
      <c r="T3736" s="12">
        <f t="shared" si="349"/>
        <v>42149.901574074072</v>
      </c>
    </row>
    <row r="3737" spans="1:20" ht="32" x14ac:dyDescent="0.2">
      <c r="A3737">
        <v>3735</v>
      </c>
      <c r="B3737" s="3" t="s">
        <v>3730</v>
      </c>
      <c r="C3737" s="3" t="s">
        <v>7843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353"/>
        <v>0.13333333333333333</v>
      </c>
      <c r="P3737" s="7">
        <f t="shared" si="350"/>
        <v>10</v>
      </c>
      <c r="Q3737" t="str">
        <f t="shared" si="351"/>
        <v>theater</v>
      </c>
      <c r="R3737" t="str">
        <f t="shared" si="352"/>
        <v>plays</v>
      </c>
      <c r="S3737" s="11">
        <f t="shared" si="348"/>
        <v>42122.693159722221</v>
      </c>
      <c r="T3737" s="12">
        <f t="shared" si="349"/>
        <v>42152.693159722221</v>
      </c>
    </row>
    <row r="3738" spans="1:20" ht="48" x14ac:dyDescent="0.2">
      <c r="A3738">
        <v>3736</v>
      </c>
      <c r="B3738" s="3" t="s">
        <v>3731</v>
      </c>
      <c r="C3738" s="3" t="s">
        <v>7844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353"/>
        <v>6.6666666666666671E-3</v>
      </c>
      <c r="P3738" s="7">
        <f t="shared" si="350"/>
        <v>10</v>
      </c>
      <c r="Q3738" t="str">
        <f t="shared" si="351"/>
        <v>theater</v>
      </c>
      <c r="R3738" t="str">
        <f t="shared" si="352"/>
        <v>plays</v>
      </c>
      <c r="S3738" s="11">
        <f t="shared" si="348"/>
        <v>42048.711724537032</v>
      </c>
      <c r="T3738" s="12">
        <f t="shared" si="349"/>
        <v>42086.75</v>
      </c>
    </row>
    <row r="3739" spans="1:20" ht="32" x14ac:dyDescent="0.2">
      <c r="A3739">
        <v>3737</v>
      </c>
      <c r="B3739" s="3" t="s">
        <v>3732</v>
      </c>
      <c r="C3739" s="3" t="s">
        <v>7845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353"/>
        <v>0.21428571428571427</v>
      </c>
      <c r="P3739" s="7">
        <f t="shared" si="350"/>
        <v>37.5</v>
      </c>
      <c r="Q3739" t="str">
        <f t="shared" si="351"/>
        <v>theater</v>
      </c>
      <c r="R3739" t="str">
        <f t="shared" si="352"/>
        <v>plays</v>
      </c>
      <c r="S3739" s="11">
        <f t="shared" si="348"/>
        <v>42297.691006944442</v>
      </c>
      <c r="T3739" s="12">
        <f t="shared" si="349"/>
        <v>42320.290972222225</v>
      </c>
    </row>
    <row r="3740" spans="1:20" ht="32" x14ac:dyDescent="0.2">
      <c r="A3740">
        <v>3738</v>
      </c>
      <c r="B3740" s="3" t="s">
        <v>3733</v>
      </c>
      <c r="C3740" s="3" t="s">
        <v>7846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353"/>
        <v>0.18</v>
      </c>
      <c r="P3740" s="7">
        <f t="shared" si="350"/>
        <v>45</v>
      </c>
      <c r="Q3740" t="str">
        <f t="shared" si="351"/>
        <v>theater</v>
      </c>
      <c r="R3740" t="str">
        <f t="shared" si="352"/>
        <v>plays</v>
      </c>
      <c r="S3740" s="11">
        <f t="shared" si="348"/>
        <v>41813.938715277778</v>
      </c>
      <c r="T3740" s="12">
        <f t="shared" si="349"/>
        <v>41835.916666666664</v>
      </c>
    </row>
    <row r="3741" spans="1:20" ht="48" x14ac:dyDescent="0.2">
      <c r="A3741">
        <v>3739</v>
      </c>
      <c r="B3741" s="3" t="s">
        <v>3734</v>
      </c>
      <c r="C3741" s="3" t="s">
        <v>7847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353"/>
        <v>0.20125000000000001</v>
      </c>
      <c r="P3741" s="7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1">
        <f t="shared" si="348"/>
        <v>42548.449861111112</v>
      </c>
      <c r="T3741" s="12">
        <f t="shared" si="349"/>
        <v>42568.449861111112</v>
      </c>
    </row>
    <row r="3742" spans="1:20" ht="48" x14ac:dyDescent="0.2">
      <c r="A3742">
        <v>3740</v>
      </c>
      <c r="B3742" s="3" t="s">
        <v>3735</v>
      </c>
      <c r="C3742" s="3" t="s">
        <v>7848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353"/>
        <v>0.17899999999999999</v>
      </c>
      <c r="P3742" s="7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48"/>
        <v>41833.089756944442</v>
      </c>
      <c r="T3742" s="12">
        <f t="shared" si="349"/>
        <v>41863.079143518517</v>
      </c>
    </row>
    <row r="3743" spans="1:20" ht="48" x14ac:dyDescent="0.2">
      <c r="A3743">
        <v>3741</v>
      </c>
      <c r="B3743" s="3" t="s">
        <v>3736</v>
      </c>
      <c r="C3743" s="3" t="s">
        <v>7849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353"/>
        <v>0</v>
      </c>
      <c r="P3743" s="7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1">
        <f t="shared" si="348"/>
        <v>42325.920717592591</v>
      </c>
      <c r="T3743" s="12">
        <f t="shared" si="349"/>
        <v>42355.920717592591</v>
      </c>
    </row>
    <row r="3744" spans="1:20" ht="48" x14ac:dyDescent="0.2">
      <c r="A3744">
        <v>3742</v>
      </c>
      <c r="B3744" s="3" t="s">
        <v>3737</v>
      </c>
      <c r="C3744" s="3" t="s">
        <v>7850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353"/>
        <v>0.02</v>
      </c>
      <c r="P3744" s="7">
        <f t="shared" si="350"/>
        <v>25</v>
      </c>
      <c r="Q3744" t="str">
        <f t="shared" si="351"/>
        <v>theater</v>
      </c>
      <c r="R3744" t="str">
        <f t="shared" si="352"/>
        <v>plays</v>
      </c>
      <c r="S3744" s="11">
        <f t="shared" si="348"/>
        <v>41858.214629629627</v>
      </c>
      <c r="T3744" s="12">
        <f t="shared" si="349"/>
        <v>41888.214629629627</v>
      </c>
    </row>
    <row r="3745" spans="1:20" ht="32" x14ac:dyDescent="0.2">
      <c r="A3745">
        <v>3743</v>
      </c>
      <c r="B3745" s="3" t="s">
        <v>3738</v>
      </c>
      <c r="C3745" s="3" t="s">
        <v>7851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353"/>
        <v>0</v>
      </c>
      <c r="P3745" s="7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1">
        <f t="shared" si="348"/>
        <v>41793.710231481484</v>
      </c>
      <c r="T3745" s="12">
        <f t="shared" si="349"/>
        <v>41823.710231481484</v>
      </c>
    </row>
    <row r="3746" spans="1:20" ht="48" x14ac:dyDescent="0.2">
      <c r="A3746">
        <v>3744</v>
      </c>
      <c r="B3746" s="3" t="s">
        <v>3739</v>
      </c>
      <c r="C3746" s="3" t="s">
        <v>7852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353"/>
        <v>0</v>
      </c>
      <c r="P3746" s="7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1">
        <f t="shared" si="348"/>
        <v>41793.814259259263</v>
      </c>
      <c r="T3746" s="12">
        <f t="shared" si="349"/>
        <v>41825.165972222225</v>
      </c>
    </row>
    <row r="3747" spans="1:20" ht="48" x14ac:dyDescent="0.2">
      <c r="A3747">
        <v>3745</v>
      </c>
      <c r="B3747" s="3" t="s">
        <v>3740</v>
      </c>
      <c r="C3747" s="3" t="s">
        <v>7853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353"/>
        <v>0.1</v>
      </c>
      <c r="P3747" s="7">
        <f t="shared" si="350"/>
        <v>10</v>
      </c>
      <c r="Q3747" t="str">
        <f t="shared" si="351"/>
        <v>theater</v>
      </c>
      <c r="R3747" t="str">
        <f t="shared" si="352"/>
        <v>plays</v>
      </c>
      <c r="S3747" s="11">
        <f t="shared" si="348"/>
        <v>41831.697939814818</v>
      </c>
      <c r="T3747" s="12">
        <f t="shared" si="349"/>
        <v>41861.697939814818</v>
      </c>
    </row>
    <row r="3748" spans="1:20" ht="16" x14ac:dyDescent="0.2">
      <c r="A3748">
        <v>3746</v>
      </c>
      <c r="B3748" s="3" t="s">
        <v>3741</v>
      </c>
      <c r="C3748" s="3" t="s">
        <v>7854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353"/>
        <v>2.3764705882352941E-2</v>
      </c>
      <c r="P3748" s="7">
        <f t="shared" si="350"/>
        <v>202</v>
      </c>
      <c r="Q3748" t="str">
        <f t="shared" si="351"/>
        <v>theater</v>
      </c>
      <c r="R3748" t="str">
        <f t="shared" si="352"/>
        <v>plays</v>
      </c>
      <c r="S3748" s="11">
        <f t="shared" si="348"/>
        <v>42621.389340277776</v>
      </c>
      <c r="T3748" s="12">
        <f t="shared" si="349"/>
        <v>42651.389340277776</v>
      </c>
    </row>
    <row r="3749" spans="1:20" ht="32" x14ac:dyDescent="0.2">
      <c r="A3749">
        <v>3747</v>
      </c>
      <c r="B3749" s="3" t="s">
        <v>3742</v>
      </c>
      <c r="C3749" s="3" t="s">
        <v>7855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353"/>
        <v>0.01</v>
      </c>
      <c r="P3749" s="7">
        <f t="shared" si="350"/>
        <v>25</v>
      </c>
      <c r="Q3749" t="str">
        <f t="shared" si="351"/>
        <v>theater</v>
      </c>
      <c r="R3749" t="str">
        <f t="shared" si="352"/>
        <v>plays</v>
      </c>
      <c r="S3749" s="11">
        <f t="shared" si="348"/>
        <v>42164.299722222218</v>
      </c>
      <c r="T3749" s="12">
        <f t="shared" si="349"/>
        <v>42190.957638888889</v>
      </c>
    </row>
    <row r="3750" spans="1:20" ht="48" x14ac:dyDescent="0.2">
      <c r="A3750">
        <v>3748</v>
      </c>
      <c r="B3750" s="3" t="s">
        <v>3743</v>
      </c>
      <c r="C3750" s="3" t="s">
        <v>7856</v>
      </c>
      <c r="D3750">
        <v>5000</v>
      </c>
      <c r="E3750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353"/>
        <v>1.0351999999999999</v>
      </c>
      <c r="P3750" s="7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48"/>
        <v>42395.706435185188</v>
      </c>
      <c r="T3750" s="12">
        <f t="shared" si="349"/>
        <v>42416.249305555553</v>
      </c>
    </row>
    <row r="3751" spans="1:20" ht="48" x14ac:dyDescent="0.2">
      <c r="A3751">
        <v>3749</v>
      </c>
      <c r="B3751" s="3" t="s">
        <v>3744</v>
      </c>
      <c r="C3751" s="3" t="s">
        <v>7857</v>
      </c>
      <c r="D3751">
        <v>500</v>
      </c>
      <c r="E3751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353"/>
        <v>1.05</v>
      </c>
      <c r="P3751" s="7">
        <f t="shared" si="350"/>
        <v>75</v>
      </c>
      <c r="Q3751" t="str">
        <f t="shared" si="351"/>
        <v>theater</v>
      </c>
      <c r="R3751" t="str">
        <f t="shared" si="352"/>
        <v>musical</v>
      </c>
      <c r="S3751" s="11">
        <f t="shared" si="348"/>
        <v>42458.127175925925</v>
      </c>
      <c r="T3751" s="12">
        <f t="shared" si="349"/>
        <v>42489.165972222225</v>
      </c>
    </row>
    <row r="3752" spans="1:20" ht="96" x14ac:dyDescent="0.2">
      <c r="A3752">
        <v>3750</v>
      </c>
      <c r="B3752" s="3" t="s">
        <v>3745</v>
      </c>
      <c r="C3752" s="3" t="s">
        <v>7858</v>
      </c>
      <c r="D3752">
        <v>6000</v>
      </c>
      <c r="E375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353"/>
        <v>1.0044999999999999</v>
      </c>
      <c r="P3752" s="7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48"/>
        <v>42016.981574074074</v>
      </c>
      <c r="T3752" s="12">
        <f t="shared" si="349"/>
        <v>42045.332638888889</v>
      </c>
    </row>
    <row r="3753" spans="1:20" ht="48" x14ac:dyDescent="0.2">
      <c r="A3753">
        <v>3751</v>
      </c>
      <c r="B3753" s="3" t="s">
        <v>3746</v>
      </c>
      <c r="C3753" s="3" t="s">
        <v>7859</v>
      </c>
      <c r="D3753">
        <v>1000</v>
      </c>
      <c r="E375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353"/>
        <v>1.3260000000000001</v>
      </c>
      <c r="P3753" s="7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48"/>
        <v>42403.035567129627</v>
      </c>
      <c r="T3753" s="12">
        <f t="shared" si="349"/>
        <v>42462.993900462956</v>
      </c>
    </row>
    <row r="3754" spans="1:20" ht="64" x14ac:dyDescent="0.2">
      <c r="A3754">
        <v>3752</v>
      </c>
      <c r="B3754" s="3" t="s">
        <v>3747</v>
      </c>
      <c r="C3754" s="3" t="s">
        <v>7860</v>
      </c>
      <c r="D3754">
        <v>500</v>
      </c>
      <c r="E375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353"/>
        <v>1.1299999999999999</v>
      </c>
      <c r="P3754" s="7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48"/>
        <v>42619.802488425921</v>
      </c>
      <c r="T3754" s="12">
        <f t="shared" si="349"/>
        <v>42659.875</v>
      </c>
    </row>
    <row r="3755" spans="1:20" ht="48" x14ac:dyDescent="0.2">
      <c r="A3755">
        <v>3753</v>
      </c>
      <c r="B3755" s="3" t="s">
        <v>3748</v>
      </c>
      <c r="C3755" s="3" t="s">
        <v>7861</v>
      </c>
      <c r="D3755">
        <v>5000</v>
      </c>
      <c r="E375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353"/>
        <v>1.0334000000000001</v>
      </c>
      <c r="P3755" s="7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48"/>
        <v>42128.824074074073</v>
      </c>
      <c r="T3755" s="12">
        <f t="shared" si="349"/>
        <v>42158</v>
      </c>
    </row>
    <row r="3756" spans="1:20" ht="48" x14ac:dyDescent="0.2">
      <c r="A3756">
        <v>3754</v>
      </c>
      <c r="B3756" s="3" t="s">
        <v>3749</v>
      </c>
      <c r="C3756" s="3" t="s">
        <v>7862</v>
      </c>
      <c r="D3756">
        <v>2500</v>
      </c>
      <c r="E375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353"/>
        <v>1.2</v>
      </c>
      <c r="P3756" s="7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48"/>
        <v>41808.881215277775</v>
      </c>
      <c r="T3756" s="12">
        <f t="shared" si="349"/>
        <v>41846.207638888889</v>
      </c>
    </row>
    <row r="3757" spans="1:20" ht="48" x14ac:dyDescent="0.2">
      <c r="A3757">
        <v>3755</v>
      </c>
      <c r="B3757" s="3" t="s">
        <v>3750</v>
      </c>
      <c r="C3757" s="3" t="s">
        <v>7863</v>
      </c>
      <c r="D3757">
        <v>550</v>
      </c>
      <c r="E375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353"/>
        <v>1.2963636363636364</v>
      </c>
      <c r="P3757" s="7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48"/>
        <v>42445.866979166662</v>
      </c>
      <c r="T3757" s="12">
        <f t="shared" si="349"/>
        <v>42475.866979166662</v>
      </c>
    </row>
    <row r="3758" spans="1:20" ht="48" x14ac:dyDescent="0.2">
      <c r="A3758">
        <v>3756</v>
      </c>
      <c r="B3758" s="3" t="s">
        <v>3751</v>
      </c>
      <c r="C3758" s="3" t="s">
        <v>7864</v>
      </c>
      <c r="D3758">
        <v>4500</v>
      </c>
      <c r="E375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353"/>
        <v>1.0111111111111111</v>
      </c>
      <c r="P3758" s="7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48"/>
        <v>41771.814791666664</v>
      </c>
      <c r="T3758" s="12">
        <f t="shared" si="349"/>
        <v>41801.814791666664</v>
      </c>
    </row>
    <row r="3759" spans="1:20" ht="48" x14ac:dyDescent="0.2">
      <c r="A3759">
        <v>3757</v>
      </c>
      <c r="B3759" s="3" t="s">
        <v>3752</v>
      </c>
      <c r="C3759" s="3" t="s">
        <v>7865</v>
      </c>
      <c r="D3759">
        <v>3500</v>
      </c>
      <c r="E3759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353"/>
        <v>1.0851428571428572</v>
      </c>
      <c r="P3759" s="7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48"/>
        <v>41954.850868055553</v>
      </c>
      <c r="T3759" s="12">
        <f t="shared" si="349"/>
        <v>41974.850868055553</v>
      </c>
    </row>
    <row r="3760" spans="1:20" ht="32" x14ac:dyDescent="0.2">
      <c r="A3760">
        <v>3758</v>
      </c>
      <c r="B3760" s="3" t="s">
        <v>3753</v>
      </c>
      <c r="C3760" s="3" t="s">
        <v>7866</v>
      </c>
      <c r="D3760">
        <v>1500</v>
      </c>
      <c r="E3760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353"/>
        <v>1.0233333333333334</v>
      </c>
      <c r="P3760" s="7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48"/>
        <v>41747.471504629626</v>
      </c>
      <c r="T3760" s="12">
        <f t="shared" si="349"/>
        <v>41778.208333333336</v>
      </c>
    </row>
    <row r="3761" spans="1:20" ht="32" x14ac:dyDescent="0.2">
      <c r="A3761">
        <v>3759</v>
      </c>
      <c r="B3761" s="3" t="s">
        <v>3754</v>
      </c>
      <c r="C3761" s="3" t="s">
        <v>7867</v>
      </c>
      <c r="D3761">
        <v>4000</v>
      </c>
      <c r="E3761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353"/>
        <v>1.1024425000000002</v>
      </c>
      <c r="P3761" s="7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48"/>
        <v>42182.108252314814</v>
      </c>
      <c r="T3761" s="12">
        <f t="shared" si="349"/>
        <v>42242.108252314814</v>
      </c>
    </row>
    <row r="3762" spans="1:20" ht="48" x14ac:dyDescent="0.2">
      <c r="A3762">
        <v>3760</v>
      </c>
      <c r="B3762" s="3" t="s">
        <v>3755</v>
      </c>
      <c r="C3762" s="3" t="s">
        <v>7868</v>
      </c>
      <c r="D3762">
        <v>5000</v>
      </c>
      <c r="E376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353"/>
        <v>1.010154</v>
      </c>
      <c r="P3762" s="7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48"/>
        <v>41739.525300925925</v>
      </c>
      <c r="T3762" s="12">
        <f t="shared" si="349"/>
        <v>41764.525300925925</v>
      </c>
    </row>
    <row r="3763" spans="1:20" ht="48" x14ac:dyDescent="0.2">
      <c r="A3763">
        <v>3761</v>
      </c>
      <c r="B3763" s="3" t="s">
        <v>3756</v>
      </c>
      <c r="C3763" s="3" t="s">
        <v>7869</v>
      </c>
      <c r="D3763">
        <v>500</v>
      </c>
      <c r="E376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353"/>
        <v>1</v>
      </c>
      <c r="P3763" s="7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48"/>
        <v>42173.466863425929</v>
      </c>
      <c r="T3763" s="12">
        <f t="shared" si="349"/>
        <v>42226.958333333328</v>
      </c>
    </row>
    <row r="3764" spans="1:20" ht="48" x14ac:dyDescent="0.2">
      <c r="A3764">
        <v>3762</v>
      </c>
      <c r="B3764" s="3" t="s">
        <v>3757</v>
      </c>
      <c r="C3764" s="3" t="s">
        <v>7870</v>
      </c>
      <c r="D3764">
        <v>1250</v>
      </c>
      <c r="E376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353"/>
        <v>1.0624</v>
      </c>
      <c r="P3764" s="7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48"/>
        <v>42193.813530092593</v>
      </c>
      <c r="T3764" s="12">
        <f t="shared" si="349"/>
        <v>42218.813530092593</v>
      </c>
    </row>
    <row r="3765" spans="1:20" ht="32" x14ac:dyDescent="0.2">
      <c r="A3765">
        <v>3763</v>
      </c>
      <c r="B3765" s="3" t="s">
        <v>3758</v>
      </c>
      <c r="C3765" s="3" t="s">
        <v>7871</v>
      </c>
      <c r="D3765">
        <v>5000</v>
      </c>
      <c r="E376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353"/>
        <v>1</v>
      </c>
      <c r="P3765" s="7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48"/>
        <v>42065.750300925924</v>
      </c>
      <c r="T3765" s="12">
        <f t="shared" si="349"/>
        <v>42095.708634259259</v>
      </c>
    </row>
    <row r="3766" spans="1:20" ht="48" x14ac:dyDescent="0.2">
      <c r="A3766">
        <v>3764</v>
      </c>
      <c r="B3766" s="3" t="s">
        <v>3759</v>
      </c>
      <c r="C3766" s="3" t="s">
        <v>7872</v>
      </c>
      <c r="D3766">
        <v>1500</v>
      </c>
      <c r="E376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353"/>
        <v>1</v>
      </c>
      <c r="P3766" s="7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48"/>
        <v>42499.842962962968</v>
      </c>
      <c r="T3766" s="12">
        <f t="shared" si="349"/>
        <v>42519.024999999994</v>
      </c>
    </row>
    <row r="3767" spans="1:20" ht="48" x14ac:dyDescent="0.2">
      <c r="A3767">
        <v>3765</v>
      </c>
      <c r="B3767" s="3" t="s">
        <v>3760</v>
      </c>
      <c r="C3767" s="3" t="s">
        <v>7873</v>
      </c>
      <c r="D3767">
        <v>7000</v>
      </c>
      <c r="E376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353"/>
        <v>1.1345714285714286</v>
      </c>
      <c r="P3767" s="7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48"/>
        <v>41820.776412037041</v>
      </c>
      <c r="T3767" s="12">
        <f t="shared" si="349"/>
        <v>41850.776412037041</v>
      </c>
    </row>
    <row r="3768" spans="1:20" ht="32" x14ac:dyDescent="0.2">
      <c r="A3768">
        <v>3766</v>
      </c>
      <c r="B3768" s="3" t="s">
        <v>3761</v>
      </c>
      <c r="C3768" s="3" t="s">
        <v>7874</v>
      </c>
      <c r="D3768">
        <v>10000</v>
      </c>
      <c r="E376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353"/>
        <v>1.0265010000000001</v>
      </c>
      <c r="P3768" s="7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48"/>
        <v>41788.167187500003</v>
      </c>
      <c r="T3768" s="12">
        <f t="shared" si="349"/>
        <v>41823.167187500003</v>
      </c>
    </row>
    <row r="3769" spans="1:20" ht="48" x14ac:dyDescent="0.2">
      <c r="A3769">
        <v>3767</v>
      </c>
      <c r="B3769" s="3" t="s">
        <v>3762</v>
      </c>
      <c r="C3769" s="3" t="s">
        <v>7875</v>
      </c>
      <c r="D3769">
        <v>2000</v>
      </c>
      <c r="E3769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353"/>
        <v>1.1675</v>
      </c>
      <c r="P3769" s="7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48"/>
        <v>42050.019641203704</v>
      </c>
      <c r="T3769" s="12">
        <f t="shared" si="349"/>
        <v>42064.207638888889</v>
      </c>
    </row>
    <row r="3770" spans="1:20" ht="48" x14ac:dyDescent="0.2">
      <c r="A3770">
        <v>3768</v>
      </c>
      <c r="B3770" s="3" t="s">
        <v>3763</v>
      </c>
      <c r="C3770" s="3" t="s">
        <v>7876</v>
      </c>
      <c r="D3770">
        <v>4000</v>
      </c>
      <c r="E3770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353"/>
        <v>1.0765274999999999</v>
      </c>
      <c r="P3770" s="7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48"/>
        <v>41772.727893518517</v>
      </c>
      <c r="T3770" s="12">
        <f t="shared" si="349"/>
        <v>41802.727893518517</v>
      </c>
    </row>
    <row r="3771" spans="1:20" ht="48" x14ac:dyDescent="0.2">
      <c r="A3771">
        <v>3769</v>
      </c>
      <c r="B3771" s="3" t="s">
        <v>3764</v>
      </c>
      <c r="C3771" s="3" t="s">
        <v>7877</v>
      </c>
      <c r="D3771">
        <v>1100</v>
      </c>
      <c r="E3771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353"/>
        <v>1</v>
      </c>
      <c r="P3771" s="7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48"/>
        <v>42445.598136574074</v>
      </c>
      <c r="T3771" s="12">
        <f t="shared" si="349"/>
        <v>42475.598136574074</v>
      </c>
    </row>
    <row r="3772" spans="1:20" ht="48" x14ac:dyDescent="0.2">
      <c r="A3772">
        <v>3770</v>
      </c>
      <c r="B3772" s="3" t="s">
        <v>3765</v>
      </c>
      <c r="C3772" s="3" t="s">
        <v>7878</v>
      </c>
      <c r="D3772">
        <v>2000</v>
      </c>
      <c r="E377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353"/>
        <v>1</v>
      </c>
      <c r="P3772" s="7">
        <f t="shared" si="350"/>
        <v>100</v>
      </c>
      <c r="Q3772" t="str">
        <f t="shared" si="351"/>
        <v>theater</v>
      </c>
      <c r="R3772" t="str">
        <f t="shared" si="352"/>
        <v>musical</v>
      </c>
      <c r="S3772" s="11">
        <f t="shared" si="348"/>
        <v>42138.930671296301</v>
      </c>
      <c r="T3772" s="12">
        <f t="shared" si="349"/>
        <v>42168.930671296301</v>
      </c>
    </row>
    <row r="3773" spans="1:20" ht="32" x14ac:dyDescent="0.2">
      <c r="A3773">
        <v>3771</v>
      </c>
      <c r="B3773" s="3" t="s">
        <v>3766</v>
      </c>
      <c r="C3773" s="3" t="s">
        <v>7879</v>
      </c>
      <c r="D3773">
        <v>1000</v>
      </c>
      <c r="E377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353"/>
        <v>1.46</v>
      </c>
      <c r="P3773" s="7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48"/>
        <v>42493.857083333336</v>
      </c>
      <c r="T3773" s="12">
        <f t="shared" si="349"/>
        <v>42508</v>
      </c>
    </row>
    <row r="3774" spans="1:20" ht="48" x14ac:dyDescent="0.2">
      <c r="A3774">
        <v>3772</v>
      </c>
      <c r="B3774" s="3" t="s">
        <v>3767</v>
      </c>
      <c r="C3774" s="3" t="s">
        <v>7880</v>
      </c>
      <c r="D3774">
        <v>5000</v>
      </c>
      <c r="E377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353"/>
        <v>1.1020000000000001</v>
      </c>
      <c r="P3774" s="7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48"/>
        <v>42682.616967592592</v>
      </c>
      <c r="T3774" s="12">
        <f t="shared" si="349"/>
        <v>42703.25</v>
      </c>
    </row>
    <row r="3775" spans="1:20" ht="32" x14ac:dyDescent="0.2">
      <c r="A3775">
        <v>3773</v>
      </c>
      <c r="B3775" s="3" t="s">
        <v>3768</v>
      </c>
      <c r="C3775" s="3" t="s">
        <v>7881</v>
      </c>
      <c r="D3775">
        <v>5000</v>
      </c>
      <c r="E377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353"/>
        <v>1.0820000000000001</v>
      </c>
      <c r="P3775" s="7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48"/>
        <v>42656.005173611105</v>
      </c>
      <c r="T3775" s="12">
        <f t="shared" si="349"/>
        <v>42689.088888888888</v>
      </c>
    </row>
    <row r="3776" spans="1:20" ht="48" x14ac:dyDescent="0.2">
      <c r="A3776">
        <v>3774</v>
      </c>
      <c r="B3776" s="3" t="s">
        <v>3769</v>
      </c>
      <c r="C3776" s="3" t="s">
        <v>7882</v>
      </c>
      <c r="D3776">
        <v>2500</v>
      </c>
      <c r="E377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353"/>
        <v>1</v>
      </c>
      <c r="P3776" s="7">
        <f t="shared" si="350"/>
        <v>100</v>
      </c>
      <c r="Q3776" t="str">
        <f t="shared" si="351"/>
        <v>theater</v>
      </c>
      <c r="R3776" t="str">
        <f t="shared" si="352"/>
        <v>musical</v>
      </c>
      <c r="S3776" s="11">
        <f t="shared" si="348"/>
        <v>42087.792303240742</v>
      </c>
      <c r="T3776" s="12">
        <f t="shared" si="349"/>
        <v>42103.792303240742</v>
      </c>
    </row>
    <row r="3777" spans="1:20" ht="48" x14ac:dyDescent="0.2">
      <c r="A3777">
        <v>3775</v>
      </c>
      <c r="B3777" s="3" t="s">
        <v>3770</v>
      </c>
      <c r="C3777" s="3" t="s">
        <v>7883</v>
      </c>
      <c r="D3777">
        <v>2000</v>
      </c>
      <c r="E377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353"/>
        <v>1.0024999999999999</v>
      </c>
      <c r="P3777" s="7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48"/>
        <v>42075.942627314813</v>
      </c>
      <c r="T3777" s="12">
        <f t="shared" si="349"/>
        <v>42103.166666666672</v>
      </c>
    </row>
    <row r="3778" spans="1:20" ht="64" x14ac:dyDescent="0.2">
      <c r="A3778">
        <v>3776</v>
      </c>
      <c r="B3778" s="3" t="s">
        <v>3771</v>
      </c>
      <c r="C3778" s="3" t="s">
        <v>7884</v>
      </c>
      <c r="D3778">
        <v>8000</v>
      </c>
      <c r="E377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353"/>
        <v>1.0671250000000001</v>
      </c>
      <c r="P3778" s="7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ref="S3778:S3841" si="354">(((J3778/60)/60)/24+DATE(1970,1,1))</f>
        <v>41814.367800925924</v>
      </c>
      <c r="T3778" s="12">
        <f t="shared" ref="T3778:T3841" si="355">(((I3778/60)/60)/24+DATE(1970,1,1))</f>
        <v>41852.041666666664</v>
      </c>
    </row>
    <row r="3779" spans="1:20" ht="48" x14ac:dyDescent="0.2">
      <c r="A3779">
        <v>3777</v>
      </c>
      <c r="B3779" s="3" t="s">
        <v>3772</v>
      </c>
      <c r="C3779" s="3" t="s">
        <v>7885</v>
      </c>
      <c r="D3779">
        <v>2000</v>
      </c>
      <c r="E3779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353"/>
        <v>1.4319999999999999</v>
      </c>
      <c r="P3779" s="7">
        <f t="shared" ref="P3779:P3842" si="356">SUM(E3779/L3779)</f>
        <v>48.542372881355931</v>
      </c>
      <c r="Q3779" t="str">
        <f t="shared" ref="Q3779:Q3842" si="357">LEFT(N3779, SEARCH("/",N3779,1)-1)</f>
        <v>theater</v>
      </c>
      <c r="R3779" t="str">
        <f t="shared" ref="R3779:R3842" si="358">RIGHT(N3779,LEN(N3779)-SEARCH("/",N3779,1))</f>
        <v>musical</v>
      </c>
      <c r="S3779" s="11">
        <f t="shared" si="354"/>
        <v>41887.111354166671</v>
      </c>
      <c r="T3779" s="12">
        <f t="shared" si="355"/>
        <v>41909.166666666664</v>
      </c>
    </row>
    <row r="3780" spans="1:20" ht="32" x14ac:dyDescent="0.2">
      <c r="A3780">
        <v>3778</v>
      </c>
      <c r="B3780" s="3" t="s">
        <v>3773</v>
      </c>
      <c r="C3780" s="3" t="s">
        <v>7886</v>
      </c>
      <c r="D3780">
        <v>2400</v>
      </c>
      <c r="E3780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353"/>
        <v>1.0504166666666668</v>
      </c>
      <c r="P3780" s="7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si="354"/>
        <v>41989.819212962961</v>
      </c>
      <c r="T3780" s="12">
        <f t="shared" si="355"/>
        <v>42049.819212962961</v>
      </c>
    </row>
    <row r="3781" spans="1:20" ht="32" x14ac:dyDescent="0.2">
      <c r="A3781">
        <v>3779</v>
      </c>
      <c r="B3781" s="3" t="s">
        <v>3774</v>
      </c>
      <c r="C3781" s="3" t="s">
        <v>7887</v>
      </c>
      <c r="D3781">
        <v>15000</v>
      </c>
      <c r="E3781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ref="O3781:O3844" si="359">SUM(E3781/D3781)</f>
        <v>1.0398000000000001</v>
      </c>
      <c r="P3781" s="7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4"/>
        <v>42425.735416666663</v>
      </c>
      <c r="T3781" s="12">
        <f t="shared" si="355"/>
        <v>42455.693750000006</v>
      </c>
    </row>
    <row r="3782" spans="1:20" ht="48" x14ac:dyDescent="0.2">
      <c r="A3782">
        <v>3780</v>
      </c>
      <c r="B3782" s="3" t="s">
        <v>3775</v>
      </c>
      <c r="C3782" s="3" t="s">
        <v>7888</v>
      </c>
      <c r="D3782">
        <v>2500</v>
      </c>
      <c r="E378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359"/>
        <v>1.2</v>
      </c>
      <c r="P3782" s="7">
        <f t="shared" si="356"/>
        <v>100</v>
      </c>
      <c r="Q3782" t="str">
        <f t="shared" si="357"/>
        <v>theater</v>
      </c>
      <c r="R3782" t="str">
        <f t="shared" si="358"/>
        <v>musical</v>
      </c>
      <c r="S3782" s="11">
        <f t="shared" si="354"/>
        <v>42166.219733796301</v>
      </c>
      <c r="T3782" s="12">
        <f t="shared" si="355"/>
        <v>42198.837499999994</v>
      </c>
    </row>
    <row r="3783" spans="1:20" ht="48" x14ac:dyDescent="0.2">
      <c r="A3783">
        <v>3781</v>
      </c>
      <c r="B3783" s="3" t="s">
        <v>3776</v>
      </c>
      <c r="C3783" s="3" t="s">
        <v>7889</v>
      </c>
      <c r="D3783">
        <v>4500</v>
      </c>
      <c r="E378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359"/>
        <v>1.0966666666666667</v>
      </c>
      <c r="P3783" s="7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4"/>
        <v>41865.882928240739</v>
      </c>
      <c r="T3783" s="12">
        <f t="shared" si="355"/>
        <v>41890.882928240739</v>
      </c>
    </row>
    <row r="3784" spans="1:20" ht="48" x14ac:dyDescent="0.2">
      <c r="A3784">
        <v>3782</v>
      </c>
      <c r="B3784" s="3" t="s">
        <v>3777</v>
      </c>
      <c r="C3784" s="3" t="s">
        <v>7890</v>
      </c>
      <c r="D3784">
        <v>2000</v>
      </c>
      <c r="E378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359"/>
        <v>1.0175000000000001</v>
      </c>
      <c r="P3784" s="7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4"/>
        <v>42546.862233796302</v>
      </c>
      <c r="T3784" s="12">
        <f t="shared" si="355"/>
        <v>42575.958333333328</v>
      </c>
    </row>
    <row r="3785" spans="1:20" ht="48" x14ac:dyDescent="0.2">
      <c r="A3785">
        <v>3783</v>
      </c>
      <c r="B3785" s="3" t="s">
        <v>3778</v>
      </c>
      <c r="C3785" s="3" t="s">
        <v>7891</v>
      </c>
      <c r="D3785">
        <v>1200</v>
      </c>
      <c r="E378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359"/>
        <v>1.2891666666666666</v>
      </c>
      <c r="P3785" s="7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4"/>
        <v>42420.140277777777</v>
      </c>
      <c r="T3785" s="12">
        <f t="shared" si="355"/>
        <v>42444.666666666672</v>
      </c>
    </row>
    <row r="3786" spans="1:20" ht="48" x14ac:dyDescent="0.2">
      <c r="A3786">
        <v>3784</v>
      </c>
      <c r="B3786" s="3" t="s">
        <v>3779</v>
      </c>
      <c r="C3786" s="3" t="s">
        <v>7892</v>
      </c>
      <c r="D3786">
        <v>1000</v>
      </c>
      <c r="E378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359"/>
        <v>1.1499999999999999</v>
      </c>
      <c r="P3786" s="7">
        <f t="shared" si="356"/>
        <v>115</v>
      </c>
      <c r="Q3786" t="str">
        <f t="shared" si="357"/>
        <v>theater</v>
      </c>
      <c r="R3786" t="str">
        <f t="shared" si="358"/>
        <v>musical</v>
      </c>
      <c r="S3786" s="11">
        <f t="shared" si="354"/>
        <v>42531.980694444443</v>
      </c>
      <c r="T3786" s="12">
        <f t="shared" si="355"/>
        <v>42561.980694444443</v>
      </c>
    </row>
    <row r="3787" spans="1:20" ht="48" x14ac:dyDescent="0.2">
      <c r="A3787">
        <v>3785</v>
      </c>
      <c r="B3787" s="3" t="s">
        <v>3780</v>
      </c>
      <c r="C3787" s="3" t="s">
        <v>7893</v>
      </c>
      <c r="D3787">
        <v>2000</v>
      </c>
      <c r="E378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359"/>
        <v>1.5075000000000001</v>
      </c>
      <c r="P3787" s="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4"/>
        <v>42548.63853009259</v>
      </c>
      <c r="T3787" s="12">
        <f t="shared" si="355"/>
        <v>42584.418749999997</v>
      </c>
    </row>
    <row r="3788" spans="1:20" ht="48" x14ac:dyDescent="0.2">
      <c r="A3788">
        <v>3786</v>
      </c>
      <c r="B3788" s="3" t="s">
        <v>3781</v>
      </c>
      <c r="C3788" s="3" t="s">
        <v>7894</v>
      </c>
      <c r="D3788">
        <v>6000</v>
      </c>
      <c r="E378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359"/>
        <v>1.1096666666666666</v>
      </c>
      <c r="P3788" s="7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4"/>
        <v>42487.037905092591</v>
      </c>
      <c r="T3788" s="12">
        <f t="shared" si="355"/>
        <v>42517.037905092591</v>
      </c>
    </row>
    <row r="3789" spans="1:20" ht="48" x14ac:dyDescent="0.2">
      <c r="A3789">
        <v>3787</v>
      </c>
      <c r="B3789" s="3" t="s">
        <v>3782</v>
      </c>
      <c r="C3789" s="3" t="s">
        <v>7895</v>
      </c>
      <c r="D3789">
        <v>350</v>
      </c>
      <c r="E3789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359"/>
        <v>1.0028571428571429</v>
      </c>
      <c r="P3789" s="7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4"/>
        <v>42167.534791666665</v>
      </c>
      <c r="T3789" s="12">
        <f t="shared" si="355"/>
        <v>42196.165972222225</v>
      </c>
    </row>
    <row r="3790" spans="1:20" ht="80" x14ac:dyDescent="0.2">
      <c r="A3790">
        <v>3788</v>
      </c>
      <c r="B3790" s="3" t="s">
        <v>3783</v>
      </c>
      <c r="C3790" s="3" t="s">
        <v>7896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359"/>
        <v>6.6666666666666671E-3</v>
      </c>
      <c r="P3790" s="7">
        <f t="shared" si="356"/>
        <v>500</v>
      </c>
      <c r="Q3790" t="str">
        <f t="shared" si="357"/>
        <v>theater</v>
      </c>
      <c r="R3790" t="str">
        <f t="shared" si="358"/>
        <v>musical</v>
      </c>
      <c r="S3790" s="11">
        <f t="shared" si="354"/>
        <v>42333.695821759262</v>
      </c>
      <c r="T3790" s="12">
        <f t="shared" si="355"/>
        <v>42361.679166666669</v>
      </c>
    </row>
    <row r="3791" spans="1:20" ht="48" x14ac:dyDescent="0.2">
      <c r="A3791">
        <v>3789</v>
      </c>
      <c r="B3791" s="3" t="s">
        <v>3784</v>
      </c>
      <c r="C3791" s="3" t="s">
        <v>7897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359"/>
        <v>3.267605633802817E-2</v>
      </c>
      <c r="P3791" s="7">
        <f t="shared" si="356"/>
        <v>29</v>
      </c>
      <c r="Q3791" t="str">
        <f t="shared" si="357"/>
        <v>theater</v>
      </c>
      <c r="R3791" t="str">
        <f t="shared" si="358"/>
        <v>musical</v>
      </c>
      <c r="S3791" s="11">
        <f t="shared" si="354"/>
        <v>42138.798819444448</v>
      </c>
      <c r="T3791" s="12">
        <f t="shared" si="355"/>
        <v>42170.798819444448</v>
      </c>
    </row>
    <row r="3792" spans="1:20" ht="48" x14ac:dyDescent="0.2">
      <c r="A3792">
        <v>3790</v>
      </c>
      <c r="B3792" s="3" t="s">
        <v>3785</v>
      </c>
      <c r="C3792" s="3" t="s">
        <v>7898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359"/>
        <v>0</v>
      </c>
      <c r="P3792" s="7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1">
        <f t="shared" si="354"/>
        <v>42666.666932870372</v>
      </c>
      <c r="T3792" s="12">
        <f t="shared" si="355"/>
        <v>42696.708599537036</v>
      </c>
    </row>
    <row r="3793" spans="1:20" ht="32" x14ac:dyDescent="0.2">
      <c r="A3793">
        <v>3791</v>
      </c>
      <c r="B3793" s="3" t="s">
        <v>3786</v>
      </c>
      <c r="C3793" s="3" t="s">
        <v>7899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359"/>
        <v>0</v>
      </c>
      <c r="P3793" s="7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1">
        <f t="shared" si="354"/>
        <v>41766.692037037035</v>
      </c>
      <c r="T3793" s="12">
        <f t="shared" si="355"/>
        <v>41826.692037037035</v>
      </c>
    </row>
    <row r="3794" spans="1:20" ht="32" x14ac:dyDescent="0.2">
      <c r="A3794">
        <v>3792</v>
      </c>
      <c r="B3794" s="3" t="s">
        <v>3787</v>
      </c>
      <c r="C3794" s="3" t="s">
        <v>7900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359"/>
        <v>2.8E-3</v>
      </c>
      <c r="P3794" s="7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4"/>
        <v>42170.447013888886</v>
      </c>
      <c r="T3794" s="12">
        <f t="shared" si="355"/>
        <v>42200.447013888886</v>
      </c>
    </row>
    <row r="3795" spans="1:20" ht="48" x14ac:dyDescent="0.2">
      <c r="A3795">
        <v>3793</v>
      </c>
      <c r="B3795" s="3" t="s">
        <v>3788</v>
      </c>
      <c r="C3795" s="3" t="s">
        <v>7901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359"/>
        <v>0.59657142857142853</v>
      </c>
      <c r="P3795" s="7">
        <f t="shared" si="356"/>
        <v>174</v>
      </c>
      <c r="Q3795" t="str">
        <f t="shared" si="357"/>
        <v>theater</v>
      </c>
      <c r="R3795" t="str">
        <f t="shared" si="358"/>
        <v>musical</v>
      </c>
      <c r="S3795" s="11">
        <f t="shared" si="354"/>
        <v>41968.938993055555</v>
      </c>
      <c r="T3795" s="12">
        <f t="shared" si="355"/>
        <v>41989.938993055555</v>
      </c>
    </row>
    <row r="3796" spans="1:20" ht="48" x14ac:dyDescent="0.2">
      <c r="A3796">
        <v>3794</v>
      </c>
      <c r="B3796" s="3" t="s">
        <v>3789</v>
      </c>
      <c r="C3796" s="3" t="s">
        <v>7902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359"/>
        <v>0.01</v>
      </c>
      <c r="P3796" s="7">
        <f t="shared" si="356"/>
        <v>50</v>
      </c>
      <c r="Q3796" t="str">
        <f t="shared" si="357"/>
        <v>theater</v>
      </c>
      <c r="R3796" t="str">
        <f t="shared" si="358"/>
        <v>musical</v>
      </c>
      <c r="S3796" s="11">
        <f t="shared" si="354"/>
        <v>42132.58048611111</v>
      </c>
      <c r="T3796" s="12">
        <f t="shared" si="355"/>
        <v>42162.58048611111</v>
      </c>
    </row>
    <row r="3797" spans="1:20" ht="48" x14ac:dyDescent="0.2">
      <c r="A3797">
        <v>3795</v>
      </c>
      <c r="B3797" s="3" t="s">
        <v>3790</v>
      </c>
      <c r="C3797" s="3" t="s">
        <v>7903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359"/>
        <v>1.6666666666666666E-2</v>
      </c>
      <c r="P3797" s="7">
        <f t="shared" si="356"/>
        <v>5</v>
      </c>
      <c r="Q3797" t="str">
        <f t="shared" si="357"/>
        <v>theater</v>
      </c>
      <c r="R3797" t="str">
        <f t="shared" si="358"/>
        <v>musical</v>
      </c>
      <c r="S3797" s="11">
        <f t="shared" si="354"/>
        <v>42201.436226851853</v>
      </c>
      <c r="T3797" s="12">
        <f t="shared" si="355"/>
        <v>42244.9375</v>
      </c>
    </row>
    <row r="3798" spans="1:20" ht="48" x14ac:dyDescent="0.2">
      <c r="A3798">
        <v>3796</v>
      </c>
      <c r="B3798" s="3" t="s">
        <v>3791</v>
      </c>
      <c r="C3798" s="3" t="s">
        <v>7904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359"/>
        <v>4.4444444444444447E-5</v>
      </c>
      <c r="P3798" s="7">
        <f t="shared" si="356"/>
        <v>1</v>
      </c>
      <c r="Q3798" t="str">
        <f t="shared" si="357"/>
        <v>theater</v>
      </c>
      <c r="R3798" t="str">
        <f t="shared" si="358"/>
        <v>musical</v>
      </c>
      <c r="S3798" s="11">
        <f t="shared" si="354"/>
        <v>42689.029583333337</v>
      </c>
      <c r="T3798" s="12">
        <f t="shared" si="355"/>
        <v>42749.029583333337</v>
      </c>
    </row>
    <row r="3799" spans="1:20" ht="48" x14ac:dyDescent="0.2">
      <c r="A3799">
        <v>3797</v>
      </c>
      <c r="B3799" s="3" t="s">
        <v>3792</v>
      </c>
      <c r="C3799" s="3" t="s">
        <v>7905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359"/>
        <v>0.89666666666666661</v>
      </c>
      <c r="P3799" s="7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4"/>
        <v>42084.881539351853</v>
      </c>
      <c r="T3799" s="12">
        <f t="shared" si="355"/>
        <v>42114.881539351853</v>
      </c>
    </row>
    <row r="3800" spans="1:20" ht="48" x14ac:dyDescent="0.2">
      <c r="A3800">
        <v>3798</v>
      </c>
      <c r="B3800" s="3" t="s">
        <v>3793</v>
      </c>
      <c r="C3800" s="3" t="s">
        <v>7906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359"/>
        <v>1.4642857142857143E-2</v>
      </c>
      <c r="P3800" s="7">
        <f t="shared" si="356"/>
        <v>205</v>
      </c>
      <c r="Q3800" t="str">
        <f t="shared" si="357"/>
        <v>theater</v>
      </c>
      <c r="R3800" t="str">
        <f t="shared" si="358"/>
        <v>musical</v>
      </c>
      <c r="S3800" s="11">
        <f t="shared" si="354"/>
        <v>41831.722777777781</v>
      </c>
      <c r="T3800" s="12">
        <f t="shared" si="355"/>
        <v>41861.722777777781</v>
      </c>
    </row>
    <row r="3801" spans="1:20" ht="32" x14ac:dyDescent="0.2">
      <c r="A3801">
        <v>3799</v>
      </c>
      <c r="B3801" s="3" t="s">
        <v>3794</v>
      </c>
      <c r="C3801" s="3" t="s">
        <v>7907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359"/>
        <v>4.02E-2</v>
      </c>
      <c r="P3801" s="7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4"/>
        <v>42410.93105324074</v>
      </c>
      <c r="T3801" s="12">
        <f t="shared" si="355"/>
        <v>42440.93105324074</v>
      </c>
    </row>
    <row r="3802" spans="1:20" ht="48" x14ac:dyDescent="0.2">
      <c r="A3802">
        <v>3800</v>
      </c>
      <c r="B3802" s="3" t="s">
        <v>3795</v>
      </c>
      <c r="C3802" s="3" t="s">
        <v>7908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359"/>
        <v>4.0045454545454544E-2</v>
      </c>
      <c r="P3802" s="7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4"/>
        <v>41982.737071759257</v>
      </c>
      <c r="T3802" s="12">
        <f t="shared" si="355"/>
        <v>42015.207638888889</v>
      </c>
    </row>
    <row r="3803" spans="1:20" ht="48" x14ac:dyDescent="0.2">
      <c r="A3803">
        <v>3801</v>
      </c>
      <c r="B3803" s="3" t="s">
        <v>3796</v>
      </c>
      <c r="C3803" s="3" t="s">
        <v>7909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359"/>
        <v>8.5199999999999998E-2</v>
      </c>
      <c r="P3803" s="7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4"/>
        <v>41975.676111111112</v>
      </c>
      <c r="T3803" s="12">
        <f t="shared" si="355"/>
        <v>42006.676111111112</v>
      </c>
    </row>
    <row r="3804" spans="1:20" ht="48" x14ac:dyDescent="0.2">
      <c r="A3804">
        <v>3802</v>
      </c>
      <c r="B3804" s="3" t="s">
        <v>3797</v>
      </c>
      <c r="C3804" s="3" t="s">
        <v>7910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359"/>
        <v>0</v>
      </c>
      <c r="P3804" s="7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1">
        <f t="shared" si="354"/>
        <v>42269.126226851848</v>
      </c>
      <c r="T3804" s="12">
        <f t="shared" si="355"/>
        <v>42299.126226851848</v>
      </c>
    </row>
    <row r="3805" spans="1:20" ht="32" x14ac:dyDescent="0.2">
      <c r="A3805">
        <v>3803</v>
      </c>
      <c r="B3805" s="3" t="s">
        <v>3798</v>
      </c>
      <c r="C3805" s="3" t="s">
        <v>7911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359"/>
        <v>0.19650000000000001</v>
      </c>
      <c r="P3805" s="7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1">
        <f t="shared" si="354"/>
        <v>42403.971851851849</v>
      </c>
      <c r="T3805" s="12">
        <f t="shared" si="355"/>
        <v>42433.971851851849</v>
      </c>
    </row>
    <row r="3806" spans="1:20" ht="48" x14ac:dyDescent="0.2">
      <c r="A3806">
        <v>3804</v>
      </c>
      <c r="B3806" s="3" t="s">
        <v>3799</v>
      </c>
      <c r="C3806" s="3" t="s">
        <v>7912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359"/>
        <v>0</v>
      </c>
      <c r="P3806" s="7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1">
        <f t="shared" si="354"/>
        <v>42527.00953703704</v>
      </c>
      <c r="T3806" s="12">
        <f t="shared" si="355"/>
        <v>42582.291666666672</v>
      </c>
    </row>
    <row r="3807" spans="1:20" ht="48" x14ac:dyDescent="0.2">
      <c r="A3807">
        <v>3805</v>
      </c>
      <c r="B3807" s="3" t="s">
        <v>3800</v>
      </c>
      <c r="C3807" s="3" t="s">
        <v>7913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359"/>
        <v>2.0000000000000002E-5</v>
      </c>
      <c r="P3807" s="7">
        <f t="shared" si="356"/>
        <v>1.5</v>
      </c>
      <c r="Q3807" t="str">
        <f t="shared" si="357"/>
        <v>theater</v>
      </c>
      <c r="R3807" t="str">
        <f t="shared" si="358"/>
        <v>musical</v>
      </c>
      <c r="S3807" s="11">
        <f t="shared" si="354"/>
        <v>41849.887037037035</v>
      </c>
      <c r="T3807" s="12">
        <f t="shared" si="355"/>
        <v>41909.887037037035</v>
      </c>
    </row>
    <row r="3808" spans="1:20" ht="48" x14ac:dyDescent="0.2">
      <c r="A3808">
        <v>3806</v>
      </c>
      <c r="B3808" s="3" t="s">
        <v>3801</v>
      </c>
      <c r="C3808" s="3" t="s">
        <v>7914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359"/>
        <v>6.6666666666666664E-4</v>
      </c>
      <c r="P3808" s="7">
        <f t="shared" si="356"/>
        <v>5</v>
      </c>
      <c r="Q3808" t="str">
        <f t="shared" si="357"/>
        <v>theater</v>
      </c>
      <c r="R3808" t="str">
        <f t="shared" si="358"/>
        <v>musical</v>
      </c>
      <c r="S3808" s="11">
        <f t="shared" si="354"/>
        <v>41799.259039351848</v>
      </c>
      <c r="T3808" s="12">
        <f t="shared" si="355"/>
        <v>41819.259039351848</v>
      </c>
    </row>
    <row r="3809" spans="1:20" ht="48" x14ac:dyDescent="0.2">
      <c r="A3809">
        <v>3807</v>
      </c>
      <c r="B3809" s="3" t="s">
        <v>3802</v>
      </c>
      <c r="C3809" s="3" t="s">
        <v>7915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359"/>
        <v>0.30333333333333334</v>
      </c>
      <c r="P3809" s="7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4"/>
        <v>42090.909016203703</v>
      </c>
      <c r="T3809" s="12">
        <f t="shared" si="355"/>
        <v>42097.909016203703</v>
      </c>
    </row>
    <row r="3810" spans="1:20" ht="48" x14ac:dyDescent="0.2">
      <c r="A3810">
        <v>3808</v>
      </c>
      <c r="B3810" s="3" t="s">
        <v>3803</v>
      </c>
      <c r="C3810" s="3" t="s">
        <v>7916</v>
      </c>
      <c r="D3810">
        <v>1000</v>
      </c>
      <c r="E3810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359"/>
        <v>1</v>
      </c>
      <c r="P3810" s="7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4"/>
        <v>42059.453923611116</v>
      </c>
      <c r="T3810" s="12">
        <f t="shared" si="355"/>
        <v>42119.412256944444</v>
      </c>
    </row>
    <row r="3811" spans="1:20" ht="48" x14ac:dyDescent="0.2">
      <c r="A3811">
        <v>3809</v>
      </c>
      <c r="B3811" s="3" t="s">
        <v>3804</v>
      </c>
      <c r="C3811" s="3" t="s">
        <v>7917</v>
      </c>
      <c r="D3811">
        <v>2000</v>
      </c>
      <c r="E3811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359"/>
        <v>1.0125</v>
      </c>
      <c r="P3811" s="7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4"/>
        <v>41800.526701388888</v>
      </c>
      <c r="T3811" s="12">
        <f t="shared" si="355"/>
        <v>41850.958333333336</v>
      </c>
    </row>
    <row r="3812" spans="1:20" ht="48" x14ac:dyDescent="0.2">
      <c r="A3812">
        <v>3810</v>
      </c>
      <c r="B3812" s="3" t="s">
        <v>3805</v>
      </c>
      <c r="C3812" s="3" t="s">
        <v>7918</v>
      </c>
      <c r="D3812">
        <v>1500</v>
      </c>
      <c r="E381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359"/>
        <v>1.2173333333333334</v>
      </c>
      <c r="P3812" s="7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4"/>
        <v>42054.849050925928</v>
      </c>
      <c r="T3812" s="12">
        <f t="shared" si="355"/>
        <v>42084.807384259257</v>
      </c>
    </row>
    <row r="3813" spans="1:20" ht="48" x14ac:dyDescent="0.2">
      <c r="A3813">
        <v>3811</v>
      </c>
      <c r="B3813" s="3" t="s">
        <v>3806</v>
      </c>
      <c r="C3813" s="3" t="s">
        <v>7919</v>
      </c>
      <c r="D3813">
        <v>250</v>
      </c>
      <c r="E381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359"/>
        <v>3.3</v>
      </c>
      <c r="P3813" s="7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4"/>
        <v>42487.62700231481</v>
      </c>
      <c r="T3813" s="12">
        <f t="shared" si="355"/>
        <v>42521.458333333328</v>
      </c>
    </row>
    <row r="3814" spans="1:20" ht="48" x14ac:dyDescent="0.2">
      <c r="A3814">
        <v>3812</v>
      </c>
      <c r="B3814" s="3" t="s">
        <v>3807</v>
      </c>
      <c r="C3814" s="3" t="s">
        <v>7920</v>
      </c>
      <c r="D3814">
        <v>2000</v>
      </c>
      <c r="E38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359"/>
        <v>1.0954999999999999</v>
      </c>
      <c r="P3814" s="7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4"/>
        <v>42109.751250000001</v>
      </c>
      <c r="T3814" s="12">
        <f t="shared" si="355"/>
        <v>42156.165972222225</v>
      </c>
    </row>
    <row r="3815" spans="1:20" ht="48" x14ac:dyDescent="0.2">
      <c r="A3815">
        <v>3813</v>
      </c>
      <c r="B3815" s="3" t="s">
        <v>3808</v>
      </c>
      <c r="C3815" s="3" t="s">
        <v>7921</v>
      </c>
      <c r="D3815">
        <v>2100</v>
      </c>
      <c r="E381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359"/>
        <v>1.0095190476190474</v>
      </c>
      <c r="P3815" s="7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4"/>
        <v>42497.275706018518</v>
      </c>
      <c r="T3815" s="12">
        <f t="shared" si="355"/>
        <v>42535.904861111107</v>
      </c>
    </row>
    <row r="3816" spans="1:20" ht="48" x14ac:dyDescent="0.2">
      <c r="A3816">
        <v>3814</v>
      </c>
      <c r="B3816" s="3" t="s">
        <v>3809</v>
      </c>
      <c r="C3816" s="3" t="s">
        <v>7922</v>
      </c>
      <c r="D3816">
        <v>1500</v>
      </c>
      <c r="E381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359"/>
        <v>1.4013333333333333</v>
      </c>
      <c r="P3816" s="7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4"/>
        <v>42058.904074074075</v>
      </c>
      <c r="T3816" s="12">
        <f t="shared" si="355"/>
        <v>42095.165972222225</v>
      </c>
    </row>
    <row r="3817" spans="1:20" ht="32" x14ac:dyDescent="0.2">
      <c r="A3817">
        <v>3815</v>
      </c>
      <c r="B3817" s="3" t="s">
        <v>3810</v>
      </c>
      <c r="C3817" s="3" t="s">
        <v>7923</v>
      </c>
      <c r="D3817">
        <v>1000</v>
      </c>
      <c r="E381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359"/>
        <v>1.0000100000000001</v>
      </c>
      <c r="P3817" s="7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4"/>
        <v>42207.259918981479</v>
      </c>
      <c r="T3817" s="12">
        <f t="shared" si="355"/>
        <v>42236.958333333328</v>
      </c>
    </row>
    <row r="3818" spans="1:20" ht="64" x14ac:dyDescent="0.2">
      <c r="A3818">
        <v>3816</v>
      </c>
      <c r="B3818" s="3" t="s">
        <v>3811</v>
      </c>
      <c r="C3818" s="3" t="s">
        <v>7924</v>
      </c>
      <c r="D3818">
        <v>1500</v>
      </c>
      <c r="E381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359"/>
        <v>1.19238</v>
      </c>
      <c r="P3818" s="7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4"/>
        <v>41807.690081018518</v>
      </c>
      <c r="T3818" s="12">
        <f t="shared" si="355"/>
        <v>41837.690081018518</v>
      </c>
    </row>
    <row r="3819" spans="1:20" ht="48" x14ac:dyDescent="0.2">
      <c r="A3819">
        <v>3817</v>
      </c>
      <c r="B3819" s="3" t="s">
        <v>3812</v>
      </c>
      <c r="C3819" s="3" t="s">
        <v>7925</v>
      </c>
      <c r="D3819">
        <v>2000</v>
      </c>
      <c r="E3819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359"/>
        <v>1.0725</v>
      </c>
      <c r="P3819" s="7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4"/>
        <v>42284.69694444444</v>
      </c>
      <c r="T3819" s="12">
        <f t="shared" si="355"/>
        <v>42301.165972222225</v>
      </c>
    </row>
    <row r="3820" spans="1:20" ht="48" x14ac:dyDescent="0.2">
      <c r="A3820">
        <v>3818</v>
      </c>
      <c r="B3820" s="3" t="s">
        <v>3813</v>
      </c>
      <c r="C3820" s="3" t="s">
        <v>7926</v>
      </c>
      <c r="D3820">
        <v>250</v>
      </c>
      <c r="E3820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359"/>
        <v>2.2799999999999998</v>
      </c>
      <c r="P3820" s="7">
        <f t="shared" si="356"/>
        <v>57</v>
      </c>
      <c r="Q3820" t="str">
        <f t="shared" si="357"/>
        <v>theater</v>
      </c>
      <c r="R3820" t="str">
        <f t="shared" si="358"/>
        <v>plays</v>
      </c>
      <c r="S3820" s="11">
        <f t="shared" si="354"/>
        <v>42045.84238425926</v>
      </c>
      <c r="T3820" s="12">
        <f t="shared" si="355"/>
        <v>42075.800717592589</v>
      </c>
    </row>
    <row r="3821" spans="1:20" ht="32" x14ac:dyDescent="0.2">
      <c r="A3821">
        <v>3819</v>
      </c>
      <c r="B3821" s="3" t="s">
        <v>3814</v>
      </c>
      <c r="C3821" s="3" t="s">
        <v>7815</v>
      </c>
      <c r="D3821">
        <v>1000</v>
      </c>
      <c r="E3821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359"/>
        <v>1.0640000000000001</v>
      </c>
      <c r="P3821" s="7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4"/>
        <v>42184.209537037037</v>
      </c>
      <c r="T3821" s="12">
        <f t="shared" si="355"/>
        <v>42202.876388888893</v>
      </c>
    </row>
    <row r="3822" spans="1:20" ht="48" x14ac:dyDescent="0.2">
      <c r="A3822">
        <v>3820</v>
      </c>
      <c r="B3822" s="3" t="s">
        <v>3815</v>
      </c>
      <c r="C3822" s="3" t="s">
        <v>7927</v>
      </c>
      <c r="D3822">
        <v>300</v>
      </c>
      <c r="E38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359"/>
        <v>1.4333333333333333</v>
      </c>
      <c r="P3822" s="7">
        <f t="shared" si="356"/>
        <v>21.5</v>
      </c>
      <c r="Q3822" t="str">
        <f t="shared" si="357"/>
        <v>theater</v>
      </c>
      <c r="R3822" t="str">
        <f t="shared" si="358"/>
        <v>plays</v>
      </c>
      <c r="S3822" s="11">
        <f t="shared" si="354"/>
        <v>42160.651817129634</v>
      </c>
      <c r="T3822" s="12">
        <f t="shared" si="355"/>
        <v>42190.651817129634</v>
      </c>
    </row>
    <row r="3823" spans="1:20" ht="48" x14ac:dyDescent="0.2">
      <c r="A3823">
        <v>3821</v>
      </c>
      <c r="B3823" s="3" t="s">
        <v>3816</v>
      </c>
      <c r="C3823" s="3" t="s">
        <v>7928</v>
      </c>
      <c r="D3823">
        <v>3500</v>
      </c>
      <c r="E382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359"/>
        <v>1.0454285714285714</v>
      </c>
      <c r="P3823" s="7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4"/>
        <v>42341.180636574078</v>
      </c>
      <c r="T3823" s="12">
        <f t="shared" si="355"/>
        <v>42373.180636574078</v>
      </c>
    </row>
    <row r="3824" spans="1:20" ht="48" x14ac:dyDescent="0.2">
      <c r="A3824">
        <v>3822</v>
      </c>
      <c r="B3824" s="3" t="s">
        <v>3817</v>
      </c>
      <c r="C3824" s="3" t="s">
        <v>7929</v>
      </c>
      <c r="D3824">
        <v>5000</v>
      </c>
      <c r="E382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359"/>
        <v>1.1002000000000001</v>
      </c>
      <c r="P3824" s="7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4"/>
        <v>42329.838159722218</v>
      </c>
      <c r="T3824" s="12">
        <f t="shared" si="355"/>
        <v>42388.957638888889</v>
      </c>
    </row>
    <row r="3825" spans="1:20" ht="48" x14ac:dyDescent="0.2">
      <c r="A3825">
        <v>3823</v>
      </c>
      <c r="B3825" s="3" t="s">
        <v>3818</v>
      </c>
      <c r="C3825" s="3" t="s">
        <v>7930</v>
      </c>
      <c r="D3825">
        <v>2500</v>
      </c>
      <c r="E382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359"/>
        <v>1.06</v>
      </c>
      <c r="P3825" s="7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4"/>
        <v>42170.910231481481</v>
      </c>
      <c r="T3825" s="12">
        <f t="shared" si="355"/>
        <v>42205.165972222225</v>
      </c>
    </row>
    <row r="3826" spans="1:20" ht="48" x14ac:dyDescent="0.2">
      <c r="A3826">
        <v>3824</v>
      </c>
      <c r="B3826" s="3" t="s">
        <v>3819</v>
      </c>
      <c r="C3826" s="3" t="s">
        <v>7931</v>
      </c>
      <c r="D3826">
        <v>250</v>
      </c>
      <c r="E382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359"/>
        <v>1.08</v>
      </c>
      <c r="P3826" s="7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4"/>
        <v>42571.626192129625</v>
      </c>
      <c r="T3826" s="12">
        <f t="shared" si="355"/>
        <v>42583.570138888885</v>
      </c>
    </row>
    <row r="3827" spans="1:20" ht="48" x14ac:dyDescent="0.2">
      <c r="A3827">
        <v>3825</v>
      </c>
      <c r="B3827" s="3" t="s">
        <v>3820</v>
      </c>
      <c r="C3827" s="3" t="s">
        <v>7932</v>
      </c>
      <c r="D3827">
        <v>5000</v>
      </c>
      <c r="E382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359"/>
        <v>1.0542</v>
      </c>
      <c r="P3827" s="7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4"/>
        <v>42151.069606481484</v>
      </c>
      <c r="T3827" s="12">
        <f t="shared" si="355"/>
        <v>42172.069606481484</v>
      </c>
    </row>
    <row r="3828" spans="1:20" ht="32" x14ac:dyDescent="0.2">
      <c r="A3828">
        <v>3826</v>
      </c>
      <c r="B3828" s="3" t="s">
        <v>3821</v>
      </c>
      <c r="C3828" s="3" t="s">
        <v>7933</v>
      </c>
      <c r="D3828">
        <v>600</v>
      </c>
      <c r="E382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359"/>
        <v>1.1916666666666667</v>
      </c>
      <c r="P3828" s="7">
        <f t="shared" si="356"/>
        <v>27.5</v>
      </c>
      <c r="Q3828" t="str">
        <f t="shared" si="357"/>
        <v>theater</v>
      </c>
      <c r="R3828" t="str">
        <f t="shared" si="358"/>
        <v>plays</v>
      </c>
      <c r="S3828" s="11">
        <f t="shared" si="354"/>
        <v>42101.423541666663</v>
      </c>
      <c r="T3828" s="12">
        <f t="shared" si="355"/>
        <v>42131.423541666663</v>
      </c>
    </row>
    <row r="3829" spans="1:20" ht="64" x14ac:dyDescent="0.2">
      <c r="A3829">
        <v>3827</v>
      </c>
      <c r="B3829" s="3" t="s">
        <v>3822</v>
      </c>
      <c r="C3829" s="3" t="s">
        <v>7934</v>
      </c>
      <c r="D3829">
        <v>3000</v>
      </c>
      <c r="E3829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359"/>
        <v>1.5266666666666666</v>
      </c>
      <c r="P3829" s="7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4"/>
        <v>42034.928252314814</v>
      </c>
      <c r="T3829" s="12">
        <f t="shared" si="355"/>
        <v>42090</v>
      </c>
    </row>
    <row r="3830" spans="1:20" ht="48" x14ac:dyDescent="0.2">
      <c r="A3830">
        <v>3828</v>
      </c>
      <c r="B3830" s="3" t="s">
        <v>3823</v>
      </c>
      <c r="C3830" s="3" t="s">
        <v>7935</v>
      </c>
      <c r="D3830">
        <v>5000</v>
      </c>
      <c r="E3830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359"/>
        <v>1</v>
      </c>
      <c r="P3830" s="7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4"/>
        <v>41944.527627314819</v>
      </c>
      <c r="T3830" s="12">
        <f t="shared" si="355"/>
        <v>42004.569293981483</v>
      </c>
    </row>
    <row r="3831" spans="1:20" ht="48" x14ac:dyDescent="0.2">
      <c r="A3831">
        <v>3829</v>
      </c>
      <c r="B3831" s="3" t="s">
        <v>3824</v>
      </c>
      <c r="C3831" s="3" t="s">
        <v>7936</v>
      </c>
      <c r="D3831">
        <v>500</v>
      </c>
      <c r="E3831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359"/>
        <v>1.002</v>
      </c>
      <c r="P3831" s="7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4"/>
        <v>42593.865405092598</v>
      </c>
      <c r="T3831" s="12">
        <f t="shared" si="355"/>
        <v>42613.865405092598</v>
      </c>
    </row>
    <row r="3832" spans="1:20" ht="48" x14ac:dyDescent="0.2">
      <c r="A3832">
        <v>3830</v>
      </c>
      <c r="B3832" s="3" t="s">
        <v>3825</v>
      </c>
      <c r="C3832" s="3" t="s">
        <v>7937</v>
      </c>
      <c r="D3832">
        <v>100</v>
      </c>
      <c r="E383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359"/>
        <v>2.25</v>
      </c>
      <c r="P3832" s="7">
        <f t="shared" si="356"/>
        <v>75</v>
      </c>
      <c r="Q3832" t="str">
        <f t="shared" si="357"/>
        <v>theater</v>
      </c>
      <c r="R3832" t="str">
        <f t="shared" si="358"/>
        <v>plays</v>
      </c>
      <c r="S3832" s="11">
        <f t="shared" si="354"/>
        <v>42503.740868055553</v>
      </c>
      <c r="T3832" s="12">
        <f t="shared" si="355"/>
        <v>42517.740868055553</v>
      </c>
    </row>
    <row r="3833" spans="1:20" ht="48" x14ac:dyDescent="0.2">
      <c r="A3833">
        <v>3831</v>
      </c>
      <c r="B3833" s="3" t="s">
        <v>3826</v>
      </c>
      <c r="C3833" s="3" t="s">
        <v>7938</v>
      </c>
      <c r="D3833">
        <v>500</v>
      </c>
      <c r="E383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359"/>
        <v>1.0602199999999999</v>
      </c>
      <c r="P3833" s="7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4"/>
        <v>41927.848900462966</v>
      </c>
      <c r="T3833" s="12">
        <f t="shared" si="355"/>
        <v>41948.890567129631</v>
      </c>
    </row>
    <row r="3834" spans="1:20" ht="48" x14ac:dyDescent="0.2">
      <c r="A3834">
        <v>3832</v>
      </c>
      <c r="B3834" s="3" t="s">
        <v>3827</v>
      </c>
      <c r="C3834" s="3" t="s">
        <v>7939</v>
      </c>
      <c r="D3834">
        <v>1200</v>
      </c>
      <c r="E383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359"/>
        <v>1.0466666666666666</v>
      </c>
      <c r="P3834" s="7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4"/>
        <v>42375.114988425921</v>
      </c>
      <c r="T3834" s="12">
        <f t="shared" si="355"/>
        <v>42420.114988425921</v>
      </c>
    </row>
    <row r="3835" spans="1:20" ht="48" x14ac:dyDescent="0.2">
      <c r="A3835">
        <v>3833</v>
      </c>
      <c r="B3835" s="3" t="s">
        <v>3828</v>
      </c>
      <c r="C3835" s="3" t="s">
        <v>7940</v>
      </c>
      <c r="D3835">
        <v>1200</v>
      </c>
      <c r="E383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359"/>
        <v>1.1666666666666667</v>
      </c>
      <c r="P3835" s="7">
        <f t="shared" si="356"/>
        <v>70</v>
      </c>
      <c r="Q3835" t="str">
        <f t="shared" si="357"/>
        <v>theater</v>
      </c>
      <c r="R3835" t="str">
        <f t="shared" si="358"/>
        <v>plays</v>
      </c>
      <c r="S3835" s="11">
        <f t="shared" si="354"/>
        <v>41963.872361111105</v>
      </c>
      <c r="T3835" s="12">
        <f t="shared" si="355"/>
        <v>41974.797916666663</v>
      </c>
    </row>
    <row r="3836" spans="1:20" ht="48" x14ac:dyDescent="0.2">
      <c r="A3836">
        <v>3834</v>
      </c>
      <c r="B3836" s="3" t="s">
        <v>3829</v>
      </c>
      <c r="C3836" s="3" t="s">
        <v>7941</v>
      </c>
      <c r="D3836">
        <v>3000</v>
      </c>
      <c r="E383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359"/>
        <v>1.0903333333333334</v>
      </c>
      <c r="P3836" s="7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4"/>
        <v>42143.445219907408</v>
      </c>
      <c r="T3836" s="12">
        <f t="shared" si="355"/>
        <v>42173.445219907408</v>
      </c>
    </row>
    <row r="3837" spans="1:20" ht="48" x14ac:dyDescent="0.2">
      <c r="A3837">
        <v>3835</v>
      </c>
      <c r="B3837" s="3" t="s">
        <v>3830</v>
      </c>
      <c r="C3837" s="3" t="s">
        <v>7942</v>
      </c>
      <c r="D3837">
        <v>200</v>
      </c>
      <c r="E383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359"/>
        <v>1.6</v>
      </c>
      <c r="P3837" s="7">
        <f t="shared" si="356"/>
        <v>40</v>
      </c>
      <c r="Q3837" t="str">
        <f t="shared" si="357"/>
        <v>theater</v>
      </c>
      <c r="R3837" t="str">
        <f t="shared" si="358"/>
        <v>plays</v>
      </c>
      <c r="S3837" s="11">
        <f t="shared" si="354"/>
        <v>42460.94222222222</v>
      </c>
      <c r="T3837" s="12">
        <f t="shared" si="355"/>
        <v>42481.94222222222</v>
      </c>
    </row>
    <row r="3838" spans="1:20" ht="48" x14ac:dyDescent="0.2">
      <c r="A3838">
        <v>3836</v>
      </c>
      <c r="B3838" s="3" t="s">
        <v>3831</v>
      </c>
      <c r="C3838" s="3" t="s">
        <v>7943</v>
      </c>
      <c r="D3838">
        <v>800</v>
      </c>
      <c r="E383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359"/>
        <v>1.125</v>
      </c>
      <c r="P3838" s="7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4"/>
        <v>42553.926527777774</v>
      </c>
      <c r="T3838" s="12">
        <f t="shared" si="355"/>
        <v>42585.172916666663</v>
      </c>
    </row>
    <row r="3839" spans="1:20" ht="32" x14ac:dyDescent="0.2">
      <c r="A3839">
        <v>3837</v>
      </c>
      <c r="B3839" s="3" t="s">
        <v>3832</v>
      </c>
      <c r="C3839" s="3" t="s">
        <v>7944</v>
      </c>
      <c r="D3839">
        <v>2000</v>
      </c>
      <c r="E3839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359"/>
        <v>1.0209999999999999</v>
      </c>
      <c r="P3839" s="7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4"/>
        <v>42152.765717592592</v>
      </c>
      <c r="T3839" s="12">
        <f t="shared" si="355"/>
        <v>42188.765717592592</v>
      </c>
    </row>
    <row r="3840" spans="1:20" ht="48" x14ac:dyDescent="0.2">
      <c r="A3840">
        <v>3838</v>
      </c>
      <c r="B3840" s="3" t="s">
        <v>3833</v>
      </c>
      <c r="C3840" s="3" t="s">
        <v>7945</v>
      </c>
      <c r="D3840">
        <v>100000</v>
      </c>
      <c r="E3840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359"/>
        <v>1.00824</v>
      </c>
      <c r="P3840" s="7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4"/>
        <v>42116.710752314815</v>
      </c>
      <c r="T3840" s="12">
        <f t="shared" si="355"/>
        <v>42146.710752314815</v>
      </c>
    </row>
    <row r="3841" spans="1:20" ht="48" x14ac:dyDescent="0.2">
      <c r="A3841">
        <v>3839</v>
      </c>
      <c r="B3841" s="3" t="s">
        <v>3834</v>
      </c>
      <c r="C3841" s="3" t="s">
        <v>7946</v>
      </c>
      <c r="D3841">
        <v>2000</v>
      </c>
      <c r="E3841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359"/>
        <v>1.0125</v>
      </c>
      <c r="P3841" s="7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4"/>
        <v>42155.142638888887</v>
      </c>
      <c r="T3841" s="12">
        <f t="shared" si="355"/>
        <v>42215.142638888887</v>
      </c>
    </row>
    <row r="3842" spans="1:20" ht="48" x14ac:dyDescent="0.2">
      <c r="A3842">
        <v>3840</v>
      </c>
      <c r="B3842" s="3" t="s">
        <v>3835</v>
      </c>
      <c r="C3842" s="3" t="s">
        <v>7947</v>
      </c>
      <c r="D3842">
        <v>1</v>
      </c>
      <c r="E384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359"/>
        <v>65</v>
      </c>
      <c r="P3842" s="7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ref="S3842:S3905" si="360">(((J3842/60)/60)/24+DATE(1970,1,1))</f>
        <v>42432.701724537037</v>
      </c>
      <c r="T3842" s="12">
        <f t="shared" ref="T3842:T3905" si="361">(((I3842/60)/60)/24+DATE(1970,1,1))</f>
        <v>42457.660057870366</v>
      </c>
    </row>
    <row r="3843" spans="1:20" ht="48" x14ac:dyDescent="0.2">
      <c r="A3843">
        <v>3841</v>
      </c>
      <c r="B3843" s="3" t="s">
        <v>3836</v>
      </c>
      <c r="C3843" s="3" t="s">
        <v>7948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359"/>
        <v>8.72E-2</v>
      </c>
      <c r="P3843" s="7">
        <f t="shared" ref="P3843:P3906" si="362">SUM(E3843/L3843)</f>
        <v>25.647058823529413</v>
      </c>
      <c r="Q3843" t="str">
        <f t="shared" ref="Q3843:Q3906" si="363">LEFT(N3843, SEARCH("/",N3843,1)-1)</f>
        <v>theater</v>
      </c>
      <c r="R3843" t="str">
        <f t="shared" ref="R3843:R3906" si="364">RIGHT(N3843,LEN(N3843)-SEARCH("/",N3843,1))</f>
        <v>plays</v>
      </c>
      <c r="S3843" s="11">
        <f t="shared" si="360"/>
        <v>41780.785729166666</v>
      </c>
      <c r="T3843" s="12">
        <f t="shared" si="361"/>
        <v>41840.785729166666</v>
      </c>
    </row>
    <row r="3844" spans="1:20" ht="48" x14ac:dyDescent="0.2">
      <c r="A3844">
        <v>3842</v>
      </c>
      <c r="B3844" s="3" t="s">
        <v>3837</v>
      </c>
      <c r="C3844" s="3" t="s">
        <v>7949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59"/>
        <v>0.21940000000000001</v>
      </c>
      <c r="P3844" s="7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si="360"/>
        <v>41740.493657407409</v>
      </c>
      <c r="T3844" s="12">
        <f t="shared" si="361"/>
        <v>41770.493657407409</v>
      </c>
    </row>
    <row r="3845" spans="1:20" ht="48" x14ac:dyDescent="0.2">
      <c r="A3845">
        <v>3843</v>
      </c>
      <c r="B3845" s="3" t="s">
        <v>3838</v>
      </c>
      <c r="C3845" s="3" t="s">
        <v>7950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ref="O3845:O3908" si="365">SUM(E3845/D3845)</f>
        <v>0.21299999999999999</v>
      </c>
      <c r="P3845" s="7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0"/>
        <v>41766.072500000002</v>
      </c>
      <c r="T3845" s="12">
        <f t="shared" si="361"/>
        <v>41791.072500000002</v>
      </c>
    </row>
    <row r="3846" spans="1:20" ht="48" x14ac:dyDescent="0.2">
      <c r="A3846">
        <v>3844</v>
      </c>
      <c r="B3846" s="3" t="s">
        <v>3839</v>
      </c>
      <c r="C3846" s="3" t="s">
        <v>7951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65"/>
        <v>0.41489795918367345</v>
      </c>
      <c r="P3846" s="7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0"/>
        <v>41766.617291666669</v>
      </c>
      <c r="T3846" s="12">
        <f t="shared" si="361"/>
        <v>41793.290972222225</v>
      </c>
    </row>
    <row r="3847" spans="1:20" ht="64" x14ac:dyDescent="0.2">
      <c r="A3847">
        <v>3845</v>
      </c>
      <c r="B3847" s="3" t="s">
        <v>3840</v>
      </c>
      <c r="C3847" s="3" t="s">
        <v>7952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65"/>
        <v>2.1049999999999999E-2</v>
      </c>
      <c r="P3847" s="7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0"/>
        <v>42248.627013888887</v>
      </c>
      <c r="T3847" s="12">
        <f t="shared" si="361"/>
        <v>42278.627013888887</v>
      </c>
    </row>
    <row r="3848" spans="1:20" ht="48" x14ac:dyDescent="0.2">
      <c r="A3848">
        <v>3846</v>
      </c>
      <c r="B3848" s="3" t="s">
        <v>3841</v>
      </c>
      <c r="C3848" s="3" t="s">
        <v>7953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65"/>
        <v>2.7E-2</v>
      </c>
      <c r="P3848" s="7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0"/>
        <v>41885.221550925926</v>
      </c>
      <c r="T3848" s="12">
        <f t="shared" si="361"/>
        <v>41916.290972222225</v>
      </c>
    </row>
    <row r="3849" spans="1:20" ht="48" x14ac:dyDescent="0.2">
      <c r="A3849">
        <v>3847</v>
      </c>
      <c r="B3849" s="3" t="s">
        <v>3842</v>
      </c>
      <c r="C3849" s="3" t="s">
        <v>7954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65"/>
        <v>0.16161904761904761</v>
      </c>
      <c r="P3849" s="7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0"/>
        <v>42159.224432870367</v>
      </c>
      <c r="T3849" s="12">
        <f t="shared" si="361"/>
        <v>42204.224432870367</v>
      </c>
    </row>
    <row r="3850" spans="1:20" ht="48" x14ac:dyDescent="0.2">
      <c r="A3850">
        <v>3848</v>
      </c>
      <c r="B3850" s="3" t="s">
        <v>3843</v>
      </c>
      <c r="C3850" s="3" t="s">
        <v>7955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65"/>
        <v>0.16376923076923078</v>
      </c>
      <c r="P3850" s="7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0"/>
        <v>42265.817002314812</v>
      </c>
      <c r="T3850" s="12">
        <f t="shared" si="361"/>
        <v>42295.817002314812</v>
      </c>
    </row>
    <row r="3851" spans="1:20" ht="48" x14ac:dyDescent="0.2">
      <c r="A3851">
        <v>3849</v>
      </c>
      <c r="B3851" s="3" t="s">
        <v>3844</v>
      </c>
      <c r="C3851" s="3" t="s">
        <v>7956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65"/>
        <v>7.0433333333333334E-2</v>
      </c>
      <c r="P3851" s="7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0"/>
        <v>42136.767175925925</v>
      </c>
      <c r="T3851" s="12">
        <f t="shared" si="361"/>
        <v>42166.767175925925</v>
      </c>
    </row>
    <row r="3852" spans="1:20" ht="32" x14ac:dyDescent="0.2">
      <c r="A3852">
        <v>3850</v>
      </c>
      <c r="B3852" s="3" t="s">
        <v>3845</v>
      </c>
      <c r="C3852" s="3" t="s">
        <v>7957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65"/>
        <v>3.7999999999999999E-2</v>
      </c>
      <c r="P3852" s="7">
        <f t="shared" si="362"/>
        <v>9.5</v>
      </c>
      <c r="Q3852" t="str">
        <f t="shared" si="363"/>
        <v>theater</v>
      </c>
      <c r="R3852" t="str">
        <f t="shared" si="364"/>
        <v>plays</v>
      </c>
      <c r="S3852" s="11">
        <f t="shared" si="360"/>
        <v>41975.124340277776</v>
      </c>
      <c r="T3852" s="12">
        <f t="shared" si="361"/>
        <v>42005.124340277776</v>
      </c>
    </row>
    <row r="3853" spans="1:20" ht="48" x14ac:dyDescent="0.2">
      <c r="A3853">
        <v>3851</v>
      </c>
      <c r="B3853" s="3" t="s">
        <v>3846</v>
      </c>
      <c r="C3853" s="3" t="s">
        <v>7958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65"/>
        <v>0.34079999999999999</v>
      </c>
      <c r="P3853" s="7">
        <f t="shared" si="362"/>
        <v>35.5</v>
      </c>
      <c r="Q3853" t="str">
        <f t="shared" si="363"/>
        <v>theater</v>
      </c>
      <c r="R3853" t="str">
        <f t="shared" si="364"/>
        <v>plays</v>
      </c>
      <c r="S3853" s="11">
        <f t="shared" si="360"/>
        <v>42172.439571759256</v>
      </c>
      <c r="T3853" s="12">
        <f t="shared" si="361"/>
        <v>42202.439571759256</v>
      </c>
    </row>
    <row r="3854" spans="1:20" ht="48" x14ac:dyDescent="0.2">
      <c r="A3854">
        <v>3852</v>
      </c>
      <c r="B3854" s="3" t="s">
        <v>3847</v>
      </c>
      <c r="C3854" s="3" t="s">
        <v>7959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65"/>
        <v>2E-3</v>
      </c>
      <c r="P3854" s="7">
        <f t="shared" si="362"/>
        <v>10</v>
      </c>
      <c r="Q3854" t="str">
        <f t="shared" si="363"/>
        <v>theater</v>
      </c>
      <c r="R3854" t="str">
        <f t="shared" si="364"/>
        <v>plays</v>
      </c>
      <c r="S3854" s="11">
        <f t="shared" si="360"/>
        <v>42065.190694444449</v>
      </c>
      <c r="T3854" s="12">
        <f t="shared" si="361"/>
        <v>42090.149027777778</v>
      </c>
    </row>
    <row r="3855" spans="1:20" ht="32" x14ac:dyDescent="0.2">
      <c r="A3855">
        <v>3853</v>
      </c>
      <c r="B3855" s="3" t="s">
        <v>3848</v>
      </c>
      <c r="C3855" s="3" t="s">
        <v>7960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65"/>
        <v>2.5999999999999998E-4</v>
      </c>
      <c r="P3855" s="7">
        <f t="shared" si="362"/>
        <v>13</v>
      </c>
      <c r="Q3855" t="str">
        <f t="shared" si="363"/>
        <v>theater</v>
      </c>
      <c r="R3855" t="str">
        <f t="shared" si="364"/>
        <v>plays</v>
      </c>
      <c r="S3855" s="11">
        <f t="shared" si="360"/>
        <v>41848.84002314815</v>
      </c>
      <c r="T3855" s="12">
        <f t="shared" si="361"/>
        <v>41883.84002314815</v>
      </c>
    </row>
    <row r="3856" spans="1:20" ht="32" x14ac:dyDescent="0.2">
      <c r="A3856">
        <v>3854</v>
      </c>
      <c r="B3856" s="3" t="s">
        <v>3849</v>
      </c>
      <c r="C3856" s="3" t="s">
        <v>7961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65"/>
        <v>0.16254545454545455</v>
      </c>
      <c r="P3856" s="7">
        <f t="shared" si="362"/>
        <v>89.4</v>
      </c>
      <c r="Q3856" t="str">
        <f t="shared" si="363"/>
        <v>theater</v>
      </c>
      <c r="R3856" t="str">
        <f t="shared" si="364"/>
        <v>plays</v>
      </c>
      <c r="S3856" s="11">
        <f t="shared" si="360"/>
        <v>42103.884930555556</v>
      </c>
      <c r="T3856" s="12">
        <f t="shared" si="361"/>
        <v>42133.884930555556</v>
      </c>
    </row>
    <row r="3857" spans="1:20" ht="48" x14ac:dyDescent="0.2">
      <c r="A3857">
        <v>3855</v>
      </c>
      <c r="B3857" s="3" t="s">
        <v>3850</v>
      </c>
      <c r="C3857" s="3" t="s">
        <v>7962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65"/>
        <v>2.5000000000000001E-2</v>
      </c>
      <c r="P3857" s="7">
        <f t="shared" si="362"/>
        <v>25</v>
      </c>
      <c r="Q3857" t="str">
        <f t="shared" si="363"/>
        <v>theater</v>
      </c>
      <c r="R3857" t="str">
        <f t="shared" si="364"/>
        <v>plays</v>
      </c>
      <c r="S3857" s="11">
        <f t="shared" si="360"/>
        <v>42059.970729166671</v>
      </c>
      <c r="T3857" s="12">
        <f t="shared" si="361"/>
        <v>42089.929062499999</v>
      </c>
    </row>
    <row r="3858" spans="1:20" ht="48" x14ac:dyDescent="0.2">
      <c r="A3858">
        <v>3856</v>
      </c>
      <c r="B3858" s="3" t="s">
        <v>3851</v>
      </c>
      <c r="C3858" s="3" t="s">
        <v>7963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65"/>
        <v>2.0000000000000001E-4</v>
      </c>
      <c r="P3858" s="7">
        <f t="shared" si="362"/>
        <v>1</v>
      </c>
      <c r="Q3858" t="str">
        <f t="shared" si="363"/>
        <v>theater</v>
      </c>
      <c r="R3858" t="str">
        <f t="shared" si="364"/>
        <v>plays</v>
      </c>
      <c r="S3858" s="11">
        <f t="shared" si="360"/>
        <v>42041.743090277778</v>
      </c>
      <c r="T3858" s="12">
        <f t="shared" si="361"/>
        <v>42071.701423611114</v>
      </c>
    </row>
    <row r="3859" spans="1:20" ht="48" x14ac:dyDescent="0.2">
      <c r="A3859">
        <v>3857</v>
      </c>
      <c r="B3859" s="3" t="s">
        <v>3852</v>
      </c>
      <c r="C3859" s="3" t="s">
        <v>7964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65"/>
        <v>5.1999999999999998E-2</v>
      </c>
      <c r="P3859" s="7">
        <f t="shared" si="362"/>
        <v>65</v>
      </c>
      <c r="Q3859" t="str">
        <f t="shared" si="363"/>
        <v>theater</v>
      </c>
      <c r="R3859" t="str">
        <f t="shared" si="364"/>
        <v>plays</v>
      </c>
      <c r="S3859" s="11">
        <f t="shared" si="360"/>
        <v>41829.73715277778</v>
      </c>
      <c r="T3859" s="12">
        <f t="shared" si="361"/>
        <v>41852.716666666667</v>
      </c>
    </row>
    <row r="3860" spans="1:20" ht="48" x14ac:dyDescent="0.2">
      <c r="A3860">
        <v>3858</v>
      </c>
      <c r="B3860" s="3" t="s">
        <v>3853</v>
      </c>
      <c r="C3860" s="3" t="s">
        <v>7965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65"/>
        <v>0.02</v>
      </c>
      <c r="P3860" s="7">
        <f t="shared" si="362"/>
        <v>10</v>
      </c>
      <c r="Q3860" t="str">
        <f t="shared" si="363"/>
        <v>theater</v>
      </c>
      <c r="R3860" t="str">
        <f t="shared" si="364"/>
        <v>plays</v>
      </c>
      <c r="S3860" s="11">
        <f t="shared" si="360"/>
        <v>42128.431064814817</v>
      </c>
      <c r="T3860" s="12">
        <f t="shared" si="361"/>
        <v>42146.875</v>
      </c>
    </row>
    <row r="3861" spans="1:20" ht="48" x14ac:dyDescent="0.2">
      <c r="A3861">
        <v>3859</v>
      </c>
      <c r="B3861" s="3" t="s">
        <v>3854</v>
      </c>
      <c r="C3861" s="3" t="s">
        <v>7966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65"/>
        <v>4.0000000000000002E-4</v>
      </c>
      <c r="P3861" s="7">
        <f t="shared" si="362"/>
        <v>1</v>
      </c>
      <c r="Q3861" t="str">
        <f t="shared" si="363"/>
        <v>theater</v>
      </c>
      <c r="R3861" t="str">
        <f t="shared" si="364"/>
        <v>plays</v>
      </c>
      <c r="S3861" s="11">
        <f t="shared" si="360"/>
        <v>41789.893599537041</v>
      </c>
      <c r="T3861" s="12">
        <f t="shared" si="361"/>
        <v>41815.875</v>
      </c>
    </row>
    <row r="3862" spans="1:20" ht="48" x14ac:dyDescent="0.2">
      <c r="A3862">
        <v>3860</v>
      </c>
      <c r="B3862" s="3" t="s">
        <v>3855</v>
      </c>
      <c r="C3862" s="3" t="s">
        <v>7967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65"/>
        <v>0.17666666666666667</v>
      </c>
      <c r="P3862" s="7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0"/>
        <v>41833.660995370366</v>
      </c>
      <c r="T3862" s="12">
        <f t="shared" si="361"/>
        <v>41863.660995370366</v>
      </c>
    </row>
    <row r="3863" spans="1:20" ht="16" x14ac:dyDescent="0.2">
      <c r="A3863">
        <v>3861</v>
      </c>
      <c r="B3863" s="3" t="s">
        <v>3856</v>
      </c>
      <c r="C3863" s="3" t="s">
        <v>7968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65"/>
        <v>0.05</v>
      </c>
      <c r="P3863" s="7">
        <f t="shared" si="362"/>
        <v>100</v>
      </c>
      <c r="Q3863" t="str">
        <f t="shared" si="363"/>
        <v>theater</v>
      </c>
      <c r="R3863" t="str">
        <f t="shared" si="364"/>
        <v>plays</v>
      </c>
      <c r="S3863" s="11">
        <f t="shared" si="360"/>
        <v>41914.590011574073</v>
      </c>
      <c r="T3863" s="12">
        <f t="shared" si="361"/>
        <v>41955.907638888893</v>
      </c>
    </row>
    <row r="3864" spans="1:20" ht="32" x14ac:dyDescent="0.2">
      <c r="A3864">
        <v>3862</v>
      </c>
      <c r="B3864" s="3" t="s">
        <v>3857</v>
      </c>
      <c r="C3864" s="3" t="s">
        <v>7969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65"/>
        <v>1.3333333333333334E-4</v>
      </c>
      <c r="P3864" s="7">
        <f t="shared" si="362"/>
        <v>1</v>
      </c>
      <c r="Q3864" t="str">
        <f t="shared" si="363"/>
        <v>theater</v>
      </c>
      <c r="R3864" t="str">
        <f t="shared" si="364"/>
        <v>plays</v>
      </c>
      <c r="S3864" s="11">
        <f t="shared" si="360"/>
        <v>42611.261064814811</v>
      </c>
      <c r="T3864" s="12">
        <f t="shared" si="361"/>
        <v>42625.707638888889</v>
      </c>
    </row>
    <row r="3865" spans="1:20" ht="48" x14ac:dyDescent="0.2">
      <c r="A3865">
        <v>3863</v>
      </c>
      <c r="B3865" s="3" t="s">
        <v>3858</v>
      </c>
      <c r="C3865" s="3" t="s">
        <v>7970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65"/>
        <v>0</v>
      </c>
      <c r="P3865" s="7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1">
        <f t="shared" si="360"/>
        <v>42253.633159722223</v>
      </c>
      <c r="T3865" s="12">
        <f t="shared" si="361"/>
        <v>42313.674826388888</v>
      </c>
    </row>
    <row r="3866" spans="1:20" ht="48" x14ac:dyDescent="0.2">
      <c r="A3866">
        <v>3864</v>
      </c>
      <c r="B3866" s="3" t="s">
        <v>3859</v>
      </c>
      <c r="C3866" s="3" t="s">
        <v>7971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65"/>
        <v>1.2E-2</v>
      </c>
      <c r="P3866" s="7">
        <f t="shared" si="362"/>
        <v>20</v>
      </c>
      <c r="Q3866" t="str">
        <f t="shared" si="363"/>
        <v>theater</v>
      </c>
      <c r="R3866" t="str">
        <f t="shared" si="364"/>
        <v>plays</v>
      </c>
      <c r="S3866" s="11">
        <f t="shared" si="360"/>
        <v>42295.891828703709</v>
      </c>
      <c r="T3866" s="12">
        <f t="shared" si="361"/>
        <v>42325.933495370366</v>
      </c>
    </row>
    <row r="3867" spans="1:20" ht="48" x14ac:dyDescent="0.2">
      <c r="A3867">
        <v>3865</v>
      </c>
      <c r="B3867" s="3" t="s">
        <v>3860</v>
      </c>
      <c r="C3867" s="3" t="s">
        <v>7972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65"/>
        <v>0.26937422295897223</v>
      </c>
      <c r="P3867" s="7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0"/>
        <v>41841.651597222226</v>
      </c>
      <c r="T3867" s="12">
        <f t="shared" si="361"/>
        <v>41881.229166666664</v>
      </c>
    </row>
    <row r="3868" spans="1:20" ht="32" x14ac:dyDescent="0.2">
      <c r="A3868">
        <v>3866</v>
      </c>
      <c r="B3868" s="3" t="s">
        <v>3861</v>
      </c>
      <c r="C3868" s="3" t="s">
        <v>7973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65"/>
        <v>5.4999999999999997E-3</v>
      </c>
      <c r="P3868" s="7">
        <f t="shared" si="362"/>
        <v>5.5</v>
      </c>
      <c r="Q3868" t="str">
        <f t="shared" si="363"/>
        <v>theater</v>
      </c>
      <c r="R3868" t="str">
        <f t="shared" si="364"/>
        <v>plays</v>
      </c>
      <c r="S3868" s="11">
        <f t="shared" si="360"/>
        <v>42402.947002314817</v>
      </c>
      <c r="T3868" s="12">
        <f t="shared" si="361"/>
        <v>42452.145138888889</v>
      </c>
    </row>
    <row r="3869" spans="1:20" ht="48" x14ac:dyDescent="0.2">
      <c r="A3869">
        <v>3867</v>
      </c>
      <c r="B3869" s="3" t="s">
        <v>3862</v>
      </c>
      <c r="C3869" s="3" t="s">
        <v>7974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65"/>
        <v>0.1255</v>
      </c>
      <c r="P3869" s="7">
        <f t="shared" si="362"/>
        <v>50.2</v>
      </c>
      <c r="Q3869" t="str">
        <f t="shared" si="363"/>
        <v>theater</v>
      </c>
      <c r="R3869" t="str">
        <f t="shared" si="364"/>
        <v>plays</v>
      </c>
      <c r="S3869" s="11">
        <f t="shared" si="360"/>
        <v>42509.814108796301</v>
      </c>
      <c r="T3869" s="12">
        <f t="shared" si="361"/>
        <v>42539.814108796301</v>
      </c>
    </row>
    <row r="3870" spans="1:20" ht="16" x14ac:dyDescent="0.2">
      <c r="A3870">
        <v>3868</v>
      </c>
      <c r="B3870" s="3" t="s">
        <v>3863</v>
      </c>
      <c r="C3870" s="3" t="s">
        <v>7975</v>
      </c>
      <c r="D3870">
        <v>5000</v>
      </c>
      <c r="E3870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65"/>
        <v>2E-3</v>
      </c>
      <c r="P3870" s="7">
        <f t="shared" si="362"/>
        <v>10</v>
      </c>
      <c r="Q3870" t="str">
        <f t="shared" si="363"/>
        <v>theater</v>
      </c>
      <c r="R3870" t="str">
        <f t="shared" si="364"/>
        <v>musical</v>
      </c>
      <c r="S3870" s="11">
        <f t="shared" si="360"/>
        <v>41865.659780092588</v>
      </c>
      <c r="T3870" s="12">
        <f t="shared" si="361"/>
        <v>41890.659780092588</v>
      </c>
    </row>
    <row r="3871" spans="1:20" ht="32" x14ac:dyDescent="0.2">
      <c r="A3871">
        <v>3869</v>
      </c>
      <c r="B3871" s="3" t="s">
        <v>3864</v>
      </c>
      <c r="C3871" s="3" t="s">
        <v>7976</v>
      </c>
      <c r="D3871">
        <v>13111</v>
      </c>
      <c r="E3871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65"/>
        <v>3.44748684310884E-2</v>
      </c>
      <c r="P3871" s="7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0"/>
        <v>42047.724444444444</v>
      </c>
      <c r="T3871" s="12">
        <f t="shared" si="361"/>
        <v>42077.132638888885</v>
      </c>
    </row>
    <row r="3872" spans="1:20" ht="48" x14ac:dyDescent="0.2">
      <c r="A3872">
        <v>3870</v>
      </c>
      <c r="B3872" s="3" t="s">
        <v>3865</v>
      </c>
      <c r="C3872" s="3" t="s">
        <v>7977</v>
      </c>
      <c r="D3872">
        <v>10000</v>
      </c>
      <c r="E387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65"/>
        <v>0.15</v>
      </c>
      <c r="P3872" s="7">
        <f t="shared" si="362"/>
        <v>150</v>
      </c>
      <c r="Q3872" t="str">
        <f t="shared" si="363"/>
        <v>theater</v>
      </c>
      <c r="R3872" t="str">
        <f t="shared" si="364"/>
        <v>musical</v>
      </c>
      <c r="S3872" s="11">
        <f t="shared" si="360"/>
        <v>41793.17219907407</v>
      </c>
      <c r="T3872" s="12">
        <f t="shared" si="361"/>
        <v>41823.17219907407</v>
      </c>
    </row>
    <row r="3873" spans="1:20" ht="32" x14ac:dyDescent="0.2">
      <c r="A3873">
        <v>3871</v>
      </c>
      <c r="B3873" s="3" t="s">
        <v>3866</v>
      </c>
      <c r="C3873" s="3" t="s">
        <v>7978</v>
      </c>
      <c r="D3873">
        <v>1500</v>
      </c>
      <c r="E387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65"/>
        <v>2.6666666666666668E-2</v>
      </c>
      <c r="P3873" s="7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0"/>
        <v>42763.780671296292</v>
      </c>
      <c r="T3873" s="12">
        <f t="shared" si="361"/>
        <v>42823.739004629635</v>
      </c>
    </row>
    <row r="3874" spans="1:20" ht="48" x14ac:dyDescent="0.2">
      <c r="A3874">
        <v>3872</v>
      </c>
      <c r="B3874" s="3" t="s">
        <v>3867</v>
      </c>
      <c r="C3874" s="3" t="s">
        <v>7979</v>
      </c>
      <c r="D3874">
        <v>15000</v>
      </c>
      <c r="E387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65"/>
        <v>0</v>
      </c>
      <c r="P3874" s="7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1">
        <f t="shared" si="360"/>
        <v>42180.145787037036</v>
      </c>
      <c r="T3874" s="12">
        <f t="shared" si="361"/>
        <v>42230.145787037036</v>
      </c>
    </row>
    <row r="3875" spans="1:20" ht="48" x14ac:dyDescent="0.2">
      <c r="A3875">
        <v>3873</v>
      </c>
      <c r="B3875" s="3" t="s">
        <v>3868</v>
      </c>
      <c r="C3875" s="3" t="s">
        <v>7980</v>
      </c>
      <c r="D3875">
        <v>5500</v>
      </c>
      <c r="E387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65"/>
        <v>0</v>
      </c>
      <c r="P3875" s="7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1">
        <f t="shared" si="360"/>
        <v>42255.696006944447</v>
      </c>
      <c r="T3875" s="12">
        <f t="shared" si="361"/>
        <v>42285.696006944447</v>
      </c>
    </row>
    <row r="3876" spans="1:20" ht="48" x14ac:dyDescent="0.2">
      <c r="A3876">
        <v>3874</v>
      </c>
      <c r="B3876" s="3" t="s">
        <v>3869</v>
      </c>
      <c r="C3876" s="3" t="s">
        <v>7981</v>
      </c>
      <c r="D3876">
        <v>620</v>
      </c>
      <c r="E387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65"/>
        <v>0</v>
      </c>
      <c r="P3876" s="7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1">
        <f t="shared" si="360"/>
        <v>42007.016458333332</v>
      </c>
      <c r="T3876" s="12">
        <f t="shared" si="361"/>
        <v>42028.041666666672</v>
      </c>
    </row>
    <row r="3877" spans="1:20" ht="48" x14ac:dyDescent="0.2">
      <c r="A3877">
        <v>3875</v>
      </c>
      <c r="B3877" s="3" t="s">
        <v>3870</v>
      </c>
      <c r="C3877" s="3" t="s">
        <v>7982</v>
      </c>
      <c r="D3877">
        <v>30000</v>
      </c>
      <c r="E387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65"/>
        <v>0</v>
      </c>
      <c r="P3877" s="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1">
        <f t="shared" si="360"/>
        <v>42615.346817129626</v>
      </c>
      <c r="T3877" s="12">
        <f t="shared" si="361"/>
        <v>42616.416666666672</v>
      </c>
    </row>
    <row r="3878" spans="1:20" ht="48" x14ac:dyDescent="0.2">
      <c r="A3878">
        <v>3876</v>
      </c>
      <c r="B3878" s="3" t="s">
        <v>3871</v>
      </c>
      <c r="C3878" s="3" t="s">
        <v>7983</v>
      </c>
      <c r="D3878">
        <v>3900</v>
      </c>
      <c r="E387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65"/>
        <v>0.52794871794871789</v>
      </c>
      <c r="P3878" s="7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0"/>
        <v>42372.624166666668</v>
      </c>
      <c r="T3878" s="12">
        <f t="shared" si="361"/>
        <v>42402.624166666668</v>
      </c>
    </row>
    <row r="3879" spans="1:20" ht="48" x14ac:dyDescent="0.2">
      <c r="A3879">
        <v>3877</v>
      </c>
      <c r="B3879" s="3" t="s">
        <v>3872</v>
      </c>
      <c r="C3879" s="3" t="s">
        <v>7984</v>
      </c>
      <c r="D3879">
        <v>25000</v>
      </c>
      <c r="E3879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65"/>
        <v>4.9639999999999997E-2</v>
      </c>
      <c r="P3879" s="7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0"/>
        <v>42682.67768518519</v>
      </c>
      <c r="T3879" s="12">
        <f t="shared" si="361"/>
        <v>42712.67768518519</v>
      </c>
    </row>
    <row r="3880" spans="1:20" ht="48" x14ac:dyDescent="0.2">
      <c r="A3880">
        <v>3878</v>
      </c>
      <c r="B3880" s="3" t="s">
        <v>3873</v>
      </c>
      <c r="C3880" s="3" t="s">
        <v>7985</v>
      </c>
      <c r="D3880">
        <v>18000</v>
      </c>
      <c r="E3880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65"/>
        <v>5.5555555555555556E-4</v>
      </c>
      <c r="P3880" s="7">
        <f t="shared" si="362"/>
        <v>10</v>
      </c>
      <c r="Q3880" t="str">
        <f t="shared" si="363"/>
        <v>theater</v>
      </c>
      <c r="R3880" t="str">
        <f t="shared" si="364"/>
        <v>musical</v>
      </c>
      <c r="S3880" s="11">
        <f t="shared" si="360"/>
        <v>42154.818819444445</v>
      </c>
      <c r="T3880" s="12">
        <f t="shared" si="361"/>
        <v>42185.165972222225</v>
      </c>
    </row>
    <row r="3881" spans="1:20" ht="48" x14ac:dyDescent="0.2">
      <c r="A3881">
        <v>3879</v>
      </c>
      <c r="B3881" s="3" t="s">
        <v>3874</v>
      </c>
      <c r="C3881" s="3" t="s">
        <v>7986</v>
      </c>
      <c r="D3881">
        <v>15000</v>
      </c>
      <c r="E3881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65"/>
        <v>0</v>
      </c>
      <c r="P3881" s="7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1">
        <f t="shared" si="360"/>
        <v>41999.861064814817</v>
      </c>
      <c r="T3881" s="12">
        <f t="shared" si="361"/>
        <v>42029.861064814817</v>
      </c>
    </row>
    <row r="3882" spans="1:20" ht="48" x14ac:dyDescent="0.2">
      <c r="A3882">
        <v>3880</v>
      </c>
      <c r="B3882" s="3" t="s">
        <v>3875</v>
      </c>
      <c r="C3882" s="3" t="s">
        <v>7987</v>
      </c>
      <c r="D3882">
        <v>7500</v>
      </c>
      <c r="E388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65"/>
        <v>0.13066666666666665</v>
      </c>
      <c r="P3882" s="7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0"/>
        <v>41815.815046296295</v>
      </c>
      <c r="T3882" s="12">
        <f t="shared" si="361"/>
        <v>41850.958333333336</v>
      </c>
    </row>
    <row r="3883" spans="1:20" ht="32" x14ac:dyDescent="0.2">
      <c r="A3883">
        <v>3881</v>
      </c>
      <c r="B3883" s="3" t="s">
        <v>3876</v>
      </c>
      <c r="C3883" s="3" t="s">
        <v>7988</v>
      </c>
      <c r="D3883">
        <v>500</v>
      </c>
      <c r="E388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65"/>
        <v>0.05</v>
      </c>
      <c r="P3883" s="7">
        <f t="shared" si="362"/>
        <v>25</v>
      </c>
      <c r="Q3883" t="str">
        <f t="shared" si="363"/>
        <v>theater</v>
      </c>
      <c r="R3883" t="str">
        <f t="shared" si="364"/>
        <v>musical</v>
      </c>
      <c r="S3883" s="11">
        <f t="shared" si="360"/>
        <v>42756.018506944441</v>
      </c>
      <c r="T3883" s="12">
        <f t="shared" si="361"/>
        <v>42786.018506944441</v>
      </c>
    </row>
    <row r="3884" spans="1:20" ht="48" x14ac:dyDescent="0.2">
      <c r="A3884">
        <v>3882</v>
      </c>
      <c r="B3884" s="3" t="s">
        <v>3877</v>
      </c>
      <c r="C3884" s="3" t="s">
        <v>7989</v>
      </c>
      <c r="D3884">
        <v>30000</v>
      </c>
      <c r="E388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65"/>
        <v>0</v>
      </c>
      <c r="P3884" s="7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1">
        <f t="shared" si="360"/>
        <v>42373.983449074076</v>
      </c>
      <c r="T3884" s="12">
        <f t="shared" si="361"/>
        <v>42400.960416666669</v>
      </c>
    </row>
    <row r="3885" spans="1:20" ht="48" x14ac:dyDescent="0.2">
      <c r="A3885">
        <v>3883</v>
      </c>
      <c r="B3885" s="3" t="s">
        <v>3878</v>
      </c>
      <c r="C3885" s="3" t="s">
        <v>7990</v>
      </c>
      <c r="D3885">
        <v>15000</v>
      </c>
      <c r="E388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65"/>
        <v>0</v>
      </c>
      <c r="P3885" s="7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1">
        <f t="shared" si="360"/>
        <v>41854.602650462963</v>
      </c>
      <c r="T3885" s="12">
        <f t="shared" si="361"/>
        <v>41884.602650462963</v>
      </c>
    </row>
    <row r="3886" spans="1:20" ht="48" x14ac:dyDescent="0.2">
      <c r="A3886">
        <v>3884</v>
      </c>
      <c r="B3886" s="3" t="s">
        <v>3879</v>
      </c>
      <c r="C3886" s="3" t="s">
        <v>7991</v>
      </c>
      <c r="D3886">
        <v>10000</v>
      </c>
      <c r="E388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65"/>
        <v>0</v>
      </c>
      <c r="P3886" s="7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1">
        <f t="shared" si="360"/>
        <v>42065.791574074072</v>
      </c>
      <c r="T3886" s="12">
        <f t="shared" si="361"/>
        <v>42090.749907407408</v>
      </c>
    </row>
    <row r="3887" spans="1:20" ht="48" x14ac:dyDescent="0.2">
      <c r="A3887">
        <v>3885</v>
      </c>
      <c r="B3887" s="3" t="s">
        <v>3880</v>
      </c>
      <c r="C3887" s="3" t="s">
        <v>7992</v>
      </c>
      <c r="D3887">
        <v>375000</v>
      </c>
      <c r="E388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65"/>
        <v>0</v>
      </c>
      <c r="P3887" s="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1">
        <f t="shared" si="360"/>
        <v>42469.951284722221</v>
      </c>
      <c r="T3887" s="12">
        <f t="shared" si="361"/>
        <v>42499.951284722221</v>
      </c>
    </row>
    <row r="3888" spans="1:20" ht="16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65"/>
        <v>0</v>
      </c>
      <c r="P3888" s="7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1">
        <f t="shared" si="360"/>
        <v>41954.228032407409</v>
      </c>
      <c r="T3888" s="12">
        <f t="shared" si="361"/>
        <v>41984.228032407409</v>
      </c>
    </row>
    <row r="3889" spans="1:20" ht="48" x14ac:dyDescent="0.2">
      <c r="A3889">
        <v>3887</v>
      </c>
      <c r="B3889" s="3" t="s">
        <v>3882</v>
      </c>
      <c r="C3889" s="3" t="s">
        <v>7993</v>
      </c>
      <c r="D3889">
        <v>2000</v>
      </c>
      <c r="E3889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65"/>
        <v>1.7500000000000002E-2</v>
      </c>
      <c r="P3889" s="7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0"/>
        <v>42079.857974537037</v>
      </c>
      <c r="T3889" s="12">
        <f t="shared" si="361"/>
        <v>42125.916666666672</v>
      </c>
    </row>
    <row r="3890" spans="1:20" ht="48" x14ac:dyDescent="0.2">
      <c r="A3890">
        <v>3888</v>
      </c>
      <c r="B3890" s="3" t="s">
        <v>3883</v>
      </c>
      <c r="C3890" s="3" t="s">
        <v>7994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65"/>
        <v>0.27100000000000002</v>
      </c>
      <c r="P3890" s="7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0"/>
        <v>42762.545810185184</v>
      </c>
      <c r="T3890" s="12">
        <f t="shared" si="361"/>
        <v>42792.545810185184</v>
      </c>
    </row>
    <row r="3891" spans="1:20" ht="48" x14ac:dyDescent="0.2">
      <c r="A3891">
        <v>3889</v>
      </c>
      <c r="B3891" s="3" t="s">
        <v>3884</v>
      </c>
      <c r="C3891" s="3" t="s">
        <v>7995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65"/>
        <v>1.4749999999999999E-2</v>
      </c>
      <c r="P3891" s="7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0"/>
        <v>41977.004976851851</v>
      </c>
      <c r="T3891" s="12">
        <f t="shared" si="361"/>
        <v>42008.976388888885</v>
      </c>
    </row>
    <row r="3892" spans="1:20" ht="48" x14ac:dyDescent="0.2">
      <c r="A3892">
        <v>3890</v>
      </c>
      <c r="B3892" s="3" t="s">
        <v>3885</v>
      </c>
      <c r="C3892" s="3" t="s">
        <v>7996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65"/>
        <v>0.16826666666666668</v>
      </c>
      <c r="P3892" s="7">
        <f t="shared" si="362"/>
        <v>315.5</v>
      </c>
      <c r="Q3892" t="str">
        <f t="shared" si="363"/>
        <v>theater</v>
      </c>
      <c r="R3892" t="str">
        <f t="shared" si="364"/>
        <v>plays</v>
      </c>
      <c r="S3892" s="11">
        <f t="shared" si="360"/>
        <v>42171.758611111116</v>
      </c>
      <c r="T3892" s="12">
        <f t="shared" si="361"/>
        <v>42231.758611111116</v>
      </c>
    </row>
    <row r="3893" spans="1:20" ht="32" x14ac:dyDescent="0.2">
      <c r="A3893">
        <v>3891</v>
      </c>
      <c r="B3893" s="3" t="s">
        <v>3886</v>
      </c>
      <c r="C3893" s="3" t="s">
        <v>7997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65"/>
        <v>0.32500000000000001</v>
      </c>
      <c r="P3893" s="7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0"/>
        <v>42056.1324537037</v>
      </c>
      <c r="T3893" s="12">
        <f t="shared" si="361"/>
        <v>42086.207638888889</v>
      </c>
    </row>
    <row r="3894" spans="1:20" ht="48" x14ac:dyDescent="0.2">
      <c r="A3894">
        <v>3892</v>
      </c>
      <c r="B3894" s="3" t="s">
        <v>3887</v>
      </c>
      <c r="C3894" s="3" t="s">
        <v>7998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65"/>
        <v>0</v>
      </c>
      <c r="P3894" s="7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1">
        <f t="shared" si="360"/>
        <v>41867.652280092596</v>
      </c>
      <c r="T3894" s="12">
        <f t="shared" si="361"/>
        <v>41875.291666666664</v>
      </c>
    </row>
    <row r="3895" spans="1:20" ht="48" x14ac:dyDescent="0.2">
      <c r="A3895">
        <v>3893</v>
      </c>
      <c r="B3895" s="3" t="s">
        <v>3888</v>
      </c>
      <c r="C3895" s="3" t="s">
        <v>7999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65"/>
        <v>0.2155</v>
      </c>
      <c r="P3895" s="7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0"/>
        <v>41779.657870370371</v>
      </c>
      <c r="T3895" s="12">
        <f t="shared" si="361"/>
        <v>41821.25</v>
      </c>
    </row>
    <row r="3896" spans="1:20" ht="48" x14ac:dyDescent="0.2">
      <c r="A3896">
        <v>3894</v>
      </c>
      <c r="B3896" s="3" t="s">
        <v>3889</v>
      </c>
      <c r="C3896" s="3" t="s">
        <v>8000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65"/>
        <v>3.4666666666666665E-2</v>
      </c>
      <c r="P3896" s="7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0"/>
        <v>42679.958472222221</v>
      </c>
      <c r="T3896" s="12">
        <f t="shared" si="361"/>
        <v>42710.207638888889</v>
      </c>
    </row>
    <row r="3897" spans="1:20" ht="48" x14ac:dyDescent="0.2">
      <c r="A3897">
        <v>3895</v>
      </c>
      <c r="B3897" s="3" t="s">
        <v>3890</v>
      </c>
      <c r="C3897" s="3" t="s">
        <v>8001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65"/>
        <v>0.05</v>
      </c>
      <c r="P3897" s="7">
        <f t="shared" si="362"/>
        <v>50</v>
      </c>
      <c r="Q3897" t="str">
        <f t="shared" si="363"/>
        <v>theater</v>
      </c>
      <c r="R3897" t="str">
        <f t="shared" si="364"/>
        <v>plays</v>
      </c>
      <c r="S3897" s="11">
        <f t="shared" si="360"/>
        <v>42032.250208333338</v>
      </c>
      <c r="T3897" s="12">
        <f t="shared" si="361"/>
        <v>42063.250208333338</v>
      </c>
    </row>
    <row r="3898" spans="1:20" ht="48" x14ac:dyDescent="0.2">
      <c r="A3898">
        <v>3896</v>
      </c>
      <c r="B3898" s="3" t="s">
        <v>3891</v>
      </c>
      <c r="C3898" s="3" t="s">
        <v>8002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65"/>
        <v>0.10625</v>
      </c>
      <c r="P3898" s="7">
        <f t="shared" si="362"/>
        <v>42.5</v>
      </c>
      <c r="Q3898" t="str">
        <f t="shared" si="363"/>
        <v>theater</v>
      </c>
      <c r="R3898" t="str">
        <f t="shared" si="364"/>
        <v>plays</v>
      </c>
      <c r="S3898" s="11">
        <f t="shared" si="360"/>
        <v>41793.191875000004</v>
      </c>
      <c r="T3898" s="12">
        <f t="shared" si="361"/>
        <v>41807.191875000004</v>
      </c>
    </row>
    <row r="3899" spans="1:20" ht="48" x14ac:dyDescent="0.2">
      <c r="A3899">
        <v>3897</v>
      </c>
      <c r="B3899" s="3" t="s">
        <v>3892</v>
      </c>
      <c r="C3899" s="3" t="s">
        <v>8003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65"/>
        <v>0.17599999999999999</v>
      </c>
      <c r="P3899" s="7">
        <f t="shared" si="362"/>
        <v>44</v>
      </c>
      <c r="Q3899" t="str">
        <f t="shared" si="363"/>
        <v>theater</v>
      </c>
      <c r="R3899" t="str">
        <f t="shared" si="364"/>
        <v>plays</v>
      </c>
      <c r="S3899" s="11">
        <f t="shared" si="360"/>
        <v>41982.87364583333</v>
      </c>
      <c r="T3899" s="12">
        <f t="shared" si="361"/>
        <v>42012.87364583333</v>
      </c>
    </row>
    <row r="3900" spans="1:20" ht="64" x14ac:dyDescent="0.2">
      <c r="A3900">
        <v>3898</v>
      </c>
      <c r="B3900" s="3" t="s">
        <v>3893</v>
      </c>
      <c r="C3900" s="3" t="s">
        <v>8004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65"/>
        <v>0.3256</v>
      </c>
      <c r="P3900" s="7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0"/>
        <v>42193.482291666667</v>
      </c>
      <c r="T3900" s="12">
        <f t="shared" si="361"/>
        <v>42233.666666666672</v>
      </c>
    </row>
    <row r="3901" spans="1:20" ht="48" x14ac:dyDescent="0.2">
      <c r="A3901">
        <v>3899</v>
      </c>
      <c r="B3901" s="3" t="s">
        <v>3894</v>
      </c>
      <c r="C3901" s="3" t="s">
        <v>8005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65"/>
        <v>1.2500000000000001E-2</v>
      </c>
      <c r="P3901" s="7">
        <f t="shared" si="362"/>
        <v>62.5</v>
      </c>
      <c r="Q3901" t="str">
        <f t="shared" si="363"/>
        <v>theater</v>
      </c>
      <c r="R3901" t="str">
        <f t="shared" si="364"/>
        <v>plays</v>
      </c>
      <c r="S3901" s="11">
        <f t="shared" si="360"/>
        <v>41843.775011574071</v>
      </c>
      <c r="T3901" s="12">
        <f t="shared" si="361"/>
        <v>41863.775011574071</v>
      </c>
    </row>
    <row r="3902" spans="1:20" ht="32" x14ac:dyDescent="0.2">
      <c r="A3902">
        <v>3900</v>
      </c>
      <c r="B3902" s="3" t="s">
        <v>3895</v>
      </c>
      <c r="C3902" s="3" t="s">
        <v>8006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65"/>
        <v>5.3999999999999999E-2</v>
      </c>
      <c r="P3902" s="7">
        <f t="shared" si="362"/>
        <v>27</v>
      </c>
      <c r="Q3902" t="str">
        <f t="shared" si="363"/>
        <v>theater</v>
      </c>
      <c r="R3902" t="str">
        <f t="shared" si="364"/>
        <v>plays</v>
      </c>
      <c r="S3902" s="11">
        <f t="shared" si="360"/>
        <v>42136.092488425929</v>
      </c>
      <c r="T3902" s="12">
        <f t="shared" si="361"/>
        <v>42166.092488425929</v>
      </c>
    </row>
    <row r="3903" spans="1:20" ht="48" x14ac:dyDescent="0.2">
      <c r="A3903">
        <v>3901</v>
      </c>
      <c r="B3903" s="3" t="s">
        <v>3896</v>
      </c>
      <c r="C3903" s="3" t="s">
        <v>8007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65"/>
        <v>8.3333333333333332E-3</v>
      </c>
      <c r="P3903" s="7">
        <f t="shared" si="362"/>
        <v>25</v>
      </c>
      <c r="Q3903" t="str">
        <f t="shared" si="363"/>
        <v>theater</v>
      </c>
      <c r="R3903" t="str">
        <f t="shared" si="364"/>
        <v>plays</v>
      </c>
      <c r="S3903" s="11">
        <f t="shared" si="360"/>
        <v>42317.826377314821</v>
      </c>
      <c r="T3903" s="12">
        <f t="shared" si="361"/>
        <v>42357.826377314821</v>
      </c>
    </row>
    <row r="3904" spans="1:20" ht="48" x14ac:dyDescent="0.2">
      <c r="A3904">
        <v>3902</v>
      </c>
      <c r="B3904" s="3" t="s">
        <v>3897</v>
      </c>
      <c r="C3904" s="3" t="s">
        <v>8008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65"/>
        <v>0.48833333333333334</v>
      </c>
      <c r="P3904" s="7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0"/>
        <v>42663.468078703707</v>
      </c>
      <c r="T3904" s="12">
        <f t="shared" si="361"/>
        <v>42688.509745370371</v>
      </c>
    </row>
    <row r="3905" spans="1:20" ht="48" x14ac:dyDescent="0.2">
      <c r="A3905">
        <v>3903</v>
      </c>
      <c r="B3905" s="3" t="s">
        <v>3898</v>
      </c>
      <c r="C3905" s="3" t="s">
        <v>8009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65"/>
        <v>0</v>
      </c>
      <c r="P3905" s="7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1">
        <f t="shared" si="360"/>
        <v>42186.01116898148</v>
      </c>
      <c r="T3905" s="12">
        <f t="shared" si="361"/>
        <v>42230.818055555559</v>
      </c>
    </row>
    <row r="3906" spans="1:20" ht="16" x14ac:dyDescent="0.2">
      <c r="A3906">
        <v>3904</v>
      </c>
      <c r="B3906" s="3" t="s">
        <v>3899</v>
      </c>
      <c r="C3906" s="3" t="s">
        <v>8010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365"/>
        <v>2.9999999999999997E-4</v>
      </c>
      <c r="P3906" s="7">
        <f t="shared" si="362"/>
        <v>1.5</v>
      </c>
      <c r="Q3906" t="str">
        <f t="shared" si="363"/>
        <v>theater</v>
      </c>
      <c r="R3906" t="str">
        <f t="shared" si="364"/>
        <v>plays</v>
      </c>
      <c r="S3906" s="11">
        <f t="shared" ref="S3906:S3969" si="366">(((J3906/60)/60)/24+DATE(1970,1,1))</f>
        <v>42095.229166666672</v>
      </c>
      <c r="T3906" s="12">
        <f t="shared" ref="T3906:T3969" si="367">(((I3906/60)/60)/24+DATE(1970,1,1))</f>
        <v>42109.211111111115</v>
      </c>
    </row>
    <row r="3907" spans="1:20" ht="48" x14ac:dyDescent="0.2">
      <c r="A3907">
        <v>3905</v>
      </c>
      <c r="B3907" s="3" t="s">
        <v>3900</v>
      </c>
      <c r="C3907" s="3" t="s">
        <v>8011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365"/>
        <v>0.11533333333333333</v>
      </c>
      <c r="P3907" s="7">
        <f t="shared" ref="P3907:P3970" si="368">SUM(E3907/L3907)</f>
        <v>24.714285714285715</v>
      </c>
      <c r="Q3907" t="str">
        <f t="shared" ref="Q3907:Q3970" si="369">LEFT(N3907, SEARCH("/",N3907,1)-1)</f>
        <v>theater</v>
      </c>
      <c r="R3907" t="str">
        <f t="shared" ref="R3907:R3970" si="370">RIGHT(N3907,LEN(N3907)-SEARCH("/",N3907,1))</f>
        <v>plays</v>
      </c>
      <c r="S3907" s="11">
        <f t="shared" si="366"/>
        <v>42124.623877314814</v>
      </c>
      <c r="T3907" s="12">
        <f t="shared" si="367"/>
        <v>42166.958333333328</v>
      </c>
    </row>
    <row r="3908" spans="1:20" ht="48" x14ac:dyDescent="0.2">
      <c r="A3908">
        <v>3906</v>
      </c>
      <c r="B3908" s="3" t="s">
        <v>3901</v>
      </c>
      <c r="C3908" s="3" t="s">
        <v>8012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65"/>
        <v>0.67333333333333334</v>
      </c>
      <c r="P3908" s="7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1">
        <f t="shared" si="366"/>
        <v>42143.917743055557</v>
      </c>
      <c r="T3908" s="12">
        <f t="shared" si="367"/>
        <v>42181.559027777781</v>
      </c>
    </row>
    <row r="3909" spans="1:20" ht="32" x14ac:dyDescent="0.2">
      <c r="A3909">
        <v>3907</v>
      </c>
      <c r="B3909" s="3" t="s">
        <v>3902</v>
      </c>
      <c r="C3909" s="3" t="s">
        <v>8013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ref="O3909:O3972" si="371">SUM(E3909/D3909)</f>
        <v>0.153</v>
      </c>
      <c r="P3909" s="7">
        <f t="shared" si="368"/>
        <v>38.25</v>
      </c>
      <c r="Q3909" t="str">
        <f t="shared" si="369"/>
        <v>theater</v>
      </c>
      <c r="R3909" t="str">
        <f t="shared" si="370"/>
        <v>plays</v>
      </c>
      <c r="S3909" s="11">
        <f t="shared" si="366"/>
        <v>41906.819513888891</v>
      </c>
      <c r="T3909" s="12">
        <f t="shared" si="367"/>
        <v>41938.838888888888</v>
      </c>
    </row>
    <row r="3910" spans="1:20" ht="48" x14ac:dyDescent="0.2">
      <c r="A3910">
        <v>3908</v>
      </c>
      <c r="B3910" s="3" t="s">
        <v>3903</v>
      </c>
      <c r="C3910" s="3" t="s">
        <v>8014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71"/>
        <v>8.666666666666667E-2</v>
      </c>
      <c r="P3910" s="7">
        <f t="shared" si="368"/>
        <v>16.25</v>
      </c>
      <c r="Q3910" t="str">
        <f t="shared" si="369"/>
        <v>theater</v>
      </c>
      <c r="R3910" t="str">
        <f t="shared" si="370"/>
        <v>plays</v>
      </c>
      <c r="S3910" s="11">
        <f t="shared" si="366"/>
        <v>41834.135370370372</v>
      </c>
      <c r="T3910" s="12">
        <f t="shared" si="367"/>
        <v>41849.135370370372</v>
      </c>
    </row>
    <row r="3911" spans="1:20" ht="48" x14ac:dyDescent="0.2">
      <c r="A3911">
        <v>3909</v>
      </c>
      <c r="B3911" s="3" t="s">
        <v>3904</v>
      </c>
      <c r="C3911" s="3" t="s">
        <v>8015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71"/>
        <v>2.2499999999999998E-3</v>
      </c>
      <c r="P3911" s="7">
        <f t="shared" si="368"/>
        <v>33.75</v>
      </c>
      <c r="Q3911" t="str">
        <f t="shared" si="369"/>
        <v>theater</v>
      </c>
      <c r="R3911" t="str">
        <f t="shared" si="370"/>
        <v>plays</v>
      </c>
      <c r="S3911" s="11">
        <f t="shared" si="366"/>
        <v>41863.359282407408</v>
      </c>
      <c r="T3911" s="12">
        <f t="shared" si="367"/>
        <v>41893.359282407408</v>
      </c>
    </row>
    <row r="3912" spans="1:20" ht="48" x14ac:dyDescent="0.2">
      <c r="A3912">
        <v>3910</v>
      </c>
      <c r="B3912" s="3" t="s">
        <v>3905</v>
      </c>
      <c r="C3912" s="3" t="s">
        <v>8016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71"/>
        <v>3.0833333333333334E-2</v>
      </c>
      <c r="P3912" s="7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66"/>
        <v>42224.756909722222</v>
      </c>
      <c r="T3912" s="12">
        <f t="shared" si="367"/>
        <v>42254.756909722222</v>
      </c>
    </row>
    <row r="3913" spans="1:20" ht="48" x14ac:dyDescent="0.2">
      <c r="A3913">
        <v>3911</v>
      </c>
      <c r="B3913" s="3" t="s">
        <v>3906</v>
      </c>
      <c r="C3913" s="3" t="s">
        <v>8017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71"/>
        <v>0.37412499999999999</v>
      </c>
      <c r="P3913" s="7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66"/>
        <v>41939.8122337963</v>
      </c>
      <c r="T3913" s="12">
        <f t="shared" si="367"/>
        <v>41969.853900462964</v>
      </c>
    </row>
    <row r="3914" spans="1:20" ht="48" x14ac:dyDescent="0.2">
      <c r="A3914">
        <v>3912</v>
      </c>
      <c r="B3914" s="3" t="s">
        <v>3907</v>
      </c>
      <c r="C3914" s="3" t="s">
        <v>8018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71"/>
        <v>6.666666666666667E-5</v>
      </c>
      <c r="P3914" s="7">
        <f t="shared" si="368"/>
        <v>1</v>
      </c>
      <c r="Q3914" t="str">
        <f t="shared" si="369"/>
        <v>theater</v>
      </c>
      <c r="R3914" t="str">
        <f t="shared" si="370"/>
        <v>plays</v>
      </c>
      <c r="S3914" s="11">
        <f t="shared" si="366"/>
        <v>42059.270023148143</v>
      </c>
      <c r="T3914" s="12">
        <f t="shared" si="367"/>
        <v>42119.190972222219</v>
      </c>
    </row>
    <row r="3915" spans="1:20" ht="48" x14ac:dyDescent="0.2">
      <c r="A3915">
        <v>3913</v>
      </c>
      <c r="B3915" s="3" t="s">
        <v>3908</v>
      </c>
      <c r="C3915" s="3" t="s">
        <v>8019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71"/>
        <v>0.1</v>
      </c>
      <c r="P3915" s="7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66"/>
        <v>42308.211215277777</v>
      </c>
      <c r="T3915" s="12">
        <f t="shared" si="367"/>
        <v>42338.252881944441</v>
      </c>
    </row>
    <row r="3916" spans="1:20" ht="48" x14ac:dyDescent="0.2">
      <c r="A3916">
        <v>3914</v>
      </c>
      <c r="B3916" s="3" t="s">
        <v>3909</v>
      </c>
      <c r="C3916" s="3" t="s">
        <v>8020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71"/>
        <v>0.36359999999999998</v>
      </c>
      <c r="P3916" s="7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66"/>
        <v>42114.818935185183</v>
      </c>
      <c r="T3916" s="12">
        <f t="shared" si="367"/>
        <v>42134.957638888889</v>
      </c>
    </row>
    <row r="3917" spans="1:20" ht="48" x14ac:dyDescent="0.2">
      <c r="A3917">
        <v>3915</v>
      </c>
      <c r="B3917" s="3" t="s">
        <v>3910</v>
      </c>
      <c r="C3917" s="3" t="s">
        <v>8021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71"/>
        <v>3.3333333333333335E-3</v>
      </c>
      <c r="P3917" s="7">
        <f t="shared" si="368"/>
        <v>5</v>
      </c>
      <c r="Q3917" t="str">
        <f t="shared" si="369"/>
        <v>theater</v>
      </c>
      <c r="R3917" t="str">
        <f t="shared" si="370"/>
        <v>plays</v>
      </c>
      <c r="S3917" s="11">
        <f t="shared" si="366"/>
        <v>42492.98505787037</v>
      </c>
      <c r="T3917" s="12">
        <f t="shared" si="367"/>
        <v>42522.98505787037</v>
      </c>
    </row>
    <row r="3918" spans="1:20" ht="48" x14ac:dyDescent="0.2">
      <c r="A3918">
        <v>3916</v>
      </c>
      <c r="B3918" s="3" t="s">
        <v>3911</v>
      </c>
      <c r="C3918" s="3" t="s">
        <v>8022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71"/>
        <v>0</v>
      </c>
      <c r="P3918" s="7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1">
        <f t="shared" si="366"/>
        <v>42494.471666666665</v>
      </c>
      <c r="T3918" s="12">
        <f t="shared" si="367"/>
        <v>42524.471666666665</v>
      </c>
    </row>
    <row r="3919" spans="1:20" ht="48" x14ac:dyDescent="0.2">
      <c r="A3919">
        <v>3917</v>
      </c>
      <c r="B3919" s="3" t="s">
        <v>3912</v>
      </c>
      <c r="C3919" s="3" t="s">
        <v>8023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71"/>
        <v>2.8571428571428571E-3</v>
      </c>
      <c r="P3919" s="7">
        <f t="shared" si="368"/>
        <v>10</v>
      </c>
      <c r="Q3919" t="str">
        <f t="shared" si="369"/>
        <v>theater</v>
      </c>
      <c r="R3919" t="str">
        <f t="shared" si="370"/>
        <v>plays</v>
      </c>
      <c r="S3919" s="11">
        <f t="shared" si="366"/>
        <v>41863.527326388888</v>
      </c>
      <c r="T3919" s="12">
        <f t="shared" si="367"/>
        <v>41893.527326388888</v>
      </c>
    </row>
    <row r="3920" spans="1:20" ht="48" x14ac:dyDescent="0.2">
      <c r="A3920">
        <v>3918</v>
      </c>
      <c r="B3920" s="3" t="s">
        <v>3913</v>
      </c>
      <c r="C3920" s="3" t="s">
        <v>8024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71"/>
        <v>2E-3</v>
      </c>
      <c r="P3920" s="7">
        <f t="shared" si="368"/>
        <v>40</v>
      </c>
      <c r="Q3920" t="str">
        <f t="shared" si="369"/>
        <v>theater</v>
      </c>
      <c r="R3920" t="str">
        <f t="shared" si="370"/>
        <v>plays</v>
      </c>
      <c r="S3920" s="11">
        <f t="shared" si="366"/>
        <v>41843.664618055554</v>
      </c>
      <c r="T3920" s="12">
        <f t="shared" si="367"/>
        <v>41855.666666666664</v>
      </c>
    </row>
    <row r="3921" spans="1:20" ht="48" x14ac:dyDescent="0.2">
      <c r="A3921">
        <v>3919</v>
      </c>
      <c r="B3921" s="3" t="s">
        <v>3914</v>
      </c>
      <c r="C3921" s="3" t="s">
        <v>8025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71"/>
        <v>1.7999999999999999E-2</v>
      </c>
      <c r="P3921" s="7">
        <f t="shared" si="368"/>
        <v>30</v>
      </c>
      <c r="Q3921" t="str">
        <f t="shared" si="369"/>
        <v>theater</v>
      </c>
      <c r="R3921" t="str">
        <f t="shared" si="370"/>
        <v>plays</v>
      </c>
      <c r="S3921" s="11">
        <f t="shared" si="366"/>
        <v>42358.684872685189</v>
      </c>
      <c r="T3921" s="12">
        <f t="shared" si="367"/>
        <v>42387</v>
      </c>
    </row>
    <row r="3922" spans="1:20" ht="48" x14ac:dyDescent="0.2">
      <c r="A3922">
        <v>3920</v>
      </c>
      <c r="B3922" s="3" t="s">
        <v>3915</v>
      </c>
      <c r="C3922" s="3" t="s">
        <v>8026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71"/>
        <v>5.3999999999999999E-2</v>
      </c>
      <c r="P3922" s="7">
        <f t="shared" si="368"/>
        <v>45</v>
      </c>
      <c r="Q3922" t="str">
        <f t="shared" si="369"/>
        <v>theater</v>
      </c>
      <c r="R3922" t="str">
        <f t="shared" si="370"/>
        <v>plays</v>
      </c>
      <c r="S3922" s="11">
        <f t="shared" si="366"/>
        <v>42657.38726851852</v>
      </c>
      <c r="T3922" s="12">
        <f t="shared" si="367"/>
        <v>42687.428935185191</v>
      </c>
    </row>
    <row r="3923" spans="1:20" ht="48" x14ac:dyDescent="0.2">
      <c r="A3923">
        <v>3921</v>
      </c>
      <c r="B3923" s="3" t="s">
        <v>3916</v>
      </c>
      <c r="C3923" s="3" t="s">
        <v>8027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71"/>
        <v>0</v>
      </c>
      <c r="P3923" s="7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1">
        <f t="shared" si="366"/>
        <v>41926.542303240742</v>
      </c>
      <c r="T3923" s="12">
        <f t="shared" si="367"/>
        <v>41938.75</v>
      </c>
    </row>
    <row r="3924" spans="1:20" ht="48" x14ac:dyDescent="0.2">
      <c r="A3924">
        <v>3922</v>
      </c>
      <c r="B3924" s="3" t="s">
        <v>3917</v>
      </c>
      <c r="C3924" s="3" t="s">
        <v>8028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71"/>
        <v>8.1333333333333327E-2</v>
      </c>
      <c r="P3924" s="7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66"/>
        <v>42020.768634259264</v>
      </c>
      <c r="T3924" s="12">
        <f t="shared" si="367"/>
        <v>42065.958333333328</v>
      </c>
    </row>
    <row r="3925" spans="1:20" ht="48" x14ac:dyDescent="0.2">
      <c r="A3925">
        <v>3923</v>
      </c>
      <c r="B3925" s="3" t="s">
        <v>3918</v>
      </c>
      <c r="C3925" s="3" t="s">
        <v>8029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71"/>
        <v>0.12034782608695652</v>
      </c>
      <c r="P3925" s="7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66"/>
        <v>42075.979988425926</v>
      </c>
      <c r="T3925" s="12">
        <f t="shared" si="367"/>
        <v>42103.979988425926</v>
      </c>
    </row>
    <row r="3926" spans="1:20" ht="48" x14ac:dyDescent="0.2">
      <c r="A3926">
        <v>3924</v>
      </c>
      <c r="B3926" s="3" t="s">
        <v>3919</v>
      </c>
      <c r="C3926" s="3" t="s">
        <v>8030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71"/>
        <v>0.15266666666666667</v>
      </c>
      <c r="P3926" s="7">
        <f t="shared" si="368"/>
        <v>57.25</v>
      </c>
      <c r="Q3926" t="str">
        <f t="shared" si="369"/>
        <v>theater</v>
      </c>
      <c r="R3926" t="str">
        <f t="shared" si="370"/>
        <v>plays</v>
      </c>
      <c r="S3926" s="11">
        <f t="shared" si="366"/>
        <v>41786.959745370368</v>
      </c>
      <c r="T3926" s="12">
        <f t="shared" si="367"/>
        <v>41816.959745370368</v>
      </c>
    </row>
    <row r="3927" spans="1:20" ht="48" x14ac:dyDescent="0.2">
      <c r="A3927">
        <v>3925</v>
      </c>
      <c r="B3927" s="3" t="s">
        <v>3920</v>
      </c>
      <c r="C3927" s="3" t="s">
        <v>8031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71"/>
        <v>0.1</v>
      </c>
      <c r="P3927" s="7">
        <f t="shared" si="368"/>
        <v>5</v>
      </c>
      <c r="Q3927" t="str">
        <f t="shared" si="369"/>
        <v>theater</v>
      </c>
      <c r="R3927" t="str">
        <f t="shared" si="370"/>
        <v>plays</v>
      </c>
      <c r="S3927" s="11">
        <f t="shared" si="366"/>
        <v>41820.870821759258</v>
      </c>
      <c r="T3927" s="12">
        <f t="shared" si="367"/>
        <v>41850.870821759258</v>
      </c>
    </row>
    <row r="3928" spans="1:20" ht="32" x14ac:dyDescent="0.2">
      <c r="A3928">
        <v>3926</v>
      </c>
      <c r="B3928" s="3" t="s">
        <v>3921</v>
      </c>
      <c r="C3928" s="3" t="s">
        <v>8032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71"/>
        <v>3.0000000000000001E-3</v>
      </c>
      <c r="P3928" s="7">
        <f t="shared" si="368"/>
        <v>15</v>
      </c>
      <c r="Q3928" t="str">
        <f t="shared" si="369"/>
        <v>theater</v>
      </c>
      <c r="R3928" t="str">
        <f t="shared" si="370"/>
        <v>plays</v>
      </c>
      <c r="S3928" s="11">
        <f t="shared" si="366"/>
        <v>41970.085046296299</v>
      </c>
      <c r="T3928" s="12">
        <f t="shared" si="367"/>
        <v>42000.085046296299</v>
      </c>
    </row>
    <row r="3929" spans="1:20" ht="48" x14ac:dyDescent="0.2">
      <c r="A3929">
        <v>3927</v>
      </c>
      <c r="B3929" s="3" t="s">
        <v>3922</v>
      </c>
      <c r="C3929" s="3" t="s">
        <v>8033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71"/>
        <v>0.01</v>
      </c>
      <c r="P3929" s="7">
        <f t="shared" si="368"/>
        <v>12.5</v>
      </c>
      <c r="Q3929" t="str">
        <f t="shared" si="369"/>
        <v>theater</v>
      </c>
      <c r="R3929" t="str">
        <f t="shared" si="370"/>
        <v>plays</v>
      </c>
      <c r="S3929" s="11">
        <f t="shared" si="366"/>
        <v>41830.267407407409</v>
      </c>
      <c r="T3929" s="12">
        <f t="shared" si="367"/>
        <v>41860.267407407409</v>
      </c>
    </row>
    <row r="3930" spans="1:20" ht="48" x14ac:dyDescent="0.2">
      <c r="A3930">
        <v>3928</v>
      </c>
      <c r="B3930" s="3" t="s">
        <v>3923</v>
      </c>
      <c r="C3930" s="3" t="s">
        <v>8034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71"/>
        <v>0.13020000000000001</v>
      </c>
      <c r="P3930" s="7">
        <f t="shared" si="368"/>
        <v>93</v>
      </c>
      <c r="Q3930" t="str">
        <f t="shared" si="369"/>
        <v>theater</v>
      </c>
      <c r="R3930" t="str">
        <f t="shared" si="370"/>
        <v>plays</v>
      </c>
      <c r="S3930" s="11">
        <f t="shared" si="366"/>
        <v>42265.683182870373</v>
      </c>
      <c r="T3930" s="12">
        <f t="shared" si="367"/>
        <v>42293.207638888889</v>
      </c>
    </row>
    <row r="3931" spans="1:20" ht="48" x14ac:dyDescent="0.2">
      <c r="A3931">
        <v>3929</v>
      </c>
      <c r="B3931" s="3" t="s">
        <v>3924</v>
      </c>
      <c r="C3931" s="3" t="s">
        <v>8035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71"/>
        <v>2.265E-2</v>
      </c>
      <c r="P3931" s="7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66"/>
        <v>42601.827141203699</v>
      </c>
      <c r="T3931" s="12">
        <f t="shared" si="367"/>
        <v>42631.827141203699</v>
      </c>
    </row>
    <row r="3932" spans="1:20" ht="48" x14ac:dyDescent="0.2">
      <c r="A3932">
        <v>3930</v>
      </c>
      <c r="B3932" s="3" t="s">
        <v>3925</v>
      </c>
      <c r="C3932" s="3" t="s">
        <v>8036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71"/>
        <v>0</v>
      </c>
      <c r="P3932" s="7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1">
        <f t="shared" si="366"/>
        <v>42433.338749999995</v>
      </c>
      <c r="T3932" s="12">
        <f t="shared" si="367"/>
        <v>42461.25</v>
      </c>
    </row>
    <row r="3933" spans="1:20" ht="48" x14ac:dyDescent="0.2">
      <c r="A3933">
        <v>3931</v>
      </c>
      <c r="B3933" s="3" t="s">
        <v>3926</v>
      </c>
      <c r="C3933" s="3" t="s">
        <v>8037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71"/>
        <v>0</v>
      </c>
      <c r="P3933" s="7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1">
        <f t="shared" si="366"/>
        <v>42228.151701388888</v>
      </c>
      <c r="T3933" s="12">
        <f t="shared" si="367"/>
        <v>42253.151701388888</v>
      </c>
    </row>
    <row r="3934" spans="1:20" ht="48" x14ac:dyDescent="0.2">
      <c r="A3934">
        <v>3932</v>
      </c>
      <c r="B3934" s="3" t="s">
        <v>3927</v>
      </c>
      <c r="C3934" s="3" t="s">
        <v>8038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71"/>
        <v>8.3333333333333331E-5</v>
      </c>
      <c r="P3934" s="7">
        <f t="shared" si="368"/>
        <v>1</v>
      </c>
      <c r="Q3934" t="str">
        <f t="shared" si="369"/>
        <v>theater</v>
      </c>
      <c r="R3934" t="str">
        <f t="shared" si="370"/>
        <v>plays</v>
      </c>
      <c r="S3934" s="11">
        <f t="shared" si="366"/>
        <v>42415.168564814812</v>
      </c>
      <c r="T3934" s="12">
        <f t="shared" si="367"/>
        <v>42445.126898148148</v>
      </c>
    </row>
    <row r="3935" spans="1:20" ht="48" x14ac:dyDescent="0.2">
      <c r="A3935">
        <v>3933</v>
      </c>
      <c r="B3935" s="3" t="s">
        <v>3928</v>
      </c>
      <c r="C3935" s="3" t="s">
        <v>8039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71"/>
        <v>0.15742857142857142</v>
      </c>
      <c r="P3935" s="7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66"/>
        <v>42538.968310185184</v>
      </c>
      <c r="T3935" s="12">
        <f t="shared" si="367"/>
        <v>42568.029861111107</v>
      </c>
    </row>
    <row r="3936" spans="1:20" ht="48" x14ac:dyDescent="0.2">
      <c r="A3936">
        <v>3934</v>
      </c>
      <c r="B3936" s="3" t="s">
        <v>3929</v>
      </c>
      <c r="C3936" s="3" t="s">
        <v>8040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71"/>
        <v>0.11</v>
      </c>
      <c r="P3936" s="7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66"/>
        <v>42233.671747685185</v>
      </c>
      <c r="T3936" s="12">
        <f t="shared" si="367"/>
        <v>42278.541666666672</v>
      </c>
    </row>
    <row r="3937" spans="1:20" ht="64" x14ac:dyDescent="0.2">
      <c r="A3937">
        <v>3935</v>
      </c>
      <c r="B3937" s="3" t="s">
        <v>3930</v>
      </c>
      <c r="C3937" s="3" t="s">
        <v>8041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71"/>
        <v>0.43833333333333335</v>
      </c>
      <c r="P3937" s="7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66"/>
        <v>42221.656782407401</v>
      </c>
      <c r="T3937" s="12">
        <f t="shared" si="367"/>
        <v>42281.656782407401</v>
      </c>
    </row>
    <row r="3938" spans="1:20" ht="48" x14ac:dyDescent="0.2">
      <c r="A3938">
        <v>3936</v>
      </c>
      <c r="B3938" s="3" t="s">
        <v>3931</v>
      </c>
      <c r="C3938" s="3" t="s">
        <v>8042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71"/>
        <v>0</v>
      </c>
      <c r="P3938" s="7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1">
        <f t="shared" si="366"/>
        <v>42675.262962962966</v>
      </c>
      <c r="T3938" s="12">
        <f t="shared" si="367"/>
        <v>42705.304629629631</v>
      </c>
    </row>
    <row r="3939" spans="1:20" ht="48" x14ac:dyDescent="0.2">
      <c r="A3939">
        <v>3937</v>
      </c>
      <c r="B3939" s="3" t="s">
        <v>3932</v>
      </c>
      <c r="C3939" s="3" t="s">
        <v>8043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71"/>
        <v>0.86135181975736563</v>
      </c>
      <c r="P3939" s="7">
        <f t="shared" si="368"/>
        <v>248.5</v>
      </c>
      <c r="Q3939" t="str">
        <f t="shared" si="369"/>
        <v>theater</v>
      </c>
      <c r="R3939" t="str">
        <f t="shared" si="370"/>
        <v>plays</v>
      </c>
      <c r="S3939" s="11">
        <f t="shared" si="366"/>
        <v>42534.631481481483</v>
      </c>
      <c r="T3939" s="12">
        <f t="shared" si="367"/>
        <v>42562.631481481483</v>
      </c>
    </row>
    <row r="3940" spans="1:20" ht="48" x14ac:dyDescent="0.2">
      <c r="A3940">
        <v>3938</v>
      </c>
      <c r="B3940" s="3" t="s">
        <v>3933</v>
      </c>
      <c r="C3940" s="3" t="s">
        <v>8044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71"/>
        <v>0.12196620583717357</v>
      </c>
      <c r="P3940" s="7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66"/>
        <v>42151.905717592599</v>
      </c>
      <c r="T3940" s="12">
        <f t="shared" si="367"/>
        <v>42182.905717592599</v>
      </c>
    </row>
    <row r="3941" spans="1:20" ht="48" x14ac:dyDescent="0.2">
      <c r="A3941">
        <v>3939</v>
      </c>
      <c r="B3941" s="3" t="s">
        <v>3934</v>
      </c>
      <c r="C3941" s="3" t="s">
        <v>8045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71"/>
        <v>1E-3</v>
      </c>
      <c r="P3941" s="7">
        <f t="shared" si="368"/>
        <v>5</v>
      </c>
      <c r="Q3941" t="str">
        <f t="shared" si="369"/>
        <v>theater</v>
      </c>
      <c r="R3941" t="str">
        <f t="shared" si="370"/>
        <v>plays</v>
      </c>
      <c r="S3941" s="11">
        <f t="shared" si="366"/>
        <v>41915.400219907409</v>
      </c>
      <c r="T3941" s="12">
        <f t="shared" si="367"/>
        <v>41919.1875</v>
      </c>
    </row>
    <row r="3942" spans="1:20" ht="48" x14ac:dyDescent="0.2">
      <c r="A3942">
        <v>3940</v>
      </c>
      <c r="B3942" s="3" t="s">
        <v>3935</v>
      </c>
      <c r="C3942" s="3" t="s">
        <v>8046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71"/>
        <v>2.2000000000000001E-3</v>
      </c>
      <c r="P3942" s="7">
        <f t="shared" si="368"/>
        <v>5.5</v>
      </c>
      <c r="Q3942" t="str">
        <f t="shared" si="369"/>
        <v>theater</v>
      </c>
      <c r="R3942" t="str">
        <f t="shared" si="370"/>
        <v>plays</v>
      </c>
      <c r="S3942" s="11">
        <f t="shared" si="366"/>
        <v>41961.492488425924</v>
      </c>
      <c r="T3942" s="12">
        <f t="shared" si="367"/>
        <v>42006.492488425924</v>
      </c>
    </row>
    <row r="3943" spans="1:20" ht="48" x14ac:dyDescent="0.2">
      <c r="A3943">
        <v>3941</v>
      </c>
      <c r="B3943" s="3" t="s">
        <v>3936</v>
      </c>
      <c r="C3943" s="3" t="s">
        <v>8047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71"/>
        <v>9.0909090909090905E-3</v>
      </c>
      <c r="P3943" s="7">
        <f t="shared" si="368"/>
        <v>25</v>
      </c>
      <c r="Q3943" t="str">
        <f t="shared" si="369"/>
        <v>theater</v>
      </c>
      <c r="R3943" t="str">
        <f t="shared" si="370"/>
        <v>plays</v>
      </c>
      <c r="S3943" s="11">
        <f t="shared" si="366"/>
        <v>41940.587233796294</v>
      </c>
      <c r="T3943" s="12">
        <f t="shared" si="367"/>
        <v>41968.041666666672</v>
      </c>
    </row>
    <row r="3944" spans="1:20" ht="48" x14ac:dyDescent="0.2">
      <c r="A3944">
        <v>3942</v>
      </c>
      <c r="B3944" s="3" t="s">
        <v>3937</v>
      </c>
      <c r="C3944" s="3" t="s">
        <v>8048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71"/>
        <v>0</v>
      </c>
      <c r="P3944" s="7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1">
        <f t="shared" si="366"/>
        <v>42111.904097222221</v>
      </c>
      <c r="T3944" s="12">
        <f t="shared" si="367"/>
        <v>42171.904097222221</v>
      </c>
    </row>
    <row r="3945" spans="1:20" ht="48" x14ac:dyDescent="0.2">
      <c r="A3945">
        <v>3943</v>
      </c>
      <c r="B3945" s="3" t="s">
        <v>3938</v>
      </c>
      <c r="C3945" s="3" t="s">
        <v>8049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71"/>
        <v>0.35639999999999999</v>
      </c>
      <c r="P3945" s="7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66"/>
        <v>42279.778564814813</v>
      </c>
      <c r="T3945" s="12">
        <f t="shared" si="367"/>
        <v>42310.701388888891</v>
      </c>
    </row>
    <row r="3946" spans="1:20" ht="48" x14ac:dyDescent="0.2">
      <c r="A3946">
        <v>3944</v>
      </c>
      <c r="B3946" s="3" t="s">
        <v>3939</v>
      </c>
      <c r="C3946" s="3" t="s">
        <v>8050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71"/>
        <v>0</v>
      </c>
      <c r="P3946" s="7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1">
        <f t="shared" si="366"/>
        <v>42213.662905092591</v>
      </c>
      <c r="T3946" s="12">
        <f t="shared" si="367"/>
        <v>42243.662905092591</v>
      </c>
    </row>
    <row r="3947" spans="1:20" ht="48" x14ac:dyDescent="0.2">
      <c r="A3947">
        <v>3945</v>
      </c>
      <c r="B3947" s="3" t="s">
        <v>3940</v>
      </c>
      <c r="C3947" s="3" t="s">
        <v>8051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71"/>
        <v>2.5000000000000001E-3</v>
      </c>
      <c r="P3947" s="7">
        <f t="shared" si="368"/>
        <v>5</v>
      </c>
      <c r="Q3947" t="str">
        <f t="shared" si="369"/>
        <v>theater</v>
      </c>
      <c r="R3947" t="str">
        <f t="shared" si="370"/>
        <v>plays</v>
      </c>
      <c r="S3947" s="11">
        <f t="shared" si="366"/>
        <v>42109.801712962959</v>
      </c>
      <c r="T3947" s="12">
        <f t="shared" si="367"/>
        <v>42139.801712962959</v>
      </c>
    </row>
    <row r="3948" spans="1:20" ht="32" x14ac:dyDescent="0.2">
      <c r="A3948">
        <v>3946</v>
      </c>
      <c r="B3948" s="3" t="s">
        <v>3941</v>
      </c>
      <c r="C3948" s="3" t="s">
        <v>8052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71"/>
        <v>3.2500000000000001E-2</v>
      </c>
      <c r="P3948" s="7">
        <f t="shared" si="368"/>
        <v>39</v>
      </c>
      <c r="Q3948" t="str">
        <f t="shared" si="369"/>
        <v>theater</v>
      </c>
      <c r="R3948" t="str">
        <f t="shared" si="370"/>
        <v>plays</v>
      </c>
      <c r="S3948" s="11">
        <f t="shared" si="366"/>
        <v>42031.833587962959</v>
      </c>
      <c r="T3948" s="12">
        <f t="shared" si="367"/>
        <v>42063.333333333328</v>
      </c>
    </row>
    <row r="3949" spans="1:20" ht="48" x14ac:dyDescent="0.2">
      <c r="A3949">
        <v>3947</v>
      </c>
      <c r="B3949" s="3" t="s">
        <v>3942</v>
      </c>
      <c r="C3949" s="3" t="s">
        <v>8053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71"/>
        <v>3.3666666666666664E-2</v>
      </c>
      <c r="P3949" s="7">
        <f t="shared" si="368"/>
        <v>50.5</v>
      </c>
      <c r="Q3949" t="str">
        <f t="shared" si="369"/>
        <v>theater</v>
      </c>
      <c r="R3949" t="str">
        <f t="shared" si="370"/>
        <v>plays</v>
      </c>
      <c r="S3949" s="11">
        <f t="shared" si="366"/>
        <v>42615.142870370371</v>
      </c>
      <c r="T3949" s="12">
        <f t="shared" si="367"/>
        <v>42645.142870370371</v>
      </c>
    </row>
    <row r="3950" spans="1:20" ht="48" x14ac:dyDescent="0.2">
      <c r="A3950">
        <v>3948</v>
      </c>
      <c r="B3950" s="3" t="s">
        <v>3943</v>
      </c>
      <c r="C3950" s="3" t="s">
        <v>8054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71"/>
        <v>0</v>
      </c>
      <c r="P3950" s="7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1">
        <f t="shared" si="366"/>
        <v>41829.325497685182</v>
      </c>
      <c r="T3950" s="12">
        <f t="shared" si="367"/>
        <v>41889.325497685182</v>
      </c>
    </row>
    <row r="3951" spans="1:20" ht="48" x14ac:dyDescent="0.2">
      <c r="A3951">
        <v>3949</v>
      </c>
      <c r="B3951" s="3" t="s">
        <v>3944</v>
      </c>
      <c r="C3951" s="3" t="s">
        <v>8055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71"/>
        <v>0.15770000000000001</v>
      </c>
      <c r="P3951" s="7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66"/>
        <v>42016.120613425926</v>
      </c>
      <c r="T3951" s="12">
        <f t="shared" si="367"/>
        <v>42046.120613425926</v>
      </c>
    </row>
    <row r="3952" spans="1:20" ht="48" x14ac:dyDescent="0.2">
      <c r="A3952">
        <v>3950</v>
      </c>
      <c r="B3952" s="3" t="s">
        <v>3945</v>
      </c>
      <c r="C3952" s="3" t="s">
        <v>8056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71"/>
        <v>6.2500000000000003E-3</v>
      </c>
      <c r="P3952" s="7">
        <f t="shared" si="368"/>
        <v>25</v>
      </c>
      <c r="Q3952" t="str">
        <f t="shared" si="369"/>
        <v>theater</v>
      </c>
      <c r="R3952" t="str">
        <f t="shared" si="370"/>
        <v>plays</v>
      </c>
      <c r="S3952" s="11">
        <f t="shared" si="366"/>
        <v>42439.702314814815</v>
      </c>
      <c r="T3952" s="12">
        <f t="shared" si="367"/>
        <v>42468.774305555555</v>
      </c>
    </row>
    <row r="3953" spans="1:20" ht="48" x14ac:dyDescent="0.2">
      <c r="A3953">
        <v>3951</v>
      </c>
      <c r="B3953" s="3" t="s">
        <v>3946</v>
      </c>
      <c r="C3953" s="3" t="s">
        <v>6959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71"/>
        <v>5.0000000000000004E-6</v>
      </c>
      <c r="P3953" s="7">
        <f t="shared" si="368"/>
        <v>1</v>
      </c>
      <c r="Q3953" t="str">
        <f t="shared" si="369"/>
        <v>theater</v>
      </c>
      <c r="R3953" t="str">
        <f t="shared" si="370"/>
        <v>plays</v>
      </c>
      <c r="S3953" s="11">
        <f t="shared" si="366"/>
        <v>42433.825717592597</v>
      </c>
      <c r="T3953" s="12">
        <f t="shared" si="367"/>
        <v>42493.784050925926</v>
      </c>
    </row>
    <row r="3954" spans="1:20" ht="48" x14ac:dyDescent="0.2">
      <c r="A3954">
        <v>3952</v>
      </c>
      <c r="B3954" s="3" t="s">
        <v>3947</v>
      </c>
      <c r="C3954" s="3" t="s">
        <v>8057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71"/>
        <v>9.6153846153846159E-4</v>
      </c>
      <c r="P3954" s="7">
        <f t="shared" si="368"/>
        <v>25</v>
      </c>
      <c r="Q3954" t="str">
        <f t="shared" si="369"/>
        <v>theater</v>
      </c>
      <c r="R3954" t="str">
        <f t="shared" si="370"/>
        <v>plays</v>
      </c>
      <c r="S3954" s="11">
        <f t="shared" si="366"/>
        <v>42243.790393518517</v>
      </c>
      <c r="T3954" s="12">
        <f t="shared" si="367"/>
        <v>42303.790393518517</v>
      </c>
    </row>
    <row r="3955" spans="1:20" ht="48" x14ac:dyDescent="0.2">
      <c r="A3955">
        <v>3953</v>
      </c>
      <c r="B3955" s="3" t="s">
        <v>3948</v>
      </c>
      <c r="C3955" s="3" t="s">
        <v>8058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71"/>
        <v>0</v>
      </c>
      <c r="P3955" s="7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1">
        <f t="shared" si="366"/>
        <v>42550.048449074078</v>
      </c>
      <c r="T3955" s="12">
        <f t="shared" si="367"/>
        <v>42580.978472222225</v>
      </c>
    </row>
    <row r="3956" spans="1:20" ht="48" x14ac:dyDescent="0.2">
      <c r="A3956">
        <v>3954</v>
      </c>
      <c r="B3956" s="3" t="s">
        <v>3949</v>
      </c>
      <c r="C3956" s="3" t="s">
        <v>8059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71"/>
        <v>0</v>
      </c>
      <c r="P3956" s="7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1">
        <f t="shared" si="366"/>
        <v>41774.651203703703</v>
      </c>
      <c r="T3956" s="12">
        <f t="shared" si="367"/>
        <v>41834.651203703703</v>
      </c>
    </row>
    <row r="3957" spans="1:20" ht="48" x14ac:dyDescent="0.2">
      <c r="A3957">
        <v>3955</v>
      </c>
      <c r="B3957" s="3" t="s">
        <v>3950</v>
      </c>
      <c r="C3957" s="3" t="s">
        <v>8060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71"/>
        <v>0.24285714285714285</v>
      </c>
      <c r="P3957" s="7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1">
        <f t="shared" si="366"/>
        <v>42306.848854166667</v>
      </c>
      <c r="T3957" s="12">
        <f t="shared" si="367"/>
        <v>42336.890520833331</v>
      </c>
    </row>
    <row r="3958" spans="1:20" ht="48" x14ac:dyDescent="0.2">
      <c r="A3958">
        <v>3956</v>
      </c>
      <c r="B3958" s="3" t="s">
        <v>3951</v>
      </c>
      <c r="C3958" s="3" t="s">
        <v>8061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71"/>
        <v>0</v>
      </c>
      <c r="P3958" s="7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1">
        <f t="shared" si="366"/>
        <v>42457.932025462964</v>
      </c>
      <c r="T3958" s="12">
        <f t="shared" si="367"/>
        <v>42485.013888888891</v>
      </c>
    </row>
    <row r="3959" spans="1:20" ht="48" x14ac:dyDescent="0.2">
      <c r="A3959">
        <v>3957</v>
      </c>
      <c r="B3959" s="3" t="s">
        <v>3952</v>
      </c>
      <c r="C3959" s="3" t="s">
        <v>8062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71"/>
        <v>2.5000000000000001E-4</v>
      </c>
      <c r="P3959" s="7">
        <f t="shared" si="368"/>
        <v>7</v>
      </c>
      <c r="Q3959" t="str">
        <f t="shared" si="369"/>
        <v>theater</v>
      </c>
      <c r="R3959" t="str">
        <f t="shared" si="370"/>
        <v>plays</v>
      </c>
      <c r="S3959" s="11">
        <f t="shared" si="366"/>
        <v>42513.976319444439</v>
      </c>
      <c r="T3959" s="12">
        <f t="shared" si="367"/>
        <v>42559.976319444439</v>
      </c>
    </row>
    <row r="3960" spans="1:20" ht="48" x14ac:dyDescent="0.2">
      <c r="A3960">
        <v>3958</v>
      </c>
      <c r="B3960" s="3" t="s">
        <v>3953</v>
      </c>
      <c r="C3960" s="3" t="s">
        <v>8063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71"/>
        <v>0.32050000000000001</v>
      </c>
      <c r="P3960" s="7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66"/>
        <v>41816.950370370374</v>
      </c>
      <c r="T3960" s="12">
        <f t="shared" si="367"/>
        <v>41853.583333333336</v>
      </c>
    </row>
    <row r="3961" spans="1:20" ht="48" x14ac:dyDescent="0.2">
      <c r="A3961">
        <v>3959</v>
      </c>
      <c r="B3961" s="3" t="s">
        <v>3954</v>
      </c>
      <c r="C3961" s="3" t="s">
        <v>8064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71"/>
        <v>0.24333333333333335</v>
      </c>
      <c r="P3961" s="7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66"/>
        <v>41880.788842592592</v>
      </c>
      <c r="T3961" s="12">
        <f t="shared" si="367"/>
        <v>41910.788842592592</v>
      </c>
    </row>
    <row r="3962" spans="1:20" ht="48" x14ac:dyDescent="0.2">
      <c r="A3962">
        <v>3960</v>
      </c>
      <c r="B3962" s="3" t="s">
        <v>3955</v>
      </c>
      <c r="C3962" s="3" t="s">
        <v>8065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71"/>
        <v>1.4999999999999999E-2</v>
      </c>
      <c r="P3962" s="7">
        <f t="shared" si="368"/>
        <v>11.25</v>
      </c>
      <c r="Q3962" t="str">
        <f t="shared" si="369"/>
        <v>theater</v>
      </c>
      <c r="R3962" t="str">
        <f t="shared" si="370"/>
        <v>plays</v>
      </c>
      <c r="S3962" s="11">
        <f t="shared" si="366"/>
        <v>42342.845555555556</v>
      </c>
      <c r="T3962" s="12">
        <f t="shared" si="367"/>
        <v>42372.845555555556</v>
      </c>
    </row>
    <row r="3963" spans="1:20" ht="48" x14ac:dyDescent="0.2">
      <c r="A3963">
        <v>3961</v>
      </c>
      <c r="B3963" s="3" t="s">
        <v>3956</v>
      </c>
      <c r="C3963" s="3" t="s">
        <v>8066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71"/>
        <v>4.1999999999999997E-3</v>
      </c>
      <c r="P3963" s="7">
        <f t="shared" si="368"/>
        <v>10.5</v>
      </c>
      <c r="Q3963" t="str">
        <f t="shared" si="369"/>
        <v>theater</v>
      </c>
      <c r="R3963" t="str">
        <f t="shared" si="370"/>
        <v>plays</v>
      </c>
      <c r="S3963" s="11">
        <f t="shared" si="366"/>
        <v>41745.891319444447</v>
      </c>
      <c r="T3963" s="12">
        <f t="shared" si="367"/>
        <v>41767.891319444447</v>
      </c>
    </row>
    <row r="3964" spans="1:20" ht="48" x14ac:dyDescent="0.2">
      <c r="A3964">
        <v>3962</v>
      </c>
      <c r="B3964" s="3" t="s">
        <v>3957</v>
      </c>
      <c r="C3964" s="3" t="s">
        <v>8067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71"/>
        <v>3.214285714285714E-2</v>
      </c>
      <c r="P3964" s="7">
        <f t="shared" si="368"/>
        <v>15</v>
      </c>
      <c r="Q3964" t="str">
        <f t="shared" si="369"/>
        <v>theater</v>
      </c>
      <c r="R3964" t="str">
        <f t="shared" si="370"/>
        <v>plays</v>
      </c>
      <c r="S3964" s="11">
        <f t="shared" si="366"/>
        <v>42311.621458333335</v>
      </c>
      <c r="T3964" s="12">
        <f t="shared" si="367"/>
        <v>42336.621458333335</v>
      </c>
    </row>
    <row r="3965" spans="1:20" ht="48" x14ac:dyDescent="0.2">
      <c r="A3965">
        <v>3963</v>
      </c>
      <c r="B3965" s="3" t="s">
        <v>3958</v>
      </c>
      <c r="C3965" s="3" t="s">
        <v>8068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71"/>
        <v>0</v>
      </c>
      <c r="P3965" s="7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1">
        <f t="shared" si="366"/>
        <v>42296.154131944444</v>
      </c>
      <c r="T3965" s="12">
        <f t="shared" si="367"/>
        <v>42326.195798611108</v>
      </c>
    </row>
    <row r="3966" spans="1:20" ht="48" x14ac:dyDescent="0.2">
      <c r="A3966">
        <v>3964</v>
      </c>
      <c r="B3966" s="3" t="s">
        <v>3959</v>
      </c>
      <c r="C3966" s="3" t="s">
        <v>8069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71"/>
        <v>6.3E-2</v>
      </c>
      <c r="P3966" s="7">
        <f t="shared" si="368"/>
        <v>42</v>
      </c>
      <c r="Q3966" t="str">
        <f t="shared" si="369"/>
        <v>theater</v>
      </c>
      <c r="R3966" t="str">
        <f t="shared" si="370"/>
        <v>plays</v>
      </c>
      <c r="S3966" s="11">
        <f t="shared" si="366"/>
        <v>42053.722060185188</v>
      </c>
      <c r="T3966" s="12">
        <f t="shared" si="367"/>
        <v>42113.680393518516</v>
      </c>
    </row>
    <row r="3967" spans="1:20" ht="48" x14ac:dyDescent="0.2">
      <c r="A3967">
        <v>3965</v>
      </c>
      <c r="B3967" s="3" t="s">
        <v>3960</v>
      </c>
      <c r="C3967" s="3" t="s">
        <v>8070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71"/>
        <v>0.14249999999999999</v>
      </c>
      <c r="P3967" s="7">
        <f t="shared" si="368"/>
        <v>71.25</v>
      </c>
      <c r="Q3967" t="str">
        <f t="shared" si="369"/>
        <v>theater</v>
      </c>
      <c r="R3967" t="str">
        <f t="shared" si="370"/>
        <v>plays</v>
      </c>
      <c r="S3967" s="11">
        <f t="shared" si="366"/>
        <v>42414.235879629632</v>
      </c>
      <c r="T3967" s="12">
        <f t="shared" si="367"/>
        <v>42474.194212962961</v>
      </c>
    </row>
    <row r="3968" spans="1:20" ht="48" x14ac:dyDescent="0.2">
      <c r="A3968">
        <v>3966</v>
      </c>
      <c r="B3968" s="3" t="s">
        <v>3961</v>
      </c>
      <c r="C3968" s="3" t="s">
        <v>8071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71"/>
        <v>6.0000000000000001E-3</v>
      </c>
      <c r="P3968" s="7">
        <f t="shared" si="368"/>
        <v>22.5</v>
      </c>
      <c r="Q3968" t="str">
        <f t="shared" si="369"/>
        <v>theater</v>
      </c>
      <c r="R3968" t="str">
        <f t="shared" si="370"/>
        <v>plays</v>
      </c>
      <c r="S3968" s="11">
        <f t="shared" si="366"/>
        <v>41801.711550925924</v>
      </c>
      <c r="T3968" s="12">
        <f t="shared" si="367"/>
        <v>41844.124305555553</v>
      </c>
    </row>
    <row r="3969" spans="1:20" ht="48" x14ac:dyDescent="0.2">
      <c r="A3969">
        <v>3967</v>
      </c>
      <c r="B3969" s="3" t="s">
        <v>3962</v>
      </c>
      <c r="C3969" s="3" t="s">
        <v>8072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71"/>
        <v>0.2411764705882353</v>
      </c>
      <c r="P3969" s="7">
        <f t="shared" si="368"/>
        <v>41</v>
      </c>
      <c r="Q3969" t="str">
        <f t="shared" si="369"/>
        <v>theater</v>
      </c>
      <c r="R3969" t="str">
        <f t="shared" si="370"/>
        <v>plays</v>
      </c>
      <c r="S3969" s="11">
        <f t="shared" si="366"/>
        <v>42770.290590277778</v>
      </c>
      <c r="T3969" s="12">
        <f t="shared" si="367"/>
        <v>42800.290590277778</v>
      </c>
    </row>
    <row r="3970" spans="1:20" ht="48" x14ac:dyDescent="0.2">
      <c r="A3970">
        <v>3968</v>
      </c>
      <c r="B3970" s="3" t="s">
        <v>3963</v>
      </c>
      <c r="C3970" s="3" t="s">
        <v>8073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371"/>
        <v>0.10539999999999999</v>
      </c>
      <c r="P3970" s="7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ref="S3970:S4033" si="372">(((J3970/60)/60)/24+DATE(1970,1,1))</f>
        <v>42452.815659722226</v>
      </c>
      <c r="T3970" s="12">
        <f t="shared" ref="T3970:T4033" si="373">(((I3970/60)/60)/24+DATE(1970,1,1))</f>
        <v>42512.815659722226</v>
      </c>
    </row>
    <row r="3971" spans="1:20" ht="48" x14ac:dyDescent="0.2">
      <c r="A3971">
        <v>3969</v>
      </c>
      <c r="B3971" s="3" t="s">
        <v>3964</v>
      </c>
      <c r="C3971" s="3" t="s">
        <v>8074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371"/>
        <v>7.4690265486725665E-2</v>
      </c>
      <c r="P3971" s="7">
        <f t="shared" ref="P3971:P4034" si="374">SUM(E3971/L3971)</f>
        <v>35.166666666666664</v>
      </c>
      <c r="Q3971" t="str">
        <f t="shared" ref="Q3971:Q4034" si="375">LEFT(N3971, SEARCH("/",N3971,1)-1)</f>
        <v>theater</v>
      </c>
      <c r="R3971" t="str">
        <f t="shared" ref="R3971:R4034" si="376">RIGHT(N3971,LEN(N3971)-SEARCH("/",N3971,1))</f>
        <v>plays</v>
      </c>
      <c r="S3971" s="11">
        <f t="shared" si="372"/>
        <v>42601.854699074072</v>
      </c>
      <c r="T3971" s="12">
        <f t="shared" si="373"/>
        <v>42611.163194444445</v>
      </c>
    </row>
    <row r="3972" spans="1:20" ht="64" x14ac:dyDescent="0.2">
      <c r="A3972">
        <v>3970</v>
      </c>
      <c r="B3972" s="3" t="s">
        <v>3965</v>
      </c>
      <c r="C3972" s="3" t="s">
        <v>8075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71"/>
        <v>7.3333333333333334E-4</v>
      </c>
      <c r="P3972" s="7">
        <f t="shared" si="374"/>
        <v>5.5</v>
      </c>
      <c r="Q3972" t="str">
        <f t="shared" si="375"/>
        <v>theater</v>
      </c>
      <c r="R3972" t="str">
        <f t="shared" si="376"/>
        <v>plays</v>
      </c>
      <c r="S3972" s="11">
        <f t="shared" si="372"/>
        <v>42447.863553240735</v>
      </c>
      <c r="T3972" s="12">
        <f t="shared" si="373"/>
        <v>42477.863553240735</v>
      </c>
    </row>
    <row r="3973" spans="1:20" ht="48" x14ac:dyDescent="0.2">
      <c r="A3973">
        <v>3971</v>
      </c>
      <c r="B3973" s="3" t="s">
        <v>3966</v>
      </c>
      <c r="C3973" s="3" t="s">
        <v>8076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ref="O3973:O4036" si="377">SUM(E3973/D3973)</f>
        <v>9.7142857142857135E-3</v>
      </c>
      <c r="P3973" s="7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2"/>
        <v>41811.536180555559</v>
      </c>
      <c r="T3973" s="12">
        <f t="shared" si="373"/>
        <v>41841.536180555559</v>
      </c>
    </row>
    <row r="3974" spans="1:20" ht="32" x14ac:dyDescent="0.2">
      <c r="A3974">
        <v>3972</v>
      </c>
      <c r="B3974" s="3" t="s">
        <v>3967</v>
      </c>
      <c r="C3974" s="3" t="s">
        <v>8077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77"/>
        <v>0.21099999999999999</v>
      </c>
      <c r="P3974" s="7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2"/>
        <v>41981.067523148144</v>
      </c>
      <c r="T3974" s="12">
        <f t="shared" si="373"/>
        <v>42041.067523148144</v>
      </c>
    </row>
    <row r="3975" spans="1:20" ht="48" x14ac:dyDescent="0.2">
      <c r="A3975">
        <v>3973</v>
      </c>
      <c r="B3975" s="3" t="s">
        <v>3968</v>
      </c>
      <c r="C3975" s="3" t="s">
        <v>8078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77"/>
        <v>0.78100000000000003</v>
      </c>
      <c r="P3975" s="7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2"/>
        <v>42469.68414351852</v>
      </c>
      <c r="T3975" s="12">
        <f t="shared" si="373"/>
        <v>42499.166666666672</v>
      </c>
    </row>
    <row r="3976" spans="1:20" ht="48" x14ac:dyDescent="0.2">
      <c r="A3976">
        <v>3974</v>
      </c>
      <c r="B3976" s="3" t="s">
        <v>3969</v>
      </c>
      <c r="C3976" s="3" t="s">
        <v>8079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77"/>
        <v>0.32</v>
      </c>
      <c r="P3976" s="7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2"/>
        <v>42493.546851851846</v>
      </c>
      <c r="T3976" s="12">
        <f t="shared" si="373"/>
        <v>42523.546851851846</v>
      </c>
    </row>
    <row r="3977" spans="1:20" ht="48" x14ac:dyDescent="0.2">
      <c r="A3977">
        <v>3975</v>
      </c>
      <c r="B3977" s="3" t="s">
        <v>3970</v>
      </c>
      <c r="C3977" s="3" t="s">
        <v>8080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77"/>
        <v>0</v>
      </c>
      <c r="P3977" s="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1">
        <f t="shared" si="372"/>
        <v>42534.866875</v>
      </c>
      <c r="T3977" s="12">
        <f t="shared" si="373"/>
        <v>42564.866875</v>
      </c>
    </row>
    <row r="3978" spans="1:20" ht="48" x14ac:dyDescent="0.2">
      <c r="A3978">
        <v>3976</v>
      </c>
      <c r="B3978" s="3" t="s">
        <v>3971</v>
      </c>
      <c r="C3978" s="3" t="s">
        <v>8081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77"/>
        <v>0.47692307692307695</v>
      </c>
      <c r="P3978" s="7">
        <f t="shared" si="374"/>
        <v>62</v>
      </c>
      <c r="Q3978" t="str">
        <f t="shared" si="375"/>
        <v>theater</v>
      </c>
      <c r="R3978" t="str">
        <f t="shared" si="376"/>
        <v>plays</v>
      </c>
      <c r="S3978" s="11">
        <f t="shared" si="372"/>
        <v>41830.858344907407</v>
      </c>
      <c r="T3978" s="12">
        <f t="shared" si="373"/>
        <v>41852.291666666664</v>
      </c>
    </row>
    <row r="3979" spans="1:20" ht="48" x14ac:dyDescent="0.2">
      <c r="A3979">
        <v>3977</v>
      </c>
      <c r="B3979" s="3" t="s">
        <v>3972</v>
      </c>
      <c r="C3979" s="3" t="s">
        <v>8082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77"/>
        <v>1.4500000000000001E-2</v>
      </c>
      <c r="P3979" s="7">
        <f t="shared" si="374"/>
        <v>217.5</v>
      </c>
      <c r="Q3979" t="str">
        <f t="shared" si="375"/>
        <v>theater</v>
      </c>
      <c r="R3979" t="str">
        <f t="shared" si="376"/>
        <v>plays</v>
      </c>
      <c r="S3979" s="11">
        <f t="shared" si="372"/>
        <v>42543.788564814815</v>
      </c>
      <c r="T3979" s="12">
        <f t="shared" si="373"/>
        <v>42573.788564814815</v>
      </c>
    </row>
    <row r="3980" spans="1:20" ht="48" x14ac:dyDescent="0.2">
      <c r="A3980">
        <v>3978</v>
      </c>
      <c r="B3980" s="3" t="s">
        <v>3973</v>
      </c>
      <c r="C3980" s="3" t="s">
        <v>8083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77"/>
        <v>0.107</v>
      </c>
      <c r="P3980" s="7">
        <f t="shared" si="374"/>
        <v>26.75</v>
      </c>
      <c r="Q3980" t="str">
        <f t="shared" si="375"/>
        <v>theater</v>
      </c>
      <c r="R3980" t="str">
        <f t="shared" si="376"/>
        <v>plays</v>
      </c>
      <c r="S3980" s="11">
        <f t="shared" si="372"/>
        <v>41975.642974537041</v>
      </c>
      <c r="T3980" s="12">
        <f t="shared" si="373"/>
        <v>42035.642974537041</v>
      </c>
    </row>
    <row r="3981" spans="1:20" ht="48" x14ac:dyDescent="0.2">
      <c r="A3981">
        <v>3979</v>
      </c>
      <c r="B3981" s="3" t="s">
        <v>3974</v>
      </c>
      <c r="C3981" s="3" t="s">
        <v>8084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77"/>
        <v>1.8333333333333333E-2</v>
      </c>
      <c r="P3981" s="7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2"/>
        <v>42069.903437500005</v>
      </c>
      <c r="T3981" s="12">
        <f t="shared" si="373"/>
        <v>42092.833333333328</v>
      </c>
    </row>
    <row r="3982" spans="1:20" ht="48" x14ac:dyDescent="0.2">
      <c r="A3982">
        <v>3980</v>
      </c>
      <c r="B3982" s="3" t="s">
        <v>3975</v>
      </c>
      <c r="C3982" s="3" t="s">
        <v>8085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77"/>
        <v>0.18</v>
      </c>
      <c r="P3982" s="7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2"/>
        <v>41795.598923611113</v>
      </c>
      <c r="T3982" s="12">
        <f t="shared" si="373"/>
        <v>41825.598923611113</v>
      </c>
    </row>
    <row r="3983" spans="1:20" ht="32" x14ac:dyDescent="0.2">
      <c r="A3983">
        <v>3981</v>
      </c>
      <c r="B3983" s="3" t="s">
        <v>3356</v>
      </c>
      <c r="C3983" s="3" t="s">
        <v>7467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77"/>
        <v>4.0833333333333333E-2</v>
      </c>
      <c r="P3983" s="7">
        <f t="shared" si="374"/>
        <v>175</v>
      </c>
      <c r="Q3983" t="str">
        <f t="shared" si="375"/>
        <v>theater</v>
      </c>
      <c r="R3983" t="str">
        <f t="shared" si="376"/>
        <v>plays</v>
      </c>
      <c r="S3983" s="11">
        <f t="shared" si="372"/>
        <v>42508.179965277777</v>
      </c>
      <c r="T3983" s="12">
        <f t="shared" si="373"/>
        <v>42568.179965277777</v>
      </c>
    </row>
    <row r="3984" spans="1:20" ht="64" x14ac:dyDescent="0.2">
      <c r="A3984">
        <v>3982</v>
      </c>
      <c r="B3984" s="3" t="s">
        <v>3976</v>
      </c>
      <c r="C3984" s="3" t="s">
        <v>8086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77"/>
        <v>0.2</v>
      </c>
      <c r="P3984" s="7">
        <f t="shared" si="374"/>
        <v>34</v>
      </c>
      <c r="Q3984" t="str">
        <f t="shared" si="375"/>
        <v>theater</v>
      </c>
      <c r="R3984" t="str">
        <f t="shared" si="376"/>
        <v>plays</v>
      </c>
      <c r="S3984" s="11">
        <f t="shared" si="372"/>
        <v>42132.809953703705</v>
      </c>
      <c r="T3984" s="12">
        <f t="shared" si="373"/>
        <v>42192.809953703705</v>
      </c>
    </row>
    <row r="3985" spans="1:20" ht="48" x14ac:dyDescent="0.2">
      <c r="A3985">
        <v>3983</v>
      </c>
      <c r="B3985" s="3" t="s">
        <v>3977</v>
      </c>
      <c r="C3985" s="3" t="s">
        <v>8087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77"/>
        <v>0.34802513464991025</v>
      </c>
      <c r="P3985" s="7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2"/>
        <v>41747.86986111111</v>
      </c>
      <c r="T3985" s="12">
        <f t="shared" si="373"/>
        <v>41779.290972222225</v>
      </c>
    </row>
    <row r="3986" spans="1:20" ht="48" x14ac:dyDescent="0.2">
      <c r="A3986">
        <v>3984</v>
      </c>
      <c r="B3986" s="3" t="s">
        <v>3978</v>
      </c>
      <c r="C3986" s="3" t="s">
        <v>8088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77"/>
        <v>6.3333333333333339E-2</v>
      </c>
      <c r="P3986" s="7">
        <f t="shared" si="374"/>
        <v>9.5</v>
      </c>
      <c r="Q3986" t="str">
        <f t="shared" si="375"/>
        <v>theater</v>
      </c>
      <c r="R3986" t="str">
        <f t="shared" si="376"/>
        <v>plays</v>
      </c>
      <c r="S3986" s="11">
        <f t="shared" si="372"/>
        <v>41920.963472222218</v>
      </c>
      <c r="T3986" s="12">
        <f t="shared" si="373"/>
        <v>41951</v>
      </c>
    </row>
    <row r="3987" spans="1:20" ht="48" x14ac:dyDescent="0.2">
      <c r="A3987">
        <v>3985</v>
      </c>
      <c r="B3987" s="3" t="s">
        <v>3979</v>
      </c>
      <c r="C3987" s="3" t="s">
        <v>8089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77"/>
        <v>0.32050000000000001</v>
      </c>
      <c r="P3987" s="7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2"/>
        <v>42399.707407407404</v>
      </c>
      <c r="T3987" s="12">
        <f t="shared" si="373"/>
        <v>42420.878472222219</v>
      </c>
    </row>
    <row r="3988" spans="1:20" ht="48" x14ac:dyDescent="0.2">
      <c r="A3988">
        <v>3986</v>
      </c>
      <c r="B3988" s="3" t="s">
        <v>3980</v>
      </c>
      <c r="C3988" s="3" t="s">
        <v>8090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77"/>
        <v>9.7600000000000006E-2</v>
      </c>
      <c r="P3988" s="7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2"/>
        <v>42467.548541666663</v>
      </c>
      <c r="T3988" s="12">
        <f t="shared" si="373"/>
        <v>42496.544444444444</v>
      </c>
    </row>
    <row r="3989" spans="1:20" ht="48" x14ac:dyDescent="0.2">
      <c r="A3989">
        <v>3987</v>
      </c>
      <c r="B3989" s="3" t="s">
        <v>3981</v>
      </c>
      <c r="C3989" s="3" t="s">
        <v>8091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77"/>
        <v>0.3775</v>
      </c>
      <c r="P3989" s="7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2"/>
        <v>41765.92465277778</v>
      </c>
      <c r="T3989" s="12">
        <f t="shared" si="373"/>
        <v>41775.92465277778</v>
      </c>
    </row>
    <row r="3990" spans="1:20" ht="32" x14ac:dyDescent="0.2">
      <c r="A3990">
        <v>3988</v>
      </c>
      <c r="B3990" s="3" t="s">
        <v>3982</v>
      </c>
      <c r="C3990" s="3" t="s">
        <v>8092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77"/>
        <v>2.1333333333333333E-2</v>
      </c>
      <c r="P3990" s="7">
        <f t="shared" si="374"/>
        <v>8</v>
      </c>
      <c r="Q3990" t="str">
        <f t="shared" si="375"/>
        <v>theater</v>
      </c>
      <c r="R3990" t="str">
        <f t="shared" si="376"/>
        <v>plays</v>
      </c>
      <c r="S3990" s="11">
        <f t="shared" si="372"/>
        <v>42230.08116898148</v>
      </c>
      <c r="T3990" s="12">
        <f t="shared" si="373"/>
        <v>42245.08116898148</v>
      </c>
    </row>
    <row r="3991" spans="1:20" ht="48" x14ac:dyDescent="0.2">
      <c r="A3991">
        <v>3989</v>
      </c>
      <c r="B3991" s="3" t="s">
        <v>3983</v>
      </c>
      <c r="C3991" s="3" t="s">
        <v>8093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77"/>
        <v>0</v>
      </c>
      <c r="P3991" s="7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1">
        <f t="shared" si="372"/>
        <v>42286.749780092592</v>
      </c>
      <c r="T3991" s="12">
        <f t="shared" si="373"/>
        <v>42316.791446759264</v>
      </c>
    </row>
    <row r="3992" spans="1:20" ht="48" x14ac:dyDescent="0.2">
      <c r="A3992">
        <v>3990</v>
      </c>
      <c r="B3992" s="3" t="s">
        <v>3984</v>
      </c>
      <c r="C3992" s="3" t="s">
        <v>8094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77"/>
        <v>4.1818181818181817E-2</v>
      </c>
      <c r="P3992" s="7">
        <f t="shared" si="374"/>
        <v>23</v>
      </c>
      <c r="Q3992" t="str">
        <f t="shared" si="375"/>
        <v>theater</v>
      </c>
      <c r="R3992" t="str">
        <f t="shared" si="376"/>
        <v>plays</v>
      </c>
      <c r="S3992" s="11">
        <f t="shared" si="372"/>
        <v>42401.672372685185</v>
      </c>
      <c r="T3992" s="12">
        <f t="shared" si="373"/>
        <v>42431.672372685185</v>
      </c>
    </row>
    <row r="3993" spans="1:20" ht="32" x14ac:dyDescent="0.2">
      <c r="A3993">
        <v>3991</v>
      </c>
      <c r="B3993" s="3" t="s">
        <v>3985</v>
      </c>
      <c r="C3993" s="3" t="s">
        <v>8095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77"/>
        <v>0.2</v>
      </c>
      <c r="P3993" s="7">
        <f t="shared" si="374"/>
        <v>100</v>
      </c>
      <c r="Q3993" t="str">
        <f t="shared" si="375"/>
        <v>theater</v>
      </c>
      <c r="R3993" t="str">
        <f t="shared" si="376"/>
        <v>plays</v>
      </c>
      <c r="S3993" s="11">
        <f t="shared" si="372"/>
        <v>42125.644467592589</v>
      </c>
      <c r="T3993" s="12">
        <f t="shared" si="373"/>
        <v>42155.644467592589</v>
      </c>
    </row>
    <row r="3994" spans="1:20" ht="48" x14ac:dyDescent="0.2">
      <c r="A3994">
        <v>3992</v>
      </c>
      <c r="B3994" s="3" t="s">
        <v>3986</v>
      </c>
      <c r="C3994" s="3" t="s">
        <v>8096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77"/>
        <v>5.4100000000000002E-2</v>
      </c>
      <c r="P3994" s="7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2"/>
        <v>42289.94049768518</v>
      </c>
      <c r="T3994" s="12">
        <f t="shared" si="373"/>
        <v>42349.982164351852</v>
      </c>
    </row>
    <row r="3995" spans="1:20" ht="48" x14ac:dyDescent="0.2">
      <c r="A3995">
        <v>3993</v>
      </c>
      <c r="B3995" s="3" t="s">
        <v>3987</v>
      </c>
      <c r="C3995" s="3" t="s">
        <v>8097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77"/>
        <v>6.0000000000000002E-5</v>
      </c>
      <c r="P3995" s="7">
        <f t="shared" si="374"/>
        <v>3</v>
      </c>
      <c r="Q3995" t="str">
        <f t="shared" si="375"/>
        <v>theater</v>
      </c>
      <c r="R3995" t="str">
        <f t="shared" si="376"/>
        <v>plays</v>
      </c>
      <c r="S3995" s="11">
        <f t="shared" si="372"/>
        <v>42107.864722222221</v>
      </c>
      <c r="T3995" s="12">
        <f t="shared" si="373"/>
        <v>42137.864722222221</v>
      </c>
    </row>
    <row r="3996" spans="1:20" ht="32" x14ac:dyDescent="0.2">
      <c r="A3996">
        <v>3994</v>
      </c>
      <c r="B3996" s="3" t="s">
        <v>3988</v>
      </c>
      <c r="C3996" s="3" t="s">
        <v>8098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77"/>
        <v>2.5000000000000001E-3</v>
      </c>
      <c r="P3996" s="7">
        <f t="shared" si="374"/>
        <v>5</v>
      </c>
      <c r="Q3996" t="str">
        <f t="shared" si="375"/>
        <v>theater</v>
      </c>
      <c r="R3996" t="str">
        <f t="shared" si="376"/>
        <v>plays</v>
      </c>
      <c r="S3996" s="11">
        <f t="shared" si="372"/>
        <v>41809.389930555553</v>
      </c>
      <c r="T3996" s="12">
        <f t="shared" si="373"/>
        <v>41839.389930555553</v>
      </c>
    </row>
    <row r="3997" spans="1:20" ht="48" x14ac:dyDescent="0.2">
      <c r="A3997">
        <v>3995</v>
      </c>
      <c r="B3997" s="3" t="s">
        <v>3989</v>
      </c>
      <c r="C3997" s="3" t="s">
        <v>8099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77"/>
        <v>0.35</v>
      </c>
      <c r="P3997" s="7">
        <f t="shared" si="374"/>
        <v>17.5</v>
      </c>
      <c r="Q3997" t="str">
        <f t="shared" si="375"/>
        <v>theater</v>
      </c>
      <c r="R3997" t="str">
        <f t="shared" si="376"/>
        <v>plays</v>
      </c>
      <c r="S3997" s="11">
        <f t="shared" si="372"/>
        <v>42019.683761574073</v>
      </c>
      <c r="T3997" s="12">
        <f t="shared" si="373"/>
        <v>42049.477083333331</v>
      </c>
    </row>
    <row r="3998" spans="1:20" ht="48" x14ac:dyDescent="0.2">
      <c r="A3998">
        <v>3996</v>
      </c>
      <c r="B3998" s="3" t="s">
        <v>3990</v>
      </c>
      <c r="C3998" s="3" t="s">
        <v>8100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77"/>
        <v>0.16566666666666666</v>
      </c>
      <c r="P3998" s="7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2"/>
        <v>41950.26694444444</v>
      </c>
      <c r="T3998" s="12">
        <f t="shared" si="373"/>
        <v>41963.669444444444</v>
      </c>
    </row>
    <row r="3999" spans="1:20" ht="48" x14ac:dyDescent="0.2">
      <c r="A3999">
        <v>3997</v>
      </c>
      <c r="B3999" s="3" t="s">
        <v>3991</v>
      </c>
      <c r="C3999" s="3" t="s">
        <v>8101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77"/>
        <v>0</v>
      </c>
      <c r="P3999" s="7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1">
        <f t="shared" si="372"/>
        <v>42069.391446759255</v>
      </c>
      <c r="T3999" s="12">
        <f t="shared" si="373"/>
        <v>42099.349780092598</v>
      </c>
    </row>
    <row r="4000" spans="1:20" ht="48" x14ac:dyDescent="0.2">
      <c r="A4000">
        <v>3998</v>
      </c>
      <c r="B4000" s="3" t="s">
        <v>3992</v>
      </c>
      <c r="C4000" s="3" t="s">
        <v>8102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77"/>
        <v>0.57199999999999995</v>
      </c>
      <c r="P4000" s="7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2"/>
        <v>42061.963263888887</v>
      </c>
      <c r="T4000" s="12">
        <f t="shared" si="373"/>
        <v>42091.921597222223</v>
      </c>
    </row>
    <row r="4001" spans="1:20" ht="48" x14ac:dyDescent="0.2">
      <c r="A4001">
        <v>3999</v>
      </c>
      <c r="B4001" s="3" t="s">
        <v>3993</v>
      </c>
      <c r="C4001" s="3" t="s">
        <v>8103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77"/>
        <v>0.16514285714285715</v>
      </c>
      <c r="P4001" s="7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2"/>
        <v>41842.828680555554</v>
      </c>
      <c r="T4001" s="12">
        <f t="shared" si="373"/>
        <v>41882.827650462961</v>
      </c>
    </row>
    <row r="4002" spans="1:20" ht="16" x14ac:dyDescent="0.2">
      <c r="A4002">
        <v>4000</v>
      </c>
      <c r="B4002" s="3" t="s">
        <v>3994</v>
      </c>
      <c r="C4002" s="3" t="s">
        <v>8104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77"/>
        <v>1.25E-3</v>
      </c>
      <c r="P4002" s="7">
        <f t="shared" si="374"/>
        <v>10</v>
      </c>
      <c r="Q4002" t="str">
        <f t="shared" si="375"/>
        <v>theater</v>
      </c>
      <c r="R4002" t="str">
        <f t="shared" si="376"/>
        <v>plays</v>
      </c>
      <c r="S4002" s="11">
        <f t="shared" si="372"/>
        <v>42437.64534722222</v>
      </c>
      <c r="T4002" s="12">
        <f t="shared" si="373"/>
        <v>42497.603680555556</v>
      </c>
    </row>
    <row r="4003" spans="1:20" ht="48" x14ac:dyDescent="0.2">
      <c r="A4003">
        <v>4001</v>
      </c>
      <c r="B4003" s="3" t="s">
        <v>3995</v>
      </c>
      <c r="C4003" s="3" t="s">
        <v>8105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77"/>
        <v>0.3775</v>
      </c>
      <c r="P4003" s="7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2"/>
        <v>42775.964212962965</v>
      </c>
      <c r="T4003" s="12">
        <f t="shared" si="373"/>
        <v>42795.791666666672</v>
      </c>
    </row>
    <row r="4004" spans="1:20" ht="48" x14ac:dyDescent="0.2">
      <c r="A4004">
        <v>4002</v>
      </c>
      <c r="B4004" s="3" t="s">
        <v>3996</v>
      </c>
      <c r="C4004" s="3" t="s">
        <v>8106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77"/>
        <v>1.84E-2</v>
      </c>
      <c r="P4004" s="7">
        <f t="shared" si="374"/>
        <v>5.75</v>
      </c>
      <c r="Q4004" t="str">
        <f t="shared" si="375"/>
        <v>theater</v>
      </c>
      <c r="R4004" t="str">
        <f t="shared" si="376"/>
        <v>plays</v>
      </c>
      <c r="S4004" s="11">
        <f t="shared" si="372"/>
        <v>41879.043530092589</v>
      </c>
      <c r="T4004" s="12">
        <f t="shared" si="373"/>
        <v>41909.043530092589</v>
      </c>
    </row>
    <row r="4005" spans="1:20" ht="48" x14ac:dyDescent="0.2">
      <c r="A4005">
        <v>4003</v>
      </c>
      <c r="B4005" s="3" t="s">
        <v>3997</v>
      </c>
      <c r="C4005" s="3" t="s">
        <v>8069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77"/>
        <v>0.10050000000000001</v>
      </c>
      <c r="P4005" s="7">
        <f t="shared" si="374"/>
        <v>100.5</v>
      </c>
      <c r="Q4005" t="str">
        <f t="shared" si="375"/>
        <v>theater</v>
      </c>
      <c r="R4005" t="str">
        <f t="shared" si="376"/>
        <v>plays</v>
      </c>
      <c r="S4005" s="11">
        <f t="shared" si="372"/>
        <v>42020.587349537032</v>
      </c>
      <c r="T4005" s="12">
        <f t="shared" si="373"/>
        <v>42050.587349537032</v>
      </c>
    </row>
    <row r="4006" spans="1:20" ht="16" x14ac:dyDescent="0.2">
      <c r="A4006">
        <v>4004</v>
      </c>
      <c r="B4006" s="3" t="s">
        <v>3998</v>
      </c>
      <c r="C4006" s="3" t="s">
        <v>8107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77"/>
        <v>2E-3</v>
      </c>
      <c r="P4006" s="7">
        <f t="shared" si="374"/>
        <v>1</v>
      </c>
      <c r="Q4006" t="str">
        <f t="shared" si="375"/>
        <v>theater</v>
      </c>
      <c r="R4006" t="str">
        <f t="shared" si="376"/>
        <v>plays</v>
      </c>
      <c r="S4006" s="11">
        <f t="shared" si="372"/>
        <v>41890.16269675926</v>
      </c>
      <c r="T4006" s="12">
        <f t="shared" si="373"/>
        <v>41920.16269675926</v>
      </c>
    </row>
    <row r="4007" spans="1:20" ht="48" x14ac:dyDescent="0.2">
      <c r="A4007">
        <v>4005</v>
      </c>
      <c r="B4007" s="3" t="s">
        <v>3999</v>
      </c>
      <c r="C4007" s="3" t="s">
        <v>8108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77"/>
        <v>1.3333333333333334E-2</v>
      </c>
      <c r="P4007" s="7">
        <f t="shared" si="374"/>
        <v>20</v>
      </c>
      <c r="Q4007" t="str">
        <f t="shared" si="375"/>
        <v>theater</v>
      </c>
      <c r="R4007" t="str">
        <f t="shared" si="376"/>
        <v>plays</v>
      </c>
      <c r="S4007" s="11">
        <f t="shared" si="372"/>
        <v>41872.807696759257</v>
      </c>
      <c r="T4007" s="12">
        <f t="shared" si="373"/>
        <v>41932.807696759257</v>
      </c>
    </row>
    <row r="4008" spans="1:20" ht="48" x14ac:dyDescent="0.2">
      <c r="A4008">
        <v>4006</v>
      </c>
      <c r="B4008" s="3" t="s">
        <v>4000</v>
      </c>
      <c r="C4008" s="3" t="s">
        <v>8109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77"/>
        <v>6.666666666666667E-5</v>
      </c>
      <c r="P4008" s="7">
        <f t="shared" si="374"/>
        <v>2</v>
      </c>
      <c r="Q4008" t="str">
        <f t="shared" si="375"/>
        <v>theater</v>
      </c>
      <c r="R4008" t="str">
        <f t="shared" si="376"/>
        <v>plays</v>
      </c>
      <c r="S4008" s="11">
        <f t="shared" si="372"/>
        <v>42391.772997685184</v>
      </c>
      <c r="T4008" s="12">
        <f t="shared" si="373"/>
        <v>42416.772997685184</v>
      </c>
    </row>
    <row r="4009" spans="1:20" ht="48" x14ac:dyDescent="0.2">
      <c r="A4009">
        <v>4007</v>
      </c>
      <c r="B4009" s="3" t="s">
        <v>4001</v>
      </c>
      <c r="C4009" s="3" t="s">
        <v>8110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77"/>
        <v>2.5000000000000001E-3</v>
      </c>
      <c r="P4009" s="7">
        <f t="shared" si="374"/>
        <v>5</v>
      </c>
      <c r="Q4009" t="str">
        <f t="shared" si="375"/>
        <v>theater</v>
      </c>
      <c r="R4009" t="str">
        <f t="shared" si="376"/>
        <v>plays</v>
      </c>
      <c r="S4009" s="11">
        <f t="shared" si="372"/>
        <v>41848.772928240738</v>
      </c>
      <c r="T4009" s="12">
        <f t="shared" si="373"/>
        <v>41877.686111111114</v>
      </c>
    </row>
    <row r="4010" spans="1:20" ht="48" x14ac:dyDescent="0.2">
      <c r="A4010">
        <v>4008</v>
      </c>
      <c r="B4010" s="3" t="s">
        <v>4002</v>
      </c>
      <c r="C4010" s="3" t="s">
        <v>8111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77"/>
        <v>0.06</v>
      </c>
      <c r="P4010" s="7">
        <f t="shared" si="374"/>
        <v>15</v>
      </c>
      <c r="Q4010" t="str">
        <f t="shared" si="375"/>
        <v>theater</v>
      </c>
      <c r="R4010" t="str">
        <f t="shared" si="376"/>
        <v>plays</v>
      </c>
      <c r="S4010" s="11">
        <f t="shared" si="372"/>
        <v>42177.964201388888</v>
      </c>
      <c r="T4010" s="12">
        <f t="shared" si="373"/>
        <v>42207.964201388888</v>
      </c>
    </row>
    <row r="4011" spans="1:20" ht="48" x14ac:dyDescent="0.2">
      <c r="A4011">
        <v>4009</v>
      </c>
      <c r="B4011" s="3" t="s">
        <v>4003</v>
      </c>
      <c r="C4011" s="3" t="s">
        <v>8112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77"/>
        <v>3.8860103626943004E-2</v>
      </c>
      <c r="P4011" s="7">
        <f t="shared" si="374"/>
        <v>25</v>
      </c>
      <c r="Q4011" t="str">
        <f t="shared" si="375"/>
        <v>theater</v>
      </c>
      <c r="R4011" t="str">
        <f t="shared" si="376"/>
        <v>plays</v>
      </c>
      <c r="S4011" s="11">
        <f t="shared" si="372"/>
        <v>41851.700925925928</v>
      </c>
      <c r="T4011" s="12">
        <f t="shared" si="373"/>
        <v>41891.700925925928</v>
      </c>
    </row>
    <row r="4012" spans="1:20" ht="48" x14ac:dyDescent="0.2">
      <c r="A4012">
        <v>4010</v>
      </c>
      <c r="B4012" s="3" t="s">
        <v>4004</v>
      </c>
      <c r="C4012" s="3" t="s">
        <v>8113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77"/>
        <v>0.24194444444444443</v>
      </c>
      <c r="P4012" s="7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2"/>
        <v>41921.770439814813</v>
      </c>
      <c r="T4012" s="12">
        <f t="shared" si="373"/>
        <v>41938.770439814813</v>
      </c>
    </row>
    <row r="4013" spans="1:20" ht="48" x14ac:dyDescent="0.2">
      <c r="A4013">
        <v>4011</v>
      </c>
      <c r="B4013" s="3" t="s">
        <v>4005</v>
      </c>
      <c r="C4013" s="3" t="s">
        <v>8114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77"/>
        <v>7.5999999999999998E-2</v>
      </c>
      <c r="P4013" s="7">
        <f t="shared" si="374"/>
        <v>4.75</v>
      </c>
      <c r="Q4013" t="str">
        <f t="shared" si="375"/>
        <v>theater</v>
      </c>
      <c r="R4013" t="str">
        <f t="shared" si="376"/>
        <v>plays</v>
      </c>
      <c r="S4013" s="11">
        <f t="shared" si="372"/>
        <v>42002.54488425926</v>
      </c>
      <c r="T4013" s="12">
        <f t="shared" si="373"/>
        <v>42032.54488425926</v>
      </c>
    </row>
    <row r="4014" spans="1:20" ht="48" x14ac:dyDescent="0.2">
      <c r="A4014">
        <v>4012</v>
      </c>
      <c r="B4014" s="3" t="s">
        <v>4006</v>
      </c>
      <c r="C4014" s="3" t="s">
        <v>8115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77"/>
        <v>0</v>
      </c>
      <c r="P4014" s="7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1">
        <f t="shared" si="372"/>
        <v>42096.544548611113</v>
      </c>
      <c r="T4014" s="12">
        <f t="shared" si="373"/>
        <v>42126.544548611113</v>
      </c>
    </row>
    <row r="4015" spans="1:20" ht="48" x14ac:dyDescent="0.2">
      <c r="A4015">
        <v>4013</v>
      </c>
      <c r="B4015" s="3" t="s">
        <v>4007</v>
      </c>
      <c r="C4015" s="3" t="s">
        <v>8116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77"/>
        <v>1.2999999999999999E-2</v>
      </c>
      <c r="P4015" s="7">
        <f t="shared" si="374"/>
        <v>13</v>
      </c>
      <c r="Q4015" t="str">
        <f t="shared" si="375"/>
        <v>theater</v>
      </c>
      <c r="R4015" t="str">
        <f t="shared" si="376"/>
        <v>plays</v>
      </c>
      <c r="S4015" s="11">
        <f t="shared" si="372"/>
        <v>42021.301192129627</v>
      </c>
      <c r="T4015" s="12">
        <f t="shared" si="373"/>
        <v>42051.301192129627</v>
      </c>
    </row>
    <row r="4016" spans="1:20" ht="48" x14ac:dyDescent="0.2">
      <c r="A4016">
        <v>4014</v>
      </c>
      <c r="B4016" s="3" t="s">
        <v>4008</v>
      </c>
      <c r="C4016" s="3" t="s">
        <v>8117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77"/>
        <v>0</v>
      </c>
      <c r="P4016" s="7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1">
        <f t="shared" si="372"/>
        <v>42419.246168981481</v>
      </c>
      <c r="T4016" s="12">
        <f t="shared" si="373"/>
        <v>42434.246168981481</v>
      </c>
    </row>
    <row r="4017" spans="1:20" ht="48" x14ac:dyDescent="0.2">
      <c r="A4017">
        <v>4015</v>
      </c>
      <c r="B4017" s="3" t="s">
        <v>4009</v>
      </c>
      <c r="C4017" s="3" t="s">
        <v>8118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77"/>
        <v>1.4285714285714287E-4</v>
      </c>
      <c r="P4017" s="7">
        <f t="shared" si="374"/>
        <v>1</v>
      </c>
      <c r="Q4017" t="str">
        <f t="shared" si="375"/>
        <v>theater</v>
      </c>
      <c r="R4017" t="str">
        <f t="shared" si="376"/>
        <v>plays</v>
      </c>
      <c r="S4017" s="11">
        <f t="shared" si="372"/>
        <v>42174.780821759254</v>
      </c>
      <c r="T4017" s="12">
        <f t="shared" si="373"/>
        <v>42204.780821759254</v>
      </c>
    </row>
    <row r="4018" spans="1:20" ht="48" x14ac:dyDescent="0.2">
      <c r="A4018">
        <v>4016</v>
      </c>
      <c r="B4018" s="3" t="s">
        <v>4010</v>
      </c>
      <c r="C4018" s="3" t="s">
        <v>8119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77"/>
        <v>0.14000000000000001</v>
      </c>
      <c r="P4018" s="7">
        <f t="shared" si="374"/>
        <v>10</v>
      </c>
      <c r="Q4018" t="str">
        <f t="shared" si="375"/>
        <v>theater</v>
      </c>
      <c r="R4018" t="str">
        <f t="shared" si="376"/>
        <v>plays</v>
      </c>
      <c r="S4018" s="11">
        <f t="shared" si="372"/>
        <v>41869.872685185182</v>
      </c>
      <c r="T4018" s="12">
        <f t="shared" si="373"/>
        <v>41899.872685185182</v>
      </c>
    </row>
    <row r="4019" spans="1:20" ht="48" x14ac:dyDescent="0.2">
      <c r="A4019">
        <v>4017</v>
      </c>
      <c r="B4019" s="3" t="s">
        <v>4011</v>
      </c>
      <c r="C4019" s="3" t="s">
        <v>8120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77"/>
        <v>1.0500000000000001E-2</v>
      </c>
      <c r="P4019" s="7">
        <f t="shared" si="374"/>
        <v>52.5</v>
      </c>
      <c r="Q4019" t="str">
        <f t="shared" si="375"/>
        <v>theater</v>
      </c>
      <c r="R4019" t="str">
        <f t="shared" si="376"/>
        <v>plays</v>
      </c>
      <c r="S4019" s="11">
        <f t="shared" si="372"/>
        <v>41856.672152777777</v>
      </c>
      <c r="T4019" s="12">
        <f t="shared" si="373"/>
        <v>41886.672152777777</v>
      </c>
    </row>
    <row r="4020" spans="1:20" ht="32" x14ac:dyDescent="0.2">
      <c r="A4020">
        <v>4018</v>
      </c>
      <c r="B4020" s="3" t="s">
        <v>4012</v>
      </c>
      <c r="C4020" s="3" t="s">
        <v>8121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77"/>
        <v>8.666666666666667E-2</v>
      </c>
      <c r="P4020" s="7">
        <f t="shared" si="374"/>
        <v>32.5</v>
      </c>
      <c r="Q4020" t="str">
        <f t="shared" si="375"/>
        <v>theater</v>
      </c>
      <c r="R4020" t="str">
        <f t="shared" si="376"/>
        <v>plays</v>
      </c>
      <c r="S4020" s="11">
        <f t="shared" si="372"/>
        <v>42620.91097222222</v>
      </c>
      <c r="T4020" s="12">
        <f t="shared" si="373"/>
        <v>42650.91097222222</v>
      </c>
    </row>
    <row r="4021" spans="1:20" ht="48" x14ac:dyDescent="0.2">
      <c r="A4021">
        <v>4019</v>
      </c>
      <c r="B4021" s="3" t="s">
        <v>4013</v>
      </c>
      <c r="C4021" s="3" t="s">
        <v>8122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77"/>
        <v>8.2857142857142851E-3</v>
      </c>
      <c r="P4021" s="7">
        <f t="shared" si="374"/>
        <v>7.25</v>
      </c>
      <c r="Q4021" t="str">
        <f t="shared" si="375"/>
        <v>theater</v>
      </c>
      <c r="R4021" t="str">
        <f t="shared" si="376"/>
        <v>plays</v>
      </c>
      <c r="S4021" s="11">
        <f t="shared" si="372"/>
        <v>42417.675879629634</v>
      </c>
      <c r="T4021" s="12">
        <f t="shared" si="373"/>
        <v>42475.686111111107</v>
      </c>
    </row>
    <row r="4022" spans="1:20" ht="48" x14ac:dyDescent="0.2">
      <c r="A4022">
        <v>4020</v>
      </c>
      <c r="B4022" s="3" t="s">
        <v>4014</v>
      </c>
      <c r="C4022" s="3" t="s">
        <v>8123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77"/>
        <v>0.16666666666666666</v>
      </c>
      <c r="P4022" s="7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2"/>
        <v>42057.190960648149</v>
      </c>
      <c r="T4022" s="12">
        <f t="shared" si="373"/>
        <v>42087.149293981478</v>
      </c>
    </row>
    <row r="4023" spans="1:20" ht="48" x14ac:dyDescent="0.2">
      <c r="A4023">
        <v>4021</v>
      </c>
      <c r="B4023" s="3" t="s">
        <v>4015</v>
      </c>
      <c r="C4023" s="3" t="s">
        <v>8124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77"/>
        <v>8.3333333333333332E-3</v>
      </c>
      <c r="P4023" s="7">
        <f t="shared" si="374"/>
        <v>62.5</v>
      </c>
      <c r="Q4023" t="str">
        <f t="shared" si="375"/>
        <v>theater</v>
      </c>
      <c r="R4023" t="str">
        <f t="shared" si="376"/>
        <v>plays</v>
      </c>
      <c r="S4023" s="11">
        <f t="shared" si="372"/>
        <v>41878.911550925928</v>
      </c>
      <c r="T4023" s="12">
        <f t="shared" si="373"/>
        <v>41938.911550925928</v>
      </c>
    </row>
    <row r="4024" spans="1:20" ht="32" x14ac:dyDescent="0.2">
      <c r="A4024">
        <v>4022</v>
      </c>
      <c r="B4024" s="3" t="s">
        <v>4016</v>
      </c>
      <c r="C4024" s="3" t="s">
        <v>8125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77"/>
        <v>0.69561111111111107</v>
      </c>
      <c r="P4024" s="7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2"/>
        <v>41990.584108796291</v>
      </c>
      <c r="T4024" s="12">
        <f t="shared" si="373"/>
        <v>42036.120833333334</v>
      </c>
    </row>
    <row r="4025" spans="1:20" ht="48" x14ac:dyDescent="0.2">
      <c r="A4025">
        <v>4023</v>
      </c>
      <c r="B4025" s="3" t="s">
        <v>4017</v>
      </c>
      <c r="C4025" s="3" t="s">
        <v>8126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77"/>
        <v>0</v>
      </c>
      <c r="P4025" s="7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1">
        <f t="shared" si="372"/>
        <v>42408.999571759254</v>
      </c>
      <c r="T4025" s="12">
        <f t="shared" si="373"/>
        <v>42453.957905092597</v>
      </c>
    </row>
    <row r="4026" spans="1:20" ht="48" x14ac:dyDescent="0.2">
      <c r="A4026">
        <v>4024</v>
      </c>
      <c r="B4026" s="3" t="s">
        <v>4018</v>
      </c>
      <c r="C4026" s="3" t="s">
        <v>8127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77"/>
        <v>1.2500000000000001E-2</v>
      </c>
      <c r="P4026" s="7">
        <f t="shared" si="374"/>
        <v>10</v>
      </c>
      <c r="Q4026" t="str">
        <f t="shared" si="375"/>
        <v>theater</v>
      </c>
      <c r="R4026" t="str">
        <f t="shared" si="376"/>
        <v>plays</v>
      </c>
      <c r="S4026" s="11">
        <f t="shared" si="372"/>
        <v>42217.670104166667</v>
      </c>
      <c r="T4026" s="12">
        <f t="shared" si="373"/>
        <v>42247.670104166667</v>
      </c>
    </row>
    <row r="4027" spans="1:20" ht="48" x14ac:dyDescent="0.2">
      <c r="A4027">
        <v>4025</v>
      </c>
      <c r="B4027" s="3" t="s">
        <v>4019</v>
      </c>
      <c r="C4027" s="3" t="s">
        <v>8128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77"/>
        <v>0.05</v>
      </c>
      <c r="P4027" s="7">
        <f t="shared" si="374"/>
        <v>62.5</v>
      </c>
      <c r="Q4027" t="str">
        <f t="shared" si="375"/>
        <v>theater</v>
      </c>
      <c r="R4027" t="str">
        <f t="shared" si="376"/>
        <v>plays</v>
      </c>
      <c r="S4027" s="11">
        <f t="shared" si="372"/>
        <v>42151.237685185188</v>
      </c>
      <c r="T4027" s="12">
        <f t="shared" si="373"/>
        <v>42211.237685185188</v>
      </c>
    </row>
    <row r="4028" spans="1:20" ht="48" x14ac:dyDescent="0.2">
      <c r="A4028">
        <v>4026</v>
      </c>
      <c r="B4028" s="3" t="s">
        <v>4020</v>
      </c>
      <c r="C4028" s="3" t="s">
        <v>8129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77"/>
        <v>0</v>
      </c>
      <c r="P4028" s="7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1">
        <f t="shared" si="372"/>
        <v>42282.655543981484</v>
      </c>
      <c r="T4028" s="12">
        <f t="shared" si="373"/>
        <v>42342.697210648148</v>
      </c>
    </row>
    <row r="4029" spans="1:20" ht="48" x14ac:dyDescent="0.2">
      <c r="A4029">
        <v>4027</v>
      </c>
      <c r="B4029" s="3" t="s">
        <v>4021</v>
      </c>
      <c r="C4029" s="3" t="s">
        <v>8130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77"/>
        <v>7.166666666666667E-2</v>
      </c>
      <c r="P4029" s="7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2"/>
        <v>42768.97084490741</v>
      </c>
      <c r="T4029" s="12">
        <f t="shared" si="373"/>
        <v>42789.041666666672</v>
      </c>
    </row>
    <row r="4030" spans="1:20" ht="48" x14ac:dyDescent="0.2">
      <c r="A4030">
        <v>4028</v>
      </c>
      <c r="B4030" s="3" t="s">
        <v>4022</v>
      </c>
      <c r="C4030" s="3" t="s">
        <v>8131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77"/>
        <v>0.28050000000000003</v>
      </c>
      <c r="P4030" s="7">
        <f t="shared" si="374"/>
        <v>51</v>
      </c>
      <c r="Q4030" t="str">
        <f t="shared" si="375"/>
        <v>theater</v>
      </c>
      <c r="R4030" t="str">
        <f t="shared" si="376"/>
        <v>plays</v>
      </c>
      <c r="S4030" s="11">
        <f t="shared" si="372"/>
        <v>41765.938657407409</v>
      </c>
      <c r="T4030" s="12">
        <f t="shared" si="373"/>
        <v>41795.938657407409</v>
      </c>
    </row>
    <row r="4031" spans="1:20" ht="48" x14ac:dyDescent="0.2">
      <c r="A4031">
        <v>4029</v>
      </c>
      <c r="B4031" s="3" t="s">
        <v>4023</v>
      </c>
      <c r="C4031" s="3" t="s">
        <v>8132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77"/>
        <v>0</v>
      </c>
      <c r="P4031" s="7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1">
        <f t="shared" si="372"/>
        <v>42322.025115740747</v>
      </c>
      <c r="T4031" s="12">
        <f t="shared" si="373"/>
        <v>42352.025115740747</v>
      </c>
    </row>
    <row r="4032" spans="1:20" ht="48" x14ac:dyDescent="0.2">
      <c r="A4032">
        <v>4030</v>
      </c>
      <c r="B4032" s="3" t="s">
        <v>4024</v>
      </c>
      <c r="C4032" s="3" t="s">
        <v>8133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77"/>
        <v>0.16</v>
      </c>
      <c r="P4032" s="7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2"/>
        <v>42374.655081018514</v>
      </c>
      <c r="T4032" s="12">
        <f t="shared" si="373"/>
        <v>42403.784027777772</v>
      </c>
    </row>
    <row r="4033" spans="1:20" ht="48" x14ac:dyDescent="0.2">
      <c r="A4033">
        <v>4031</v>
      </c>
      <c r="B4033" s="3" t="s">
        <v>4025</v>
      </c>
      <c r="C4033" s="3" t="s">
        <v>8134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77"/>
        <v>0</v>
      </c>
      <c r="P4033" s="7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1">
        <f t="shared" si="372"/>
        <v>41941.585231481484</v>
      </c>
      <c r="T4033" s="12">
        <f t="shared" si="373"/>
        <v>41991.626898148148</v>
      </c>
    </row>
    <row r="4034" spans="1:20" ht="48" x14ac:dyDescent="0.2">
      <c r="A4034">
        <v>4032</v>
      </c>
      <c r="B4034" s="3" t="s">
        <v>4026</v>
      </c>
      <c r="C4034" s="3" t="s">
        <v>8135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377"/>
        <v>6.8287037037037035E-2</v>
      </c>
      <c r="P4034" s="7">
        <f t="shared" si="374"/>
        <v>59</v>
      </c>
      <c r="Q4034" t="str">
        <f t="shared" si="375"/>
        <v>theater</v>
      </c>
      <c r="R4034" t="str">
        <f t="shared" si="376"/>
        <v>plays</v>
      </c>
      <c r="S4034" s="11">
        <f t="shared" ref="S4034:S4097" si="378">(((J4034/60)/60)/24+DATE(1970,1,1))</f>
        <v>42293.809212962966</v>
      </c>
      <c r="T4034" s="12">
        <f t="shared" ref="T4034:T4097" si="379">(((I4034/60)/60)/24+DATE(1970,1,1))</f>
        <v>42353.85087962963</v>
      </c>
    </row>
    <row r="4035" spans="1:20" ht="48" x14ac:dyDescent="0.2">
      <c r="A4035">
        <v>4033</v>
      </c>
      <c r="B4035" s="3" t="s">
        <v>4027</v>
      </c>
      <c r="C4035" s="3" t="s">
        <v>8136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377"/>
        <v>0.25698702928870293</v>
      </c>
      <c r="P4035" s="7">
        <f t="shared" ref="P4035:P4098" si="380">SUM(E4035/L4035)</f>
        <v>65.340319148936175</v>
      </c>
      <c r="Q4035" t="str">
        <f t="shared" ref="Q4035:Q4098" si="381">LEFT(N4035, SEARCH("/",N4035,1)-1)</f>
        <v>theater</v>
      </c>
      <c r="R4035" t="str">
        <f t="shared" ref="R4035:R4098" si="382">RIGHT(N4035,LEN(N4035)-SEARCH("/",N4035,1))</f>
        <v>plays</v>
      </c>
      <c r="S4035" s="11">
        <f t="shared" si="378"/>
        <v>42614.268796296295</v>
      </c>
      <c r="T4035" s="12">
        <f t="shared" si="379"/>
        <v>42645.375</v>
      </c>
    </row>
    <row r="4036" spans="1:20" ht="48" x14ac:dyDescent="0.2">
      <c r="A4036">
        <v>4034</v>
      </c>
      <c r="B4036" s="3" t="s">
        <v>4028</v>
      </c>
      <c r="C4036" s="3" t="s">
        <v>8137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77"/>
        <v>1.4814814814814815E-2</v>
      </c>
      <c r="P4036" s="7">
        <f t="shared" si="380"/>
        <v>100</v>
      </c>
      <c r="Q4036" t="str">
        <f t="shared" si="381"/>
        <v>theater</v>
      </c>
      <c r="R4036" t="str">
        <f t="shared" si="382"/>
        <v>plays</v>
      </c>
      <c r="S4036" s="11">
        <f t="shared" si="378"/>
        <v>42067.947337962964</v>
      </c>
      <c r="T4036" s="12">
        <f t="shared" si="379"/>
        <v>42097.905671296292</v>
      </c>
    </row>
    <row r="4037" spans="1:20" ht="32" x14ac:dyDescent="0.2">
      <c r="A4037">
        <v>4035</v>
      </c>
      <c r="B4037" s="3" t="s">
        <v>4029</v>
      </c>
      <c r="C4037" s="3" t="s">
        <v>8138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ref="O4037:O4100" si="383">SUM(E4037/D4037)</f>
        <v>0.36849999999999999</v>
      </c>
      <c r="P4037" s="7">
        <f t="shared" si="380"/>
        <v>147.4</v>
      </c>
      <c r="Q4037" t="str">
        <f t="shared" si="381"/>
        <v>theater</v>
      </c>
      <c r="R4037" t="str">
        <f t="shared" si="382"/>
        <v>plays</v>
      </c>
      <c r="S4037" s="11">
        <f t="shared" si="378"/>
        <v>41903.882951388885</v>
      </c>
      <c r="T4037" s="12">
        <f t="shared" si="379"/>
        <v>41933.882951388885</v>
      </c>
    </row>
    <row r="4038" spans="1:20" ht="48" x14ac:dyDescent="0.2">
      <c r="A4038">
        <v>4036</v>
      </c>
      <c r="B4038" s="3" t="s">
        <v>4030</v>
      </c>
      <c r="C4038" s="3" t="s">
        <v>7436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83"/>
        <v>0.47049999999999997</v>
      </c>
      <c r="P4038" s="7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78"/>
        <v>41804.937083333331</v>
      </c>
      <c r="T4038" s="12">
        <f t="shared" si="379"/>
        <v>41821.9375</v>
      </c>
    </row>
    <row r="4039" spans="1:20" ht="48" x14ac:dyDescent="0.2">
      <c r="A4039">
        <v>4037</v>
      </c>
      <c r="B4039" s="3" t="s">
        <v>4031</v>
      </c>
      <c r="C4039" s="3" t="s">
        <v>8139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83"/>
        <v>0.11428571428571428</v>
      </c>
      <c r="P4039" s="7">
        <f t="shared" si="380"/>
        <v>40</v>
      </c>
      <c r="Q4039" t="str">
        <f t="shared" si="381"/>
        <v>theater</v>
      </c>
      <c r="R4039" t="str">
        <f t="shared" si="382"/>
        <v>plays</v>
      </c>
      <c r="S4039" s="11">
        <f t="shared" si="378"/>
        <v>42497.070775462969</v>
      </c>
      <c r="T4039" s="12">
        <f t="shared" si="379"/>
        <v>42514.600694444445</v>
      </c>
    </row>
    <row r="4040" spans="1:20" ht="48" x14ac:dyDescent="0.2">
      <c r="A4040">
        <v>4038</v>
      </c>
      <c r="B4040" s="3" t="s">
        <v>4032</v>
      </c>
      <c r="C4040" s="3" t="s">
        <v>8140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83"/>
        <v>0.12039999999999999</v>
      </c>
      <c r="P4040" s="7">
        <f t="shared" si="380"/>
        <v>75.25</v>
      </c>
      <c r="Q4040" t="str">
        <f t="shared" si="381"/>
        <v>theater</v>
      </c>
      <c r="R4040" t="str">
        <f t="shared" si="382"/>
        <v>plays</v>
      </c>
      <c r="S4040" s="11">
        <f t="shared" si="378"/>
        <v>41869.798726851855</v>
      </c>
      <c r="T4040" s="12">
        <f t="shared" si="379"/>
        <v>41929.798726851855</v>
      </c>
    </row>
    <row r="4041" spans="1:20" ht="32" x14ac:dyDescent="0.2">
      <c r="A4041">
        <v>4039</v>
      </c>
      <c r="B4041" s="3" t="s">
        <v>4033</v>
      </c>
      <c r="C4041" s="3" t="s">
        <v>8141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83"/>
        <v>0.6</v>
      </c>
      <c r="P4041" s="7">
        <f t="shared" si="380"/>
        <v>60</v>
      </c>
      <c r="Q4041" t="str">
        <f t="shared" si="381"/>
        <v>theater</v>
      </c>
      <c r="R4041" t="str">
        <f t="shared" si="382"/>
        <v>plays</v>
      </c>
      <c r="S4041" s="11">
        <f t="shared" si="378"/>
        <v>42305.670914351853</v>
      </c>
      <c r="T4041" s="12">
        <f t="shared" si="379"/>
        <v>42339.249305555553</v>
      </c>
    </row>
    <row r="4042" spans="1:20" ht="48" x14ac:dyDescent="0.2">
      <c r="A4042">
        <v>4040</v>
      </c>
      <c r="B4042" s="3" t="s">
        <v>4034</v>
      </c>
      <c r="C4042" s="3" t="s">
        <v>8142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83"/>
        <v>0.3125</v>
      </c>
      <c r="P4042" s="7">
        <f t="shared" si="380"/>
        <v>1250</v>
      </c>
      <c r="Q4042" t="str">
        <f t="shared" si="381"/>
        <v>theater</v>
      </c>
      <c r="R4042" t="str">
        <f t="shared" si="382"/>
        <v>plays</v>
      </c>
      <c r="S4042" s="11">
        <f t="shared" si="378"/>
        <v>42144.231527777782</v>
      </c>
      <c r="T4042" s="12">
        <f t="shared" si="379"/>
        <v>42203.125</v>
      </c>
    </row>
    <row r="4043" spans="1:20" ht="32" x14ac:dyDescent="0.2">
      <c r="A4043">
        <v>4041</v>
      </c>
      <c r="B4043" s="3" t="s">
        <v>4035</v>
      </c>
      <c r="C4043" s="3" t="s">
        <v>8143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83"/>
        <v>4.1999999999999997E-3</v>
      </c>
      <c r="P4043" s="7">
        <f t="shared" si="380"/>
        <v>10.5</v>
      </c>
      <c r="Q4043" t="str">
        <f t="shared" si="381"/>
        <v>theater</v>
      </c>
      <c r="R4043" t="str">
        <f t="shared" si="382"/>
        <v>plays</v>
      </c>
      <c r="S4043" s="11">
        <f t="shared" si="378"/>
        <v>42559.474004629628</v>
      </c>
      <c r="T4043" s="12">
        <f t="shared" si="379"/>
        <v>42619.474004629628</v>
      </c>
    </row>
    <row r="4044" spans="1:20" ht="48" x14ac:dyDescent="0.2">
      <c r="A4044">
        <v>4042</v>
      </c>
      <c r="B4044" s="3" t="s">
        <v>4036</v>
      </c>
      <c r="C4044" s="3" t="s">
        <v>8144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83"/>
        <v>2.0999999999999999E-3</v>
      </c>
      <c r="P4044" s="7">
        <f t="shared" si="380"/>
        <v>7</v>
      </c>
      <c r="Q4044" t="str">
        <f t="shared" si="381"/>
        <v>theater</v>
      </c>
      <c r="R4044" t="str">
        <f t="shared" si="382"/>
        <v>plays</v>
      </c>
      <c r="S4044" s="11">
        <f t="shared" si="378"/>
        <v>41995.084074074075</v>
      </c>
      <c r="T4044" s="12">
        <f t="shared" si="379"/>
        <v>42024.802777777775</v>
      </c>
    </row>
    <row r="4045" spans="1:20" ht="48" x14ac:dyDescent="0.2">
      <c r="A4045">
        <v>4043</v>
      </c>
      <c r="B4045" s="3" t="s">
        <v>4037</v>
      </c>
      <c r="C4045" s="3" t="s">
        <v>8145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83"/>
        <v>0</v>
      </c>
      <c r="P4045" s="7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1">
        <f t="shared" si="378"/>
        <v>41948.957465277781</v>
      </c>
      <c r="T4045" s="12">
        <f t="shared" si="379"/>
        <v>41963.957465277781</v>
      </c>
    </row>
    <row r="4046" spans="1:20" ht="48" x14ac:dyDescent="0.2">
      <c r="A4046">
        <v>4044</v>
      </c>
      <c r="B4046" s="3" t="s">
        <v>4038</v>
      </c>
      <c r="C4046" s="3" t="s">
        <v>8146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83"/>
        <v>0.375</v>
      </c>
      <c r="P4046" s="7">
        <f t="shared" si="380"/>
        <v>56.25</v>
      </c>
      <c r="Q4046" t="str">
        <f t="shared" si="381"/>
        <v>theater</v>
      </c>
      <c r="R4046" t="str">
        <f t="shared" si="382"/>
        <v>plays</v>
      </c>
      <c r="S4046" s="11">
        <f t="shared" si="378"/>
        <v>42074.219699074078</v>
      </c>
      <c r="T4046" s="12">
        <f t="shared" si="379"/>
        <v>42104.208333333328</v>
      </c>
    </row>
    <row r="4047" spans="1:20" ht="48" x14ac:dyDescent="0.2">
      <c r="A4047">
        <v>4045</v>
      </c>
      <c r="B4047" s="3" t="s">
        <v>4039</v>
      </c>
      <c r="C4047" s="3" t="s">
        <v>8147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83"/>
        <v>2.0000000000000001E-4</v>
      </c>
      <c r="P4047" s="7">
        <f t="shared" si="380"/>
        <v>1</v>
      </c>
      <c r="Q4047" t="str">
        <f t="shared" si="381"/>
        <v>theater</v>
      </c>
      <c r="R4047" t="str">
        <f t="shared" si="382"/>
        <v>plays</v>
      </c>
      <c r="S4047" s="11">
        <f t="shared" si="378"/>
        <v>41842.201261574075</v>
      </c>
      <c r="T4047" s="12">
        <f t="shared" si="379"/>
        <v>41872.201261574075</v>
      </c>
    </row>
    <row r="4048" spans="1:20" ht="48" x14ac:dyDescent="0.2">
      <c r="A4048">
        <v>4046</v>
      </c>
      <c r="B4048" s="3" t="s">
        <v>4040</v>
      </c>
      <c r="C4048" s="3" t="s">
        <v>8148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83"/>
        <v>8.2142857142857142E-2</v>
      </c>
      <c r="P4048" s="7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78"/>
        <v>41904.650578703702</v>
      </c>
      <c r="T4048" s="12">
        <f t="shared" si="379"/>
        <v>41934.650578703702</v>
      </c>
    </row>
    <row r="4049" spans="1:20" ht="48" x14ac:dyDescent="0.2">
      <c r="A4049">
        <v>4047</v>
      </c>
      <c r="B4049" s="3" t="s">
        <v>4041</v>
      </c>
      <c r="C4049" s="3" t="s">
        <v>8149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83"/>
        <v>2.1999999999999999E-2</v>
      </c>
      <c r="P4049" s="7">
        <f t="shared" si="380"/>
        <v>27.5</v>
      </c>
      <c r="Q4049" t="str">
        <f t="shared" si="381"/>
        <v>theater</v>
      </c>
      <c r="R4049" t="str">
        <f t="shared" si="382"/>
        <v>plays</v>
      </c>
      <c r="S4049" s="11">
        <f t="shared" si="378"/>
        <v>41991.022488425922</v>
      </c>
      <c r="T4049" s="12">
        <f t="shared" si="379"/>
        <v>42015.041666666672</v>
      </c>
    </row>
    <row r="4050" spans="1:20" ht="48" x14ac:dyDescent="0.2">
      <c r="A4050">
        <v>4048</v>
      </c>
      <c r="B4050" s="3" t="s">
        <v>4042</v>
      </c>
      <c r="C4050" s="3" t="s">
        <v>8150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83"/>
        <v>0.17652941176470588</v>
      </c>
      <c r="P4050" s="7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78"/>
        <v>42436.509108796294</v>
      </c>
      <c r="T4050" s="12">
        <f t="shared" si="379"/>
        <v>42471.467442129629</v>
      </c>
    </row>
    <row r="4051" spans="1:20" ht="48" x14ac:dyDescent="0.2">
      <c r="A4051">
        <v>4049</v>
      </c>
      <c r="B4051" s="3" t="s">
        <v>4043</v>
      </c>
      <c r="C4051" s="3" t="s">
        <v>8151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83"/>
        <v>8.0000000000000004E-4</v>
      </c>
      <c r="P4051" s="7">
        <f t="shared" si="380"/>
        <v>16</v>
      </c>
      <c r="Q4051" t="str">
        <f t="shared" si="381"/>
        <v>theater</v>
      </c>
      <c r="R4051" t="str">
        <f t="shared" si="382"/>
        <v>plays</v>
      </c>
      <c r="S4051" s="11">
        <f t="shared" si="378"/>
        <v>42169.958506944444</v>
      </c>
      <c r="T4051" s="12">
        <f t="shared" si="379"/>
        <v>42199.958506944444</v>
      </c>
    </row>
    <row r="4052" spans="1:20" ht="48" x14ac:dyDescent="0.2">
      <c r="A4052">
        <v>4050</v>
      </c>
      <c r="B4052" s="3" t="s">
        <v>4044</v>
      </c>
      <c r="C4052" s="3" t="s">
        <v>8152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83"/>
        <v>6.6666666666666664E-4</v>
      </c>
      <c r="P4052" s="7">
        <f t="shared" si="380"/>
        <v>1</v>
      </c>
      <c r="Q4052" t="str">
        <f t="shared" si="381"/>
        <v>theater</v>
      </c>
      <c r="R4052" t="str">
        <f t="shared" si="382"/>
        <v>plays</v>
      </c>
      <c r="S4052" s="11">
        <f t="shared" si="378"/>
        <v>41905.636469907404</v>
      </c>
      <c r="T4052" s="12">
        <f t="shared" si="379"/>
        <v>41935.636469907404</v>
      </c>
    </row>
    <row r="4053" spans="1:20" ht="48" x14ac:dyDescent="0.2">
      <c r="A4053">
        <v>4051</v>
      </c>
      <c r="B4053" s="3" t="s">
        <v>4045</v>
      </c>
      <c r="C4053" s="3" t="s">
        <v>8153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83"/>
        <v>0</v>
      </c>
      <c r="P4053" s="7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1">
        <f t="shared" si="378"/>
        <v>41761.810150462967</v>
      </c>
      <c r="T4053" s="12">
        <f t="shared" si="379"/>
        <v>41768.286805555559</v>
      </c>
    </row>
    <row r="4054" spans="1:20" ht="64" x14ac:dyDescent="0.2">
      <c r="A4054">
        <v>4052</v>
      </c>
      <c r="B4054" s="3" t="s">
        <v>4046</v>
      </c>
      <c r="C4054" s="3" t="s">
        <v>8154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83"/>
        <v>0.37533333333333335</v>
      </c>
      <c r="P4054" s="7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78"/>
        <v>41865.878657407404</v>
      </c>
      <c r="T4054" s="12">
        <f t="shared" si="379"/>
        <v>41925.878657407404</v>
      </c>
    </row>
    <row r="4055" spans="1:20" ht="48" x14ac:dyDescent="0.2">
      <c r="A4055">
        <v>4053</v>
      </c>
      <c r="B4055" s="3" t="s">
        <v>4047</v>
      </c>
      <c r="C4055" s="3" t="s">
        <v>8155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83"/>
        <v>0.22</v>
      </c>
      <c r="P4055" s="7">
        <f t="shared" si="380"/>
        <v>55</v>
      </c>
      <c r="Q4055" t="str">
        <f t="shared" si="381"/>
        <v>theater</v>
      </c>
      <c r="R4055" t="str">
        <f t="shared" si="382"/>
        <v>plays</v>
      </c>
      <c r="S4055" s="11">
        <f t="shared" si="378"/>
        <v>41928.690138888887</v>
      </c>
      <c r="T4055" s="12">
        <f t="shared" si="379"/>
        <v>41958.833333333328</v>
      </c>
    </row>
    <row r="4056" spans="1:20" ht="48" x14ac:dyDescent="0.2">
      <c r="A4056">
        <v>4054</v>
      </c>
      <c r="B4056" s="3" t="s">
        <v>4048</v>
      </c>
      <c r="C4056" s="3" t="s">
        <v>8156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83"/>
        <v>0</v>
      </c>
      <c r="P4056" s="7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1">
        <f t="shared" si="378"/>
        <v>42613.841261574074</v>
      </c>
      <c r="T4056" s="12">
        <f t="shared" si="379"/>
        <v>42644.166666666672</v>
      </c>
    </row>
    <row r="4057" spans="1:20" ht="48" x14ac:dyDescent="0.2">
      <c r="A4057">
        <v>4055</v>
      </c>
      <c r="B4057" s="3" t="s">
        <v>4049</v>
      </c>
      <c r="C4057" s="3" t="s">
        <v>8157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83"/>
        <v>0.1762</v>
      </c>
      <c r="P4057" s="7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78"/>
        <v>41779.648506944446</v>
      </c>
      <c r="T4057" s="12">
        <f t="shared" si="379"/>
        <v>41809.648506944446</v>
      </c>
    </row>
    <row r="4058" spans="1:20" ht="48" x14ac:dyDescent="0.2">
      <c r="A4058">
        <v>4056</v>
      </c>
      <c r="B4058" s="3" t="s">
        <v>4050</v>
      </c>
      <c r="C4058" s="3" t="s">
        <v>8158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83"/>
        <v>0.53</v>
      </c>
      <c r="P4058" s="7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78"/>
        <v>42534.933321759265</v>
      </c>
      <c r="T4058" s="12">
        <f t="shared" si="379"/>
        <v>42554.832638888889</v>
      </c>
    </row>
    <row r="4059" spans="1:20" ht="48" x14ac:dyDescent="0.2">
      <c r="A4059">
        <v>4057</v>
      </c>
      <c r="B4059" s="3" t="s">
        <v>4051</v>
      </c>
      <c r="C4059" s="3" t="s">
        <v>8159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83"/>
        <v>0.22142857142857142</v>
      </c>
      <c r="P4059" s="7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78"/>
        <v>42310.968518518523</v>
      </c>
      <c r="T4059" s="12">
        <f t="shared" si="379"/>
        <v>42333.958333333328</v>
      </c>
    </row>
    <row r="4060" spans="1:20" ht="48" x14ac:dyDescent="0.2">
      <c r="A4060">
        <v>4058</v>
      </c>
      <c r="B4060" s="3" t="s">
        <v>4052</v>
      </c>
      <c r="C4060" s="3" t="s">
        <v>8160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83"/>
        <v>2.5333333333333333E-2</v>
      </c>
      <c r="P4060" s="7">
        <f t="shared" si="380"/>
        <v>23.75</v>
      </c>
      <c r="Q4060" t="str">
        <f t="shared" si="381"/>
        <v>theater</v>
      </c>
      <c r="R4060" t="str">
        <f t="shared" si="382"/>
        <v>plays</v>
      </c>
      <c r="S4060" s="11">
        <f t="shared" si="378"/>
        <v>42446.060694444444</v>
      </c>
      <c r="T4060" s="12">
        <f t="shared" si="379"/>
        <v>42461.165972222225</v>
      </c>
    </row>
    <row r="4061" spans="1:20" ht="48" x14ac:dyDescent="0.2">
      <c r="A4061">
        <v>4059</v>
      </c>
      <c r="B4061" s="3" t="s">
        <v>4053</v>
      </c>
      <c r="C4061" s="3" t="s">
        <v>8161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83"/>
        <v>2.5000000000000001E-2</v>
      </c>
      <c r="P4061" s="7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78"/>
        <v>41866.640648148146</v>
      </c>
      <c r="T4061" s="12">
        <f t="shared" si="379"/>
        <v>41898.125</v>
      </c>
    </row>
    <row r="4062" spans="1:20" ht="48" x14ac:dyDescent="0.2">
      <c r="A4062">
        <v>4060</v>
      </c>
      <c r="B4062" s="3" t="s">
        <v>4054</v>
      </c>
      <c r="C4062" s="3" t="s">
        <v>8162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83"/>
        <v>2.8500000000000001E-2</v>
      </c>
      <c r="P4062" s="7">
        <f t="shared" si="380"/>
        <v>57</v>
      </c>
      <c r="Q4062" t="str">
        <f t="shared" si="381"/>
        <v>theater</v>
      </c>
      <c r="R4062" t="str">
        <f t="shared" si="382"/>
        <v>plays</v>
      </c>
      <c r="S4062" s="11">
        <f t="shared" si="378"/>
        <v>41779.695092592592</v>
      </c>
      <c r="T4062" s="12">
        <f t="shared" si="379"/>
        <v>41813.666666666664</v>
      </c>
    </row>
    <row r="4063" spans="1:20" ht="32" x14ac:dyDescent="0.2">
      <c r="A4063">
        <v>4061</v>
      </c>
      <c r="B4063" s="3" t="s">
        <v>4055</v>
      </c>
      <c r="C4063" s="3" t="s">
        <v>8163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83"/>
        <v>0</v>
      </c>
      <c r="P4063" s="7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1">
        <f t="shared" si="378"/>
        <v>42421.141469907408</v>
      </c>
      <c r="T4063" s="12">
        <f t="shared" si="379"/>
        <v>42481.099803240737</v>
      </c>
    </row>
    <row r="4064" spans="1:20" ht="48" x14ac:dyDescent="0.2">
      <c r="A4064">
        <v>4062</v>
      </c>
      <c r="B4064" s="3" t="s">
        <v>4056</v>
      </c>
      <c r="C4064" s="3" t="s">
        <v>8164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83"/>
        <v>2.4500000000000001E-2</v>
      </c>
      <c r="P4064" s="7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78"/>
        <v>42523.739212962959</v>
      </c>
      <c r="T4064" s="12">
        <f t="shared" si="379"/>
        <v>42553.739212962959</v>
      </c>
    </row>
    <row r="4065" spans="1:20" ht="48" x14ac:dyDescent="0.2">
      <c r="A4065">
        <v>4063</v>
      </c>
      <c r="B4065" s="3" t="s">
        <v>4057</v>
      </c>
      <c r="C4065" s="3" t="s">
        <v>8165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83"/>
        <v>1.4210526315789474E-2</v>
      </c>
      <c r="P4065" s="7">
        <f t="shared" si="380"/>
        <v>15</v>
      </c>
      <c r="Q4065" t="str">
        <f t="shared" si="381"/>
        <v>theater</v>
      </c>
      <c r="R4065" t="str">
        <f t="shared" si="382"/>
        <v>plays</v>
      </c>
      <c r="S4065" s="11">
        <f t="shared" si="378"/>
        <v>41787.681527777779</v>
      </c>
      <c r="T4065" s="12">
        <f t="shared" si="379"/>
        <v>41817.681527777779</v>
      </c>
    </row>
    <row r="4066" spans="1:20" ht="48" x14ac:dyDescent="0.2">
      <c r="A4066">
        <v>4064</v>
      </c>
      <c r="B4066" s="3" t="s">
        <v>4058</v>
      </c>
      <c r="C4066" s="3" t="s">
        <v>8166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83"/>
        <v>0.1925</v>
      </c>
      <c r="P4066" s="7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78"/>
        <v>42093.588263888887</v>
      </c>
      <c r="T4066" s="12">
        <f t="shared" si="379"/>
        <v>42123.588263888887</v>
      </c>
    </row>
    <row r="4067" spans="1:20" ht="32" x14ac:dyDescent="0.2">
      <c r="A4067">
        <v>4065</v>
      </c>
      <c r="B4067" s="3" t="s">
        <v>4059</v>
      </c>
      <c r="C4067" s="3" t="s">
        <v>8167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83"/>
        <v>6.7499999999999999E-3</v>
      </c>
      <c r="P4067" s="7">
        <f t="shared" si="380"/>
        <v>6.75</v>
      </c>
      <c r="Q4067" t="str">
        <f t="shared" si="381"/>
        <v>theater</v>
      </c>
      <c r="R4067" t="str">
        <f t="shared" si="382"/>
        <v>plays</v>
      </c>
      <c r="S4067" s="11">
        <f t="shared" si="378"/>
        <v>41833.951516203706</v>
      </c>
      <c r="T4067" s="12">
        <f t="shared" si="379"/>
        <v>41863.951516203706</v>
      </c>
    </row>
    <row r="4068" spans="1:20" ht="48" x14ac:dyDescent="0.2">
      <c r="A4068">
        <v>4066</v>
      </c>
      <c r="B4068" s="3" t="s">
        <v>4060</v>
      </c>
      <c r="C4068" s="3" t="s">
        <v>8168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83"/>
        <v>1.6666666666666668E-3</v>
      </c>
      <c r="P4068" s="7">
        <f t="shared" si="380"/>
        <v>25</v>
      </c>
      <c r="Q4068" t="str">
        <f t="shared" si="381"/>
        <v>theater</v>
      </c>
      <c r="R4068" t="str">
        <f t="shared" si="382"/>
        <v>plays</v>
      </c>
      <c r="S4068" s="11">
        <f t="shared" si="378"/>
        <v>42479.039212962962</v>
      </c>
      <c r="T4068" s="12">
        <f t="shared" si="379"/>
        <v>42509.039212962962</v>
      </c>
    </row>
    <row r="4069" spans="1:20" ht="48" x14ac:dyDescent="0.2">
      <c r="A4069">
        <v>4067</v>
      </c>
      <c r="B4069" s="3" t="s">
        <v>4061</v>
      </c>
      <c r="C4069" s="3" t="s">
        <v>7996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83"/>
        <v>0.60899999999999999</v>
      </c>
      <c r="P4069" s="7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78"/>
        <v>42235.117476851854</v>
      </c>
      <c r="T4069" s="12">
        <f t="shared" si="379"/>
        <v>42275.117476851854</v>
      </c>
    </row>
    <row r="4070" spans="1:20" ht="32" x14ac:dyDescent="0.2">
      <c r="A4070">
        <v>4068</v>
      </c>
      <c r="B4070" s="3" t="s">
        <v>4062</v>
      </c>
      <c r="C4070" s="3" t="s">
        <v>8169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83"/>
        <v>0.01</v>
      </c>
      <c r="P4070" s="7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78"/>
        <v>42718.963599537034</v>
      </c>
      <c r="T4070" s="12">
        <f t="shared" si="379"/>
        <v>42748.961805555555</v>
      </c>
    </row>
    <row r="4071" spans="1:20" ht="48" x14ac:dyDescent="0.2">
      <c r="A4071">
        <v>4069</v>
      </c>
      <c r="B4071" s="3" t="s">
        <v>4063</v>
      </c>
      <c r="C4071" s="3" t="s">
        <v>8170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83"/>
        <v>0.34399999999999997</v>
      </c>
      <c r="P4071" s="7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78"/>
        <v>42022.661527777775</v>
      </c>
      <c r="T4071" s="12">
        <f t="shared" si="379"/>
        <v>42063.5</v>
      </c>
    </row>
    <row r="4072" spans="1:20" ht="32" x14ac:dyDescent="0.2">
      <c r="A4072">
        <v>4070</v>
      </c>
      <c r="B4072" s="3" t="s">
        <v>4064</v>
      </c>
      <c r="C4072" s="3" t="s">
        <v>8171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83"/>
        <v>0.16500000000000001</v>
      </c>
      <c r="P4072" s="7">
        <f t="shared" si="380"/>
        <v>27.5</v>
      </c>
      <c r="Q4072" t="str">
        <f t="shared" si="381"/>
        <v>theater</v>
      </c>
      <c r="R4072" t="str">
        <f t="shared" si="382"/>
        <v>plays</v>
      </c>
      <c r="S4072" s="11">
        <f t="shared" si="378"/>
        <v>42031.666898148149</v>
      </c>
      <c r="T4072" s="12">
        <f t="shared" si="379"/>
        <v>42064.125</v>
      </c>
    </row>
    <row r="4073" spans="1:20" ht="48" x14ac:dyDescent="0.2">
      <c r="A4073">
        <v>4071</v>
      </c>
      <c r="B4073" s="3" t="s">
        <v>4065</v>
      </c>
      <c r="C4073" s="3" t="s">
        <v>8172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83"/>
        <v>0</v>
      </c>
      <c r="P4073" s="7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1">
        <f t="shared" si="378"/>
        <v>42700.804756944446</v>
      </c>
      <c r="T4073" s="12">
        <f t="shared" si="379"/>
        <v>42730.804756944446</v>
      </c>
    </row>
    <row r="4074" spans="1:20" ht="48" x14ac:dyDescent="0.2">
      <c r="A4074">
        <v>4072</v>
      </c>
      <c r="B4074" s="3" t="s">
        <v>4066</v>
      </c>
      <c r="C4074" s="3" t="s">
        <v>8173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83"/>
        <v>4.0000000000000001E-3</v>
      </c>
      <c r="P4074" s="7">
        <f t="shared" si="380"/>
        <v>2</v>
      </c>
      <c r="Q4074" t="str">
        <f t="shared" si="381"/>
        <v>theater</v>
      </c>
      <c r="R4074" t="str">
        <f t="shared" si="382"/>
        <v>plays</v>
      </c>
      <c r="S4074" s="11">
        <f t="shared" si="378"/>
        <v>41812.77443287037</v>
      </c>
      <c r="T4074" s="12">
        <f t="shared" si="379"/>
        <v>41872.77443287037</v>
      </c>
    </row>
    <row r="4075" spans="1:20" ht="48" x14ac:dyDescent="0.2">
      <c r="A4075">
        <v>4073</v>
      </c>
      <c r="B4075" s="3" t="s">
        <v>4067</v>
      </c>
      <c r="C4075" s="3" t="s">
        <v>8174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83"/>
        <v>1.0571428571428572E-2</v>
      </c>
      <c r="P4075" s="7">
        <f t="shared" si="380"/>
        <v>18.5</v>
      </c>
      <c r="Q4075" t="str">
        <f t="shared" si="381"/>
        <v>theater</v>
      </c>
      <c r="R4075" t="str">
        <f t="shared" si="382"/>
        <v>plays</v>
      </c>
      <c r="S4075" s="11">
        <f t="shared" si="378"/>
        <v>42078.34520833334</v>
      </c>
      <c r="T4075" s="12">
        <f t="shared" si="379"/>
        <v>42133.166666666672</v>
      </c>
    </row>
    <row r="4076" spans="1:20" ht="48" x14ac:dyDescent="0.2">
      <c r="A4076">
        <v>4074</v>
      </c>
      <c r="B4076" s="3" t="s">
        <v>4068</v>
      </c>
      <c r="C4076" s="3" t="s">
        <v>8175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83"/>
        <v>0.26727272727272727</v>
      </c>
      <c r="P4076" s="7">
        <f t="shared" si="380"/>
        <v>35</v>
      </c>
      <c r="Q4076" t="str">
        <f t="shared" si="381"/>
        <v>theater</v>
      </c>
      <c r="R4076" t="str">
        <f t="shared" si="382"/>
        <v>plays</v>
      </c>
      <c r="S4076" s="11">
        <f t="shared" si="378"/>
        <v>42283.552951388891</v>
      </c>
      <c r="T4076" s="12">
        <f t="shared" si="379"/>
        <v>42313.594618055555</v>
      </c>
    </row>
    <row r="4077" spans="1:20" ht="48" x14ac:dyDescent="0.2">
      <c r="A4077">
        <v>4075</v>
      </c>
      <c r="B4077" s="3" t="s">
        <v>4069</v>
      </c>
      <c r="C4077" s="3" t="s">
        <v>8176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83"/>
        <v>0.28799999999999998</v>
      </c>
      <c r="P4077" s="7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78"/>
        <v>41779.045937499999</v>
      </c>
      <c r="T4077" s="12">
        <f t="shared" si="379"/>
        <v>41820.727777777778</v>
      </c>
    </row>
    <row r="4078" spans="1:20" ht="48" x14ac:dyDescent="0.2">
      <c r="A4078">
        <v>4076</v>
      </c>
      <c r="B4078" s="3" t="s">
        <v>4070</v>
      </c>
      <c r="C4078" s="3" t="s">
        <v>8177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83"/>
        <v>0</v>
      </c>
      <c r="P4078" s="7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1">
        <f t="shared" si="378"/>
        <v>41905.795706018522</v>
      </c>
      <c r="T4078" s="12">
        <f t="shared" si="379"/>
        <v>41933.82708333333</v>
      </c>
    </row>
    <row r="4079" spans="1:20" ht="48" x14ac:dyDescent="0.2">
      <c r="A4079">
        <v>4077</v>
      </c>
      <c r="B4079" s="3" t="s">
        <v>4071</v>
      </c>
      <c r="C4079" s="3" t="s">
        <v>8178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83"/>
        <v>8.8999999999999996E-2</v>
      </c>
      <c r="P4079" s="7">
        <f t="shared" si="380"/>
        <v>222.5</v>
      </c>
      <c r="Q4079" t="str">
        <f t="shared" si="381"/>
        <v>theater</v>
      </c>
      <c r="R4079" t="str">
        <f t="shared" si="382"/>
        <v>plays</v>
      </c>
      <c r="S4079" s="11">
        <f t="shared" si="378"/>
        <v>42695.7105787037</v>
      </c>
      <c r="T4079" s="12">
        <f t="shared" si="379"/>
        <v>42725.7105787037</v>
      </c>
    </row>
    <row r="4080" spans="1:20" ht="48" x14ac:dyDescent="0.2">
      <c r="A4080">
        <v>4078</v>
      </c>
      <c r="B4080" s="3" t="s">
        <v>4072</v>
      </c>
      <c r="C4080" s="3" t="s">
        <v>8179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83"/>
        <v>0</v>
      </c>
      <c r="P4080" s="7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1">
        <f t="shared" si="378"/>
        <v>42732.787523148145</v>
      </c>
      <c r="T4080" s="12">
        <f t="shared" si="379"/>
        <v>42762.787523148145</v>
      </c>
    </row>
    <row r="4081" spans="1:20" ht="48" x14ac:dyDescent="0.2">
      <c r="A4081">
        <v>4079</v>
      </c>
      <c r="B4081" s="3" t="s">
        <v>4073</v>
      </c>
      <c r="C4081" s="3" t="s">
        <v>8180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83"/>
        <v>1.6666666666666668E-3</v>
      </c>
      <c r="P4081" s="7">
        <f t="shared" si="380"/>
        <v>5</v>
      </c>
      <c r="Q4081" t="str">
        <f t="shared" si="381"/>
        <v>theater</v>
      </c>
      <c r="R4081" t="str">
        <f t="shared" si="382"/>
        <v>plays</v>
      </c>
      <c r="S4081" s="11">
        <f t="shared" si="378"/>
        <v>42510.938900462963</v>
      </c>
      <c r="T4081" s="12">
        <f t="shared" si="379"/>
        <v>42540.938900462963</v>
      </c>
    </row>
    <row r="4082" spans="1:20" ht="48" x14ac:dyDescent="0.2">
      <c r="A4082">
        <v>4080</v>
      </c>
      <c r="B4082" s="3" t="s">
        <v>4074</v>
      </c>
      <c r="C4082" s="3" t="s">
        <v>8181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83"/>
        <v>0</v>
      </c>
      <c r="P4082" s="7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1">
        <f t="shared" si="378"/>
        <v>42511.698101851856</v>
      </c>
      <c r="T4082" s="12">
        <f t="shared" si="379"/>
        <v>42535.787500000006</v>
      </c>
    </row>
    <row r="4083" spans="1:20" ht="48" x14ac:dyDescent="0.2">
      <c r="A4083">
        <v>4081</v>
      </c>
      <c r="B4083" s="3" t="s">
        <v>4075</v>
      </c>
      <c r="C4083" s="3" t="s">
        <v>8182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83"/>
        <v>0.15737410071942445</v>
      </c>
      <c r="P4083" s="7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78"/>
        <v>42041.581307870365</v>
      </c>
      <c r="T4083" s="12">
        <f t="shared" si="379"/>
        <v>42071.539641203708</v>
      </c>
    </row>
    <row r="4084" spans="1:20" ht="48" x14ac:dyDescent="0.2">
      <c r="A4084">
        <v>4082</v>
      </c>
      <c r="B4084" s="3" t="s">
        <v>4076</v>
      </c>
      <c r="C4084" s="3" t="s">
        <v>8183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83"/>
        <v>0.02</v>
      </c>
      <c r="P4084" s="7">
        <f t="shared" si="380"/>
        <v>1.5</v>
      </c>
      <c r="Q4084" t="str">
        <f t="shared" si="381"/>
        <v>theater</v>
      </c>
      <c r="R4084" t="str">
        <f t="shared" si="382"/>
        <v>plays</v>
      </c>
      <c r="S4084" s="11">
        <f t="shared" si="378"/>
        <v>42307.189270833333</v>
      </c>
      <c r="T4084" s="12">
        <f t="shared" si="379"/>
        <v>42322.958333333328</v>
      </c>
    </row>
    <row r="4085" spans="1:20" ht="48" x14ac:dyDescent="0.2">
      <c r="A4085">
        <v>4083</v>
      </c>
      <c r="B4085" s="3" t="s">
        <v>4077</v>
      </c>
      <c r="C4085" s="3" t="s">
        <v>8184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83"/>
        <v>0.21685714285714286</v>
      </c>
      <c r="P4085" s="7">
        <f t="shared" si="380"/>
        <v>126.5</v>
      </c>
      <c r="Q4085" t="str">
        <f t="shared" si="381"/>
        <v>theater</v>
      </c>
      <c r="R4085" t="str">
        <f t="shared" si="382"/>
        <v>plays</v>
      </c>
      <c r="S4085" s="11">
        <f t="shared" si="378"/>
        <v>42353.761759259258</v>
      </c>
      <c r="T4085" s="12">
        <f t="shared" si="379"/>
        <v>42383.761759259258</v>
      </c>
    </row>
    <row r="4086" spans="1:20" ht="48" x14ac:dyDescent="0.2">
      <c r="A4086">
        <v>4084</v>
      </c>
      <c r="B4086" s="3" t="s">
        <v>4078</v>
      </c>
      <c r="C4086" s="3" t="s">
        <v>8185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83"/>
        <v>3.3333333333333335E-3</v>
      </c>
      <c r="P4086" s="7">
        <f t="shared" si="380"/>
        <v>10</v>
      </c>
      <c r="Q4086" t="str">
        <f t="shared" si="381"/>
        <v>theater</v>
      </c>
      <c r="R4086" t="str">
        <f t="shared" si="382"/>
        <v>plays</v>
      </c>
      <c r="S4086" s="11">
        <f t="shared" si="378"/>
        <v>42622.436412037037</v>
      </c>
      <c r="T4086" s="12">
        <f t="shared" si="379"/>
        <v>42652.436412037037</v>
      </c>
    </row>
    <row r="4087" spans="1:20" ht="48" x14ac:dyDescent="0.2">
      <c r="A4087">
        <v>4085</v>
      </c>
      <c r="B4087" s="3" t="s">
        <v>4079</v>
      </c>
      <c r="C4087" s="3" t="s">
        <v>8186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83"/>
        <v>2.8571428571428571E-3</v>
      </c>
      <c r="P4087" s="7">
        <f t="shared" si="380"/>
        <v>10</v>
      </c>
      <c r="Q4087" t="str">
        <f t="shared" si="381"/>
        <v>theater</v>
      </c>
      <c r="R4087" t="str">
        <f t="shared" si="382"/>
        <v>plays</v>
      </c>
      <c r="S4087" s="11">
        <f t="shared" si="378"/>
        <v>42058.603877314818</v>
      </c>
      <c r="T4087" s="12">
        <f t="shared" si="379"/>
        <v>42087.165972222225</v>
      </c>
    </row>
    <row r="4088" spans="1:20" ht="48" x14ac:dyDescent="0.2">
      <c r="A4088">
        <v>4086</v>
      </c>
      <c r="B4088" s="3" t="s">
        <v>4080</v>
      </c>
      <c r="C4088" s="3" t="s">
        <v>8187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83"/>
        <v>4.7E-2</v>
      </c>
      <c r="P4088" s="7">
        <f t="shared" si="380"/>
        <v>9.4</v>
      </c>
      <c r="Q4088" t="str">
        <f t="shared" si="381"/>
        <v>theater</v>
      </c>
      <c r="R4088" t="str">
        <f t="shared" si="382"/>
        <v>plays</v>
      </c>
      <c r="S4088" s="11">
        <f t="shared" si="378"/>
        <v>42304.940960648149</v>
      </c>
      <c r="T4088" s="12">
        <f t="shared" si="379"/>
        <v>42329.166666666672</v>
      </c>
    </row>
    <row r="4089" spans="1:20" ht="16" x14ac:dyDescent="0.2">
      <c r="A4089">
        <v>4087</v>
      </c>
      <c r="B4089" s="3" t="s">
        <v>4081</v>
      </c>
      <c r="C4089" s="3" t="s">
        <v>8188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83"/>
        <v>0</v>
      </c>
      <c r="P4089" s="7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1">
        <f t="shared" si="378"/>
        <v>42538.742893518516</v>
      </c>
      <c r="T4089" s="12">
        <f t="shared" si="379"/>
        <v>42568.742893518516</v>
      </c>
    </row>
    <row r="4090" spans="1:20" ht="48" x14ac:dyDescent="0.2">
      <c r="A4090">
        <v>4088</v>
      </c>
      <c r="B4090" s="3" t="s">
        <v>4082</v>
      </c>
      <c r="C4090" s="3" t="s">
        <v>8189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83"/>
        <v>0.108</v>
      </c>
      <c r="P4090" s="7">
        <f t="shared" si="380"/>
        <v>72</v>
      </c>
      <c r="Q4090" t="str">
        <f t="shared" si="381"/>
        <v>theater</v>
      </c>
      <c r="R4090" t="str">
        <f t="shared" si="382"/>
        <v>plays</v>
      </c>
      <c r="S4090" s="11">
        <f t="shared" si="378"/>
        <v>41990.612546296295</v>
      </c>
      <c r="T4090" s="12">
        <f t="shared" si="379"/>
        <v>42020.434722222228</v>
      </c>
    </row>
    <row r="4091" spans="1:20" ht="48" x14ac:dyDescent="0.2">
      <c r="A4091">
        <v>4089</v>
      </c>
      <c r="B4091" s="3" t="s">
        <v>4083</v>
      </c>
      <c r="C4091" s="3" t="s">
        <v>8190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83"/>
        <v>4.8000000000000001E-2</v>
      </c>
      <c r="P4091" s="7">
        <f t="shared" si="380"/>
        <v>30</v>
      </c>
      <c r="Q4091" t="str">
        <f t="shared" si="381"/>
        <v>theater</v>
      </c>
      <c r="R4091" t="str">
        <f t="shared" si="382"/>
        <v>plays</v>
      </c>
      <c r="S4091" s="11">
        <f t="shared" si="378"/>
        <v>42122.732499999998</v>
      </c>
      <c r="T4091" s="12">
        <f t="shared" si="379"/>
        <v>42155.732638888891</v>
      </c>
    </row>
    <row r="4092" spans="1:20" ht="48" x14ac:dyDescent="0.2">
      <c r="A4092">
        <v>4090</v>
      </c>
      <c r="B4092" s="3" t="s">
        <v>4084</v>
      </c>
      <c r="C4092" s="3" t="s">
        <v>8191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83"/>
        <v>3.2000000000000001E-2</v>
      </c>
      <c r="P4092" s="7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78"/>
        <v>42209.67288194444</v>
      </c>
      <c r="T4092" s="12">
        <f t="shared" si="379"/>
        <v>42223.625</v>
      </c>
    </row>
    <row r="4093" spans="1:20" ht="48" x14ac:dyDescent="0.2">
      <c r="A4093">
        <v>4091</v>
      </c>
      <c r="B4093" s="3" t="s">
        <v>4085</v>
      </c>
      <c r="C4093" s="3" t="s">
        <v>8192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83"/>
        <v>0.1275</v>
      </c>
      <c r="P4093" s="7">
        <f t="shared" si="380"/>
        <v>25.5</v>
      </c>
      <c r="Q4093" t="str">
        <f t="shared" si="381"/>
        <v>theater</v>
      </c>
      <c r="R4093" t="str">
        <f t="shared" si="382"/>
        <v>plays</v>
      </c>
      <c r="S4093" s="11">
        <f t="shared" si="378"/>
        <v>41990.506377314814</v>
      </c>
      <c r="T4093" s="12">
        <f t="shared" si="379"/>
        <v>42020.506377314814</v>
      </c>
    </row>
    <row r="4094" spans="1:20" ht="48" x14ac:dyDescent="0.2">
      <c r="A4094">
        <v>4092</v>
      </c>
      <c r="B4094" s="3" t="s">
        <v>4086</v>
      </c>
      <c r="C4094" s="3" t="s">
        <v>8193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83"/>
        <v>1.8181818181818181E-4</v>
      </c>
      <c r="P4094" s="7">
        <f t="shared" si="380"/>
        <v>20</v>
      </c>
      <c r="Q4094" t="str">
        <f t="shared" si="381"/>
        <v>theater</v>
      </c>
      <c r="R4094" t="str">
        <f t="shared" si="382"/>
        <v>plays</v>
      </c>
      <c r="S4094" s="11">
        <f t="shared" si="378"/>
        <v>42039.194988425923</v>
      </c>
      <c r="T4094" s="12">
        <f t="shared" si="379"/>
        <v>42099.153321759266</v>
      </c>
    </row>
    <row r="4095" spans="1:20" ht="48" x14ac:dyDescent="0.2">
      <c r="A4095">
        <v>4093</v>
      </c>
      <c r="B4095" s="3" t="s">
        <v>4087</v>
      </c>
      <c r="C4095" s="3" t="s">
        <v>8194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83"/>
        <v>2.4E-2</v>
      </c>
      <c r="P4095" s="7">
        <f t="shared" si="380"/>
        <v>15</v>
      </c>
      <c r="Q4095" t="str">
        <f t="shared" si="381"/>
        <v>theater</v>
      </c>
      <c r="R4095" t="str">
        <f t="shared" si="382"/>
        <v>plays</v>
      </c>
      <c r="S4095" s="11">
        <f t="shared" si="378"/>
        <v>42178.815891203703</v>
      </c>
      <c r="T4095" s="12">
        <f t="shared" si="379"/>
        <v>42238.815891203703</v>
      </c>
    </row>
    <row r="4096" spans="1:20" ht="48" x14ac:dyDescent="0.2">
      <c r="A4096">
        <v>4094</v>
      </c>
      <c r="B4096" s="3" t="s">
        <v>4088</v>
      </c>
      <c r="C4096" s="3" t="s">
        <v>8195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83"/>
        <v>0.36499999999999999</v>
      </c>
      <c r="P4096" s="7">
        <f t="shared" si="380"/>
        <v>91.25</v>
      </c>
      <c r="Q4096" t="str">
        <f t="shared" si="381"/>
        <v>theater</v>
      </c>
      <c r="R4096" t="str">
        <f t="shared" si="382"/>
        <v>plays</v>
      </c>
      <c r="S4096" s="11">
        <f t="shared" si="378"/>
        <v>41890.086805555555</v>
      </c>
      <c r="T4096" s="12">
        <f t="shared" si="379"/>
        <v>41934.207638888889</v>
      </c>
    </row>
    <row r="4097" spans="1:20" ht="32" x14ac:dyDescent="0.2">
      <c r="A4097">
        <v>4095</v>
      </c>
      <c r="B4097" s="3" t="s">
        <v>4089</v>
      </c>
      <c r="C4097" s="3" t="s">
        <v>8196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83"/>
        <v>2.6666666666666668E-2</v>
      </c>
      <c r="P4097" s="7">
        <f t="shared" si="380"/>
        <v>800</v>
      </c>
      <c r="Q4097" t="str">
        <f t="shared" si="381"/>
        <v>theater</v>
      </c>
      <c r="R4097" t="str">
        <f t="shared" si="382"/>
        <v>plays</v>
      </c>
      <c r="S4097" s="11">
        <f t="shared" si="378"/>
        <v>42693.031828703708</v>
      </c>
      <c r="T4097" s="12">
        <f t="shared" si="379"/>
        <v>42723.031828703708</v>
      </c>
    </row>
    <row r="4098" spans="1:20" ht="48" x14ac:dyDescent="0.2">
      <c r="A4098">
        <v>4096</v>
      </c>
      <c r="B4098" s="3" t="s">
        <v>4090</v>
      </c>
      <c r="C4098" s="3" t="s">
        <v>8197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383"/>
        <v>0.11428571428571428</v>
      </c>
      <c r="P4098" s="7">
        <f t="shared" si="380"/>
        <v>80</v>
      </c>
      <c r="Q4098" t="str">
        <f t="shared" si="381"/>
        <v>theater</v>
      </c>
      <c r="R4098" t="str">
        <f t="shared" si="382"/>
        <v>plays</v>
      </c>
      <c r="S4098" s="11">
        <f t="shared" ref="S4098:S4115" si="384">(((J4098/60)/60)/24+DATE(1970,1,1))</f>
        <v>42750.530312499999</v>
      </c>
      <c r="T4098" s="12">
        <f t="shared" ref="T4098:T4115" si="385">(((I4098/60)/60)/24+DATE(1970,1,1))</f>
        <v>42794.368749999994</v>
      </c>
    </row>
    <row r="4099" spans="1:20" ht="48" x14ac:dyDescent="0.2">
      <c r="A4099">
        <v>4097</v>
      </c>
      <c r="B4099" s="3" t="s">
        <v>4091</v>
      </c>
      <c r="C4099" s="3" t="s">
        <v>8198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383"/>
        <v>0</v>
      </c>
      <c r="P4099" s="7" t="e">
        <f t="shared" ref="P4099:P4115" si="386">SUM(E4099/L4099)</f>
        <v>#DIV/0!</v>
      </c>
      <c r="Q4099" t="str">
        <f t="shared" ref="Q4099:Q4115" si="387">LEFT(N4099, SEARCH("/",N4099,1)-1)</f>
        <v>theater</v>
      </c>
      <c r="R4099" t="str">
        <f t="shared" ref="R4099:R4115" si="388">RIGHT(N4099,LEN(N4099)-SEARCH("/",N4099,1))</f>
        <v>plays</v>
      </c>
      <c r="S4099" s="11">
        <f t="shared" si="384"/>
        <v>42344.824502314819</v>
      </c>
      <c r="T4099" s="12">
        <f t="shared" si="385"/>
        <v>42400.996527777781</v>
      </c>
    </row>
    <row r="4100" spans="1:20" ht="48" x14ac:dyDescent="0.2">
      <c r="A4100">
        <v>4098</v>
      </c>
      <c r="B4100" s="3" t="s">
        <v>4092</v>
      </c>
      <c r="C4100" s="3" t="s">
        <v>8199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83"/>
        <v>0</v>
      </c>
      <c r="P4100" s="7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1">
        <f t="shared" si="384"/>
        <v>42495.722187499996</v>
      </c>
      <c r="T4100" s="12">
        <f t="shared" si="385"/>
        <v>42525.722187499996</v>
      </c>
    </row>
    <row r="4101" spans="1:20" ht="48" x14ac:dyDescent="0.2">
      <c r="A4101">
        <v>4099</v>
      </c>
      <c r="B4101" s="3" t="s">
        <v>4093</v>
      </c>
      <c r="C4101" s="3" t="s">
        <v>8200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ref="O4101:O4115" si="389">SUM(E4101/D4101)</f>
        <v>1.1111111111111112E-2</v>
      </c>
      <c r="P4101" s="7">
        <f t="shared" si="386"/>
        <v>50</v>
      </c>
      <c r="Q4101" t="str">
        <f t="shared" si="387"/>
        <v>theater</v>
      </c>
      <c r="R4101" t="str">
        <f t="shared" si="388"/>
        <v>plays</v>
      </c>
      <c r="S4101" s="11">
        <f t="shared" si="384"/>
        <v>42570.850381944445</v>
      </c>
      <c r="T4101" s="12">
        <f t="shared" si="385"/>
        <v>42615.850381944445</v>
      </c>
    </row>
    <row r="4102" spans="1:20" ht="32" x14ac:dyDescent="0.2">
      <c r="A4102">
        <v>4100</v>
      </c>
      <c r="B4102" s="3" t="s">
        <v>4094</v>
      </c>
      <c r="C4102" s="3" t="s">
        <v>8201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89"/>
        <v>0</v>
      </c>
      <c r="P4102" s="7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1">
        <f t="shared" si="384"/>
        <v>41927.124884259261</v>
      </c>
      <c r="T4102" s="12">
        <f t="shared" si="385"/>
        <v>41937.124884259261</v>
      </c>
    </row>
    <row r="4103" spans="1:20" ht="48" x14ac:dyDescent="0.2">
      <c r="A4103">
        <v>4101</v>
      </c>
      <c r="B4103" s="3" t="s">
        <v>4095</v>
      </c>
      <c r="C4103" s="3" t="s">
        <v>8202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89"/>
        <v>0</v>
      </c>
      <c r="P4103" s="7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1">
        <f t="shared" si="384"/>
        <v>42730.903726851851</v>
      </c>
      <c r="T4103" s="12">
        <f t="shared" si="385"/>
        <v>42760.903726851851</v>
      </c>
    </row>
    <row r="4104" spans="1:20" ht="48" x14ac:dyDescent="0.2">
      <c r="A4104">
        <v>4102</v>
      </c>
      <c r="B4104" s="3" t="s">
        <v>4096</v>
      </c>
      <c r="C4104" s="3" t="s">
        <v>8203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89"/>
        <v>0.27400000000000002</v>
      </c>
      <c r="P4104" s="7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4"/>
        <v>42475.848067129627</v>
      </c>
      <c r="T4104" s="12">
        <f t="shared" si="385"/>
        <v>42505.848067129627</v>
      </c>
    </row>
    <row r="4105" spans="1:20" ht="48" x14ac:dyDescent="0.2">
      <c r="A4105">
        <v>4103</v>
      </c>
      <c r="B4105" s="3" t="s">
        <v>4097</v>
      </c>
      <c r="C4105" s="3" t="s">
        <v>8204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89"/>
        <v>0.1</v>
      </c>
      <c r="P4105" s="7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4"/>
        <v>42188.83293981482</v>
      </c>
      <c r="T4105" s="12">
        <f t="shared" si="385"/>
        <v>42242.772222222222</v>
      </c>
    </row>
    <row r="4106" spans="1:20" ht="48" x14ac:dyDescent="0.2">
      <c r="A4106">
        <v>4104</v>
      </c>
      <c r="B4106" s="3" t="s">
        <v>4098</v>
      </c>
      <c r="C4106" s="3" t="s">
        <v>8205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89"/>
        <v>0.21366666666666667</v>
      </c>
      <c r="P4106" s="7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4"/>
        <v>42640.278171296297</v>
      </c>
      <c r="T4106" s="12">
        <f t="shared" si="385"/>
        <v>42670.278171296297</v>
      </c>
    </row>
    <row r="4107" spans="1:20" ht="48" x14ac:dyDescent="0.2">
      <c r="A4107">
        <v>4105</v>
      </c>
      <c r="B4107" s="3" t="s">
        <v>4099</v>
      </c>
      <c r="C4107" s="3" t="s">
        <v>8206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89"/>
        <v>6.9696969696969702E-2</v>
      </c>
      <c r="P4107" s="7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4"/>
        <v>42697.010520833333</v>
      </c>
      <c r="T4107" s="12">
        <f t="shared" si="385"/>
        <v>42730.010520833333</v>
      </c>
    </row>
    <row r="4108" spans="1:20" ht="48" x14ac:dyDescent="0.2">
      <c r="A4108">
        <v>4106</v>
      </c>
      <c r="B4108" s="3" t="s">
        <v>4100</v>
      </c>
      <c r="C4108" s="3" t="s">
        <v>8207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89"/>
        <v>0.70599999999999996</v>
      </c>
      <c r="P4108" s="7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4"/>
        <v>42053.049375000002</v>
      </c>
      <c r="T4108" s="12">
        <f t="shared" si="385"/>
        <v>42096.041666666672</v>
      </c>
    </row>
    <row r="4109" spans="1:20" ht="48" x14ac:dyDescent="0.2">
      <c r="A4109">
        <v>4107</v>
      </c>
      <c r="B4109" s="3" t="s">
        <v>4101</v>
      </c>
      <c r="C4109" s="3" t="s">
        <v>8208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89"/>
        <v>2.0500000000000001E-2</v>
      </c>
      <c r="P4109" s="7">
        <f t="shared" si="386"/>
        <v>10.25</v>
      </c>
      <c r="Q4109" t="str">
        <f t="shared" si="387"/>
        <v>theater</v>
      </c>
      <c r="R4109" t="str">
        <f t="shared" si="388"/>
        <v>plays</v>
      </c>
      <c r="S4109" s="11">
        <f t="shared" si="384"/>
        <v>41883.916678240741</v>
      </c>
      <c r="T4109" s="12">
        <f t="shared" si="385"/>
        <v>41906.916678240741</v>
      </c>
    </row>
    <row r="4110" spans="1:20" ht="48" x14ac:dyDescent="0.2">
      <c r="A4110">
        <v>4108</v>
      </c>
      <c r="B4110" s="3" t="s">
        <v>4102</v>
      </c>
      <c r="C4110" s="3" t="s">
        <v>8209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89"/>
        <v>1.9666666666666666E-2</v>
      </c>
      <c r="P4110" s="7">
        <f t="shared" si="386"/>
        <v>59</v>
      </c>
      <c r="Q4110" t="str">
        <f t="shared" si="387"/>
        <v>theater</v>
      </c>
      <c r="R4110" t="str">
        <f t="shared" si="388"/>
        <v>plays</v>
      </c>
      <c r="S4110" s="11">
        <f t="shared" si="384"/>
        <v>42767.031678240746</v>
      </c>
      <c r="T4110" s="12">
        <f t="shared" si="385"/>
        <v>42797.208333333328</v>
      </c>
    </row>
    <row r="4111" spans="1:20" ht="48" x14ac:dyDescent="0.2">
      <c r="A4111">
        <v>4109</v>
      </c>
      <c r="B4111" s="3" t="s">
        <v>4103</v>
      </c>
      <c r="C4111" s="3" t="s">
        <v>8210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89"/>
        <v>0</v>
      </c>
      <c r="P4111" s="7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1">
        <f t="shared" si="384"/>
        <v>42307.539398148147</v>
      </c>
      <c r="T4111" s="12">
        <f t="shared" si="385"/>
        <v>42337.581064814818</v>
      </c>
    </row>
    <row r="4112" spans="1:20" ht="48" x14ac:dyDescent="0.2">
      <c r="A4112">
        <v>4110</v>
      </c>
      <c r="B4112" s="3" t="s">
        <v>4104</v>
      </c>
      <c r="C4112" s="3" t="s">
        <v>8211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89"/>
        <v>0.28666666666666668</v>
      </c>
      <c r="P4112" s="7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4"/>
        <v>42512.626747685179</v>
      </c>
      <c r="T4112" s="12">
        <f t="shared" si="385"/>
        <v>42572.626747685179</v>
      </c>
    </row>
    <row r="4113" spans="1:20" ht="48" x14ac:dyDescent="0.2">
      <c r="A4113">
        <v>4111</v>
      </c>
      <c r="B4113" s="3" t="s">
        <v>4105</v>
      </c>
      <c r="C4113" s="3" t="s">
        <v>8212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89"/>
        <v>3.1333333333333331E-2</v>
      </c>
      <c r="P4113" s="7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4"/>
        <v>42029.135879629626</v>
      </c>
      <c r="T4113" s="12">
        <f t="shared" si="385"/>
        <v>42059.135879629626</v>
      </c>
    </row>
    <row r="4114" spans="1:20" ht="48" x14ac:dyDescent="0.2">
      <c r="A4114">
        <v>4112</v>
      </c>
      <c r="B4114" s="3" t="s">
        <v>4106</v>
      </c>
      <c r="C4114" s="3" t="s">
        <v>6959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89"/>
        <v>4.0000000000000002E-4</v>
      </c>
      <c r="P4114" s="7">
        <f t="shared" si="386"/>
        <v>1</v>
      </c>
      <c r="Q4114" t="str">
        <f t="shared" si="387"/>
        <v>theater</v>
      </c>
      <c r="R4114" t="str">
        <f t="shared" si="388"/>
        <v>plays</v>
      </c>
      <c r="S4114" s="11">
        <f t="shared" si="384"/>
        <v>42400.946597222224</v>
      </c>
      <c r="T4114" s="12">
        <f t="shared" si="385"/>
        <v>42428</v>
      </c>
    </row>
    <row r="4115" spans="1:20" ht="48" x14ac:dyDescent="0.2">
      <c r="A4115">
        <v>4113</v>
      </c>
      <c r="B4115" s="3" t="s">
        <v>4107</v>
      </c>
      <c r="C4115" s="3" t="s">
        <v>8213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89"/>
        <v>2E-3</v>
      </c>
      <c r="P4115" s="7">
        <f t="shared" si="386"/>
        <v>1</v>
      </c>
      <c r="Q4115" t="str">
        <f t="shared" si="387"/>
        <v>theater</v>
      </c>
      <c r="R4115" t="str">
        <f t="shared" si="388"/>
        <v>plays</v>
      </c>
      <c r="S4115" s="11">
        <f t="shared" si="384"/>
        <v>42358.573182870372</v>
      </c>
      <c r="T4115" s="12">
        <f t="shared" si="385"/>
        <v>42377.273611111115</v>
      </c>
    </row>
  </sheetData>
  <conditionalFormatting sqref="F1:F1048576">
    <cfRule type="containsText" dxfId="14" priority="10" operator="containsText" text="live">
      <formula>NOT(ISERROR(SEARCH("live",F1)))</formula>
    </cfRule>
    <cfRule type="containsText" dxfId="13" priority="11" operator="containsText" text="canceled">
      <formula>NOT(ISERROR(SEARCH("canceled",F1)))</formula>
    </cfRule>
    <cfRule type="containsText" dxfId="12" priority="12" operator="containsText" text="failed">
      <formula>NOT(ISERROR(SEARCH("failed",F1)))</formula>
    </cfRule>
    <cfRule type="containsText" dxfId="11" priority="13" operator="containsText" text="successful">
      <formula>NOT(ISERROR(SEARCH("successful",F1)))</formula>
    </cfRule>
  </conditionalFormatting>
  <conditionalFormatting sqref="O1:O1048576">
    <cfRule type="cellIs" dxfId="10" priority="3" operator="between">
      <formula>1</formula>
      <formula>1.99</formula>
    </cfRule>
    <cfRule type="cellIs" dxfId="9" priority="4" operator="lessThan">
      <formula>0.99</formula>
    </cfRule>
  </conditionalFormatting>
  <conditionalFormatting sqref="O2:O4115">
    <cfRule type="cellIs" dxfId="8" priority="2" operator="greaterThan">
      <formula>2</formula>
    </cfRule>
  </conditionalFormatting>
  <conditionalFormatting sqref="O4116:O1048576">
    <cfRule type="containsBlanks" dxfId="7" priority="1">
      <formula>LEN(TRIM(O4116))=0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0E020-34E2-1B44-87AC-CCE58064AD79}">
  <dimension ref="B1:I13"/>
  <sheetViews>
    <sheetView workbookViewId="0">
      <selection activeCell="C2" sqref="C2"/>
    </sheetView>
  </sheetViews>
  <sheetFormatPr baseColWidth="10" defaultRowHeight="15" x14ac:dyDescent="0.2"/>
  <cols>
    <col min="2" max="2" width="23.33203125" customWidth="1"/>
    <col min="3" max="3" width="17.83203125" customWidth="1"/>
    <col min="4" max="4" width="14" customWidth="1"/>
    <col min="5" max="5" width="17" customWidth="1"/>
    <col min="6" max="6" width="13.5" customWidth="1"/>
    <col min="7" max="7" width="18.83203125" customWidth="1"/>
    <col min="8" max="8" width="15.83203125" customWidth="1"/>
    <col min="9" max="9" width="19.1640625" customWidth="1"/>
  </cols>
  <sheetData>
    <row r="1" spans="2:9" s="1" customFormat="1" x14ac:dyDescent="0.2"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8389</v>
      </c>
      <c r="G1" s="1" t="s">
        <v>8390</v>
      </c>
      <c r="H1" s="1" t="s">
        <v>8387</v>
      </c>
      <c r="I1" s="1" t="s">
        <v>8388</v>
      </c>
    </row>
    <row r="2" spans="2:9" x14ac:dyDescent="0.2">
      <c r="B2" t="s">
        <v>8391</v>
      </c>
    </row>
    <row r="3" spans="2:9" x14ac:dyDescent="0.2">
      <c r="B3" t="s">
        <v>8392</v>
      </c>
    </row>
    <row r="4" spans="2:9" x14ac:dyDescent="0.2">
      <c r="B4" t="s">
        <v>8393</v>
      </c>
    </row>
    <row r="5" spans="2:9" x14ac:dyDescent="0.2">
      <c r="B5" t="s">
        <v>8394</v>
      </c>
    </row>
    <row r="6" spans="2:9" x14ac:dyDescent="0.2">
      <c r="B6" t="s">
        <v>8395</v>
      </c>
    </row>
    <row r="7" spans="2:9" x14ac:dyDescent="0.2">
      <c r="B7" t="s">
        <v>8396</v>
      </c>
    </row>
    <row r="8" spans="2:9" x14ac:dyDescent="0.2">
      <c r="B8" t="s">
        <v>8397</v>
      </c>
    </row>
    <row r="9" spans="2:9" x14ac:dyDescent="0.2">
      <c r="B9" t="s">
        <v>8398</v>
      </c>
    </row>
    <row r="10" spans="2:9" x14ac:dyDescent="0.2">
      <c r="B10" t="s">
        <v>8399</v>
      </c>
    </row>
    <row r="11" spans="2:9" x14ac:dyDescent="0.2">
      <c r="B11" t="s">
        <v>8400</v>
      </c>
    </row>
    <row r="12" spans="2:9" x14ac:dyDescent="0.2">
      <c r="B12" t="s">
        <v>8401</v>
      </c>
    </row>
    <row r="13" spans="2:9" x14ac:dyDescent="0.2">
      <c r="B13" t="s">
        <v>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2018-10-26T23:51:57Z</dcterms:modified>
</cp:coreProperties>
</file>