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think book\Desktop\practice\不良反应报告\"/>
    </mc:Choice>
  </mc:AlternateContent>
  <xr:revisionPtr revIDLastSave="0" documentId="13_ncr:1_{C72DEE18-4996-4DD9-B321-59BB7846AC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Sheet1!$A$1:$N$36</definedName>
    <definedName name="_xlnm._FilterDatabase" localSheetId="1" hidden="1">Sheet2!$A$1:$B$8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<sst xmlns="http://schemas.openxmlformats.org/spreadsheetml/2006/main" count="396" uniqueCount="142">
  <si>
    <t>药物种类</t>
  </si>
  <si>
    <t>呼吸系统用药</t>
  </si>
  <si>
    <t>抗菌药物</t>
  </si>
  <si>
    <t>内分泌系统用药</t>
  </si>
  <si>
    <t>神经系统用药</t>
  </si>
  <si>
    <t>心血管系统用药</t>
  </si>
  <si>
    <t>镇痛药</t>
  </si>
  <si>
    <t>中成药</t>
  </si>
  <si>
    <t>序号</t>
  </si>
  <si>
    <t>日期</t>
  </si>
  <si>
    <t>科室</t>
  </si>
  <si>
    <t>报告类型</t>
  </si>
  <si>
    <t>新的</t>
  </si>
  <si>
    <t>患者性别</t>
  </si>
  <si>
    <t>年龄</t>
  </si>
  <si>
    <t>疾病</t>
  </si>
  <si>
    <t>药品</t>
  </si>
  <si>
    <t>给药途径</t>
  </si>
  <si>
    <t>不良反应</t>
  </si>
  <si>
    <t>累及器官系统</t>
  </si>
  <si>
    <t>不良反应结果</t>
  </si>
  <si>
    <t>2022-1-11</t>
  </si>
  <si>
    <t>骨科</t>
  </si>
  <si>
    <t>一般</t>
  </si>
  <si>
    <t>否</t>
  </si>
  <si>
    <t>女</t>
  </si>
  <si>
    <t>混合型颈椎病</t>
  </si>
  <si>
    <t>甲磺酸倍他司汀片</t>
  </si>
  <si>
    <t>口服</t>
  </si>
  <si>
    <t>恶心</t>
  </si>
  <si>
    <t>消化系统</t>
  </si>
  <si>
    <t>痊愈</t>
  </si>
  <si>
    <t>2022-1-17</t>
  </si>
  <si>
    <t>外科</t>
  </si>
  <si>
    <t>男</t>
  </si>
  <si>
    <t>前列腺增生</t>
  </si>
  <si>
    <t>灵泽片</t>
  </si>
  <si>
    <t>口干、恶心、胃胀</t>
  </si>
  <si>
    <t>胸部软组织挫伤</t>
  </si>
  <si>
    <t>舒筋活血胶囊</t>
  </si>
  <si>
    <t>瘙痒</t>
  </si>
  <si>
    <t>皮肤及其附件</t>
  </si>
  <si>
    <t>2022-2-15</t>
  </si>
  <si>
    <t>类风湿性关节炎</t>
  </si>
  <si>
    <t>美洛昔康片</t>
  </si>
  <si>
    <t>腹痛、腹泻</t>
  </si>
  <si>
    <t>2022-2-16</t>
  </si>
  <si>
    <t>儿科</t>
  </si>
  <si>
    <t>急性喘息性支气管炎</t>
  </si>
  <si>
    <t>吸入用布地奈德混悬液</t>
  </si>
  <si>
    <t>吸入</t>
  </si>
  <si>
    <t>荨麻疹</t>
  </si>
  <si>
    <t>好转</t>
  </si>
  <si>
    <t>家床一科</t>
  </si>
  <si>
    <t>是</t>
  </si>
  <si>
    <t>慢性阻塞性肺疾病</t>
  </si>
  <si>
    <t>补肺活血胶囊</t>
  </si>
  <si>
    <t>瘙痒、荨麻疹</t>
  </si>
  <si>
    <t>2022-2-17</t>
  </si>
  <si>
    <t>内二科</t>
  </si>
  <si>
    <t>糖尿病、高血压III</t>
  </si>
  <si>
    <t>阿卡波糖片</t>
  </si>
  <si>
    <t>腹胀</t>
  </si>
  <si>
    <t>糖尿病</t>
  </si>
  <si>
    <t>盐酸二甲双胍缓释片</t>
  </si>
  <si>
    <t>2022-2-22</t>
  </si>
  <si>
    <t>皮肤破溃、感染</t>
  </si>
  <si>
    <t>复方黄柏液涂剂</t>
  </si>
  <si>
    <t>外用</t>
  </si>
  <si>
    <t>皮疹、瘙痒</t>
  </si>
  <si>
    <t>伏格列波糖片</t>
  </si>
  <si>
    <t>腹痛、腹胀</t>
  </si>
  <si>
    <t>家床科</t>
  </si>
  <si>
    <t>关节炎</t>
  </si>
  <si>
    <t>通络祛痛膏</t>
  </si>
  <si>
    <t>皮肤红肿、皮疹、瘙痒</t>
  </si>
  <si>
    <t>高脂血症</t>
  </si>
  <si>
    <t>阿托伐他汀钙片</t>
  </si>
  <si>
    <t>肌肉痛</t>
  </si>
  <si>
    <t>肌肉及骨骼</t>
  </si>
  <si>
    <t>2022-2-24</t>
  </si>
  <si>
    <t>急性喉炎</t>
  </si>
  <si>
    <t>喉炎</t>
  </si>
  <si>
    <t>西帕依固龈液</t>
  </si>
  <si>
    <t>其他</t>
  </si>
  <si>
    <t>支气管哮喘</t>
  </si>
  <si>
    <t>吸入用布地奈德混悬液、吸入用复方异丙托溴铵溶液</t>
  </si>
  <si>
    <t>抖动</t>
  </si>
  <si>
    <t>2022-2-25</t>
  </si>
  <si>
    <t>高血压</t>
  </si>
  <si>
    <t>缬沙坦胶囊</t>
  </si>
  <si>
    <t>便秘、胃肠胀气</t>
  </si>
  <si>
    <t>2022-2-28</t>
  </si>
  <si>
    <t>内科</t>
  </si>
  <si>
    <t>肺部感染</t>
  </si>
  <si>
    <t>注射用头孢唑林钠</t>
  </si>
  <si>
    <t>静脉滴注</t>
  </si>
  <si>
    <t>皮疹</t>
  </si>
  <si>
    <t>2022-3-1</t>
  </si>
  <si>
    <t>急性支气管炎</t>
  </si>
  <si>
    <t>头孢羟氨苄片</t>
  </si>
  <si>
    <t>2022-3-3</t>
  </si>
  <si>
    <t>冠心病</t>
  </si>
  <si>
    <t>银杏酮酯滴丸</t>
  </si>
  <si>
    <t>头痛、头晕</t>
  </si>
  <si>
    <t>神经系统</t>
  </si>
  <si>
    <t>2022-3-4</t>
  </si>
  <si>
    <t>出汗、体重下降</t>
  </si>
  <si>
    <t>全身反应</t>
  </si>
  <si>
    <t>2022-3-7</t>
  </si>
  <si>
    <t>痛风</t>
  </si>
  <si>
    <t>非布司他片</t>
  </si>
  <si>
    <t>复方甲氧那明胶囊</t>
  </si>
  <si>
    <t>胃肠道反应</t>
  </si>
  <si>
    <t>2022-3-9</t>
  </si>
  <si>
    <t>心绞痛</t>
  </si>
  <si>
    <t>烟酸注射液、氯化钠注射液</t>
  </si>
  <si>
    <t>皮肤潮红</t>
  </si>
  <si>
    <t>2022-3-11</t>
  </si>
  <si>
    <t>冠心病、心绞痛</t>
  </si>
  <si>
    <t>烟酸注射液、注射用己酮可可碱</t>
  </si>
  <si>
    <t>静脉炎</t>
  </si>
  <si>
    <t>血液系统</t>
  </si>
  <si>
    <t>2022-3-24</t>
  </si>
  <si>
    <t>冠心病、慢性阻塞性肺疾病</t>
  </si>
  <si>
    <t>注射用环磷腺苷葡胺</t>
  </si>
  <si>
    <t>2型糖尿病</t>
  </si>
  <si>
    <t>2022-3-31</t>
  </si>
  <si>
    <t>苦碟子注射液、氯化钠注射液</t>
  </si>
  <si>
    <t>胸闷、憋气、恶心</t>
  </si>
  <si>
    <t>循环系统</t>
  </si>
  <si>
    <t>苯磺酸左氨氯地平片</t>
  </si>
  <si>
    <t>潮红、下肢水肿</t>
  </si>
  <si>
    <t>2022-4-1</t>
  </si>
  <si>
    <t>下肢水肿</t>
  </si>
  <si>
    <t>2022-4-6</t>
  </si>
  <si>
    <t>复方鲜竹沥液</t>
  </si>
  <si>
    <t>2022-4-15</t>
  </si>
  <si>
    <t>活血止痛软胶囊</t>
  </si>
  <si>
    <t>腹痛、腹泻、恶心</t>
  </si>
  <si>
    <t>各科每月任务数</t>
  </si>
  <si>
    <t>上报例数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</si>
</sst>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abSelected="1" workbookViewId="0">
      <selection activeCell="A29" sqref="A1:XFD29"/>
    </sheetView>
  </sheetViews>
  <sheetFormatPr defaultColWidth="9" defaultRowHeight="14.4" x14ac:dyDescent="0.25"/>
  <cols>
    <col min="1" max="1" width="6.6640625" customWidth="1"/>
    <col min="2" max="2" width="11.6640625" style="6" customWidth="1"/>
    <col min="3" max="3" width="10.44140625" customWidth="1"/>
    <col min="4" max="4" width="9.88671875" customWidth="1"/>
    <col min="5" max="5" width="6.33203125" customWidth="1"/>
    <col min="6" max="6" width="10.109375" customWidth="1"/>
    <col min="7" max="7" width="6.109375" customWidth="1"/>
    <col min="8" max="8" width="19.33203125" customWidth="1"/>
    <col min="9" max="9" width="28.33203125" customWidth="1"/>
    <col min="10" max="10" width="17.44140625" customWidth="1"/>
    <col min="11" max="11" width="10.109375" customWidth="1"/>
    <col min="12" max="12" width="21.109375" style="1" customWidth="1"/>
    <col min="13" max="13" width="15.88671875" style="1" customWidth="1"/>
    <col min="14" max="14" width="15" customWidth="1"/>
  </cols>
  <sheetData>
    <row r="1" spans="1:14" s="5" customFormat="1" x14ac:dyDescent="0.25">
      <c r="A1" s="7" t="s">
        <v>8</v>
      </c>
      <c r="B1" s="8" t="s">
        <v>9</v>
      </c>
      <c r="C1" s="5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0</v>
      </c>
      <c r="K1" s="7" t="s">
        <v>17</v>
      </c>
      <c r="L1" s="10" t="s">
        <v>18</v>
      </c>
      <c r="M1" s="10" t="s">
        <v>19</v>
      </c>
      <c r="N1" s="7" t="s">
        <v>20</v>
      </c>
    </row>
    <row r="2" spans="1:14" x14ac:dyDescent="0.25">
      <c r="A2" s="9">
        <v>1</v>
      </c>
      <c r="B2" s="8" t="s">
        <v>21</v>
      </c>
      <c r="C2" t="s">
        <v>22</v>
      </c>
      <c r="D2" s="9" t="s">
        <v>23</v>
      </c>
      <c r="E2" s="9" t="s">
        <v>24</v>
      </c>
      <c r="F2" s="9" t="s">
        <v>25</v>
      </c>
      <c r="G2" s="9">
        <v>72</v>
      </c>
      <c r="H2" s="9" t="s">
        <v>26</v>
      </c>
      <c r="I2" s="9" t="s">
        <v>27</v>
      </c>
      <c r="J2" s="9" t="s">
        <v>4</v>
      </c>
      <c r="K2" s="9" t="s">
        <v>28</v>
      </c>
      <c r="L2" s="4" t="s">
        <v>29</v>
      </c>
      <c r="M2" s="4" t="s">
        <v>30</v>
      </c>
      <c r="N2" s="9" t="s">
        <v>31</v>
      </c>
    </row>
    <row r="3" spans="1:14" x14ac:dyDescent="0.25">
      <c r="A3" s="9">
        <v>2</v>
      </c>
      <c r="B3" s="8" t="s">
        <v>32</v>
      </c>
      <c r="C3" t="s">
        <v>33</v>
      </c>
      <c r="D3" s="9" t="s">
        <v>23</v>
      </c>
      <c r="E3" s="9" t="s">
        <v>24</v>
      </c>
      <c r="F3" s="9" t="s">
        <v>34</v>
      </c>
      <c r="G3" s="9">
        <v>67</v>
      </c>
      <c r="H3" s="9" t="s">
        <v>35</v>
      </c>
      <c r="I3" s="9" t="s">
        <v>36</v>
      </c>
      <c r="J3" s="9" t="s">
        <v>7</v>
      </c>
      <c r="K3" s="9" t="s">
        <v>28</v>
      </c>
      <c r="L3" s="4" t="s">
        <v>37</v>
      </c>
      <c r="M3" s="4" t="s">
        <v>30</v>
      </c>
      <c r="N3" s="9" t="s">
        <v>31</v>
      </c>
    </row>
    <row r="4" spans="1:14" x14ac:dyDescent="0.25">
      <c r="A4" s="9">
        <v>3</v>
      </c>
      <c r="B4" s="8" t="s">
        <v>32</v>
      </c>
      <c r="C4" t="s">
        <v>33</v>
      </c>
      <c r="D4" s="9" t="s">
        <v>23</v>
      </c>
      <c r="E4" s="9" t="s">
        <v>24</v>
      </c>
      <c r="F4" s="9" t="s">
        <v>34</v>
      </c>
      <c r="G4" s="9">
        <v>46</v>
      </c>
      <c r="H4" s="9" t="s">
        <v>38</v>
      </c>
      <c r="I4" s="9" t="s">
        <v>39</v>
      </c>
      <c r="J4" s="9" t="s">
        <v>7</v>
      </c>
      <c r="K4" s="9" t="s">
        <v>28</v>
      </c>
      <c r="L4" s="4" t="s">
        <v>40</v>
      </c>
      <c r="M4" s="4" t="s">
        <v>41</v>
      </c>
      <c r="N4" s="9" t="s">
        <v>31</v>
      </c>
    </row>
    <row r="5" spans="1:14" x14ac:dyDescent="0.25">
      <c r="A5" s="9">
        <v>4</v>
      </c>
      <c r="B5" s="8" t="s">
        <v>42</v>
      </c>
      <c r="C5" t="s">
        <v>22</v>
      </c>
      <c r="D5" s="9" t="s">
        <v>23</v>
      </c>
      <c r="E5" s="9" t="s">
        <v>24</v>
      </c>
      <c r="F5" s="9" t="s">
        <v>34</v>
      </c>
      <c r="G5" s="9">
        <v>36</v>
      </c>
      <c r="H5" s="9" t="s">
        <v>43</v>
      </c>
      <c r="I5" s="9" t="s">
        <v>44</v>
      </c>
      <c r="J5" s="9" t="s">
        <v>6</v>
      </c>
      <c r="K5" s="9" t="s">
        <v>28</v>
      </c>
      <c r="L5" s="4" t="s">
        <v>45</v>
      </c>
      <c r="M5" s="4" t="s">
        <v>30</v>
      </c>
      <c r="N5" s="9" t="s">
        <v>31</v>
      </c>
    </row>
    <row r="6" spans="1:14" x14ac:dyDescent="0.25">
      <c r="A6" s="9">
        <v>5</v>
      </c>
      <c r="B6" s="8" t="s">
        <v>46</v>
      </c>
      <c r="C6" t="s">
        <v>47</v>
      </c>
      <c r="D6" s="9" t="s">
        <v>23</v>
      </c>
      <c r="E6" s="9" t="s">
        <v>24</v>
      </c>
      <c r="F6" s="9" t="s">
        <v>34</v>
      </c>
      <c r="G6" s="9">
        <v>6</v>
      </c>
      <c r="H6" s="9" t="s">
        <v>48</v>
      </c>
      <c r="I6" s="9" t="s">
        <v>49</v>
      </c>
      <c r="J6" s="9" t="s">
        <v>1</v>
      </c>
      <c r="K6" s="9" t="s">
        <v>50</v>
      </c>
      <c r="L6" s="4" t="s">
        <v>51</v>
      </c>
      <c r="M6" s="4" t="s">
        <v>41</v>
      </c>
      <c r="N6" s="9" t="s">
        <v>52</v>
      </c>
    </row>
    <row r="7" spans="1:14" x14ac:dyDescent="0.25">
      <c r="A7" s="9">
        <v>6</v>
      </c>
      <c r="B7" s="8" t="s">
        <v>46</v>
      </c>
      <c r="C7" t="s">
        <v>53</v>
      </c>
      <c r="D7" s="9" t="s">
        <v>23</v>
      </c>
      <c r="E7" s="9" t="s">
        <v>54</v>
      </c>
      <c r="F7" s="9" t="s">
        <v>34</v>
      </c>
      <c r="G7" s="9">
        <v>84</v>
      </c>
      <c r="H7" s="9" t="s">
        <v>55</v>
      </c>
      <c r="I7" s="9" t="s">
        <v>56</v>
      </c>
      <c r="J7" s="9" t="s">
        <v>7</v>
      </c>
      <c r="K7" s="9" t="s">
        <v>28</v>
      </c>
      <c r="L7" s="4" t="s">
        <v>57</v>
      </c>
      <c r="M7" s="4" t="s">
        <v>41</v>
      </c>
      <c r="N7" s="9" t="s">
        <v>31</v>
      </c>
    </row>
    <row r="8" spans="1:14" x14ac:dyDescent="0.25">
      <c r="A8" s="9">
        <v>7</v>
      </c>
      <c r="B8" s="8" t="s">
        <v>58</v>
      </c>
      <c r="C8" t="s">
        <v>59</v>
      </c>
      <c r="D8" s="9" t="s">
        <v>23</v>
      </c>
      <c r="E8" s="9" t="s">
        <v>24</v>
      </c>
      <c r="F8" s="9" t="s">
        <v>25</v>
      </c>
      <c r="G8" s="9">
        <v>74</v>
      </c>
      <c r="H8" s="9" t="s">
        <v>60</v>
      </c>
      <c r="I8" s="9" t="s">
        <v>61</v>
      </c>
      <c r="J8" s="9" t="s">
        <v>3</v>
      </c>
      <c r="K8" s="9" t="s">
        <v>28</v>
      </c>
      <c r="L8" s="4" t="s">
        <v>62</v>
      </c>
      <c r="M8" s="4" t="s">
        <v>30</v>
      </c>
      <c r="N8" s="9" t="s">
        <v>52</v>
      </c>
    </row>
    <row r="9" spans="1:14" x14ac:dyDescent="0.25">
      <c r="A9" s="9">
        <v>8</v>
      </c>
      <c r="B9" s="8" t="s">
        <v>58</v>
      </c>
      <c r="C9" t="s">
        <v>59</v>
      </c>
      <c r="D9" s="9" t="s">
        <v>23</v>
      </c>
      <c r="E9" s="9" t="s">
        <v>24</v>
      </c>
      <c r="F9" s="9" t="s">
        <v>25</v>
      </c>
      <c r="G9" s="9">
        <v>71</v>
      </c>
      <c r="H9" s="9" t="s">
        <v>63</v>
      </c>
      <c r="I9" s="9" t="s">
        <v>64</v>
      </c>
      <c r="J9" s="9" t="s">
        <v>3</v>
      </c>
      <c r="K9" s="9" t="s">
        <v>28</v>
      </c>
      <c r="L9" s="4" t="s">
        <v>29</v>
      </c>
      <c r="M9" s="4" t="s">
        <v>30</v>
      </c>
      <c r="N9" s="9" t="s">
        <v>52</v>
      </c>
    </row>
    <row r="10" spans="1:14" x14ac:dyDescent="0.25">
      <c r="A10" s="9">
        <v>9</v>
      </c>
      <c r="B10" s="8" t="s">
        <v>65</v>
      </c>
      <c r="C10" t="s">
        <v>33</v>
      </c>
      <c r="D10" s="9" t="s">
        <v>23</v>
      </c>
      <c r="E10" s="9" t="s">
        <v>24</v>
      </c>
      <c r="F10" s="9" t="s">
        <v>34</v>
      </c>
      <c r="G10" s="9">
        <v>75</v>
      </c>
      <c r="H10" s="9" t="s">
        <v>66</v>
      </c>
      <c r="I10" s="9" t="s">
        <v>67</v>
      </c>
      <c r="J10" s="9" t="s">
        <v>7</v>
      </c>
      <c r="K10" s="9" t="s">
        <v>68</v>
      </c>
      <c r="L10" s="4" t="s">
        <v>69</v>
      </c>
      <c r="M10" s="4" t="s">
        <v>41</v>
      </c>
      <c r="N10" s="9" t="s">
        <v>31</v>
      </c>
    </row>
    <row r="11" spans="1:14" x14ac:dyDescent="0.25">
      <c r="A11" s="9">
        <v>10</v>
      </c>
      <c r="B11" s="8" t="s">
        <v>65</v>
      </c>
      <c r="C11" t="s">
        <v>53</v>
      </c>
      <c r="D11" s="9" t="s">
        <v>23</v>
      </c>
      <c r="E11" s="9" t="s">
        <v>24</v>
      </c>
      <c r="F11" s="9" t="s">
        <v>34</v>
      </c>
      <c r="G11" s="9">
        <v>68</v>
      </c>
      <c r="H11" s="9" t="s">
        <v>63</v>
      </c>
      <c r="I11" s="9" t="s">
        <v>70</v>
      </c>
      <c r="J11" s="9" t="s">
        <v>3</v>
      </c>
      <c r="K11" s="9" t="s">
        <v>28</v>
      </c>
      <c r="L11" s="4" t="s">
        <v>71</v>
      </c>
      <c r="M11" s="4" t="s">
        <v>30</v>
      </c>
      <c r="N11" s="9" t="s">
        <v>31</v>
      </c>
    </row>
    <row r="12" spans="1:14" x14ac:dyDescent="0.25">
      <c r="A12" s="9">
        <v>11</v>
      </c>
      <c r="B12" s="8" t="s">
        <v>65</v>
      </c>
      <c r="C12" t="s">
        <v>72</v>
      </c>
      <c r="D12" s="9" t="s">
        <v>23</v>
      </c>
      <c r="E12" s="9" t="s">
        <v>24</v>
      </c>
      <c r="F12" s="9" t="s">
        <v>25</v>
      </c>
      <c r="G12" s="9">
        <v>78</v>
      </c>
      <c r="H12" s="9" t="s">
        <v>73</v>
      </c>
      <c r="I12" s="9" t="s">
        <v>74</v>
      </c>
      <c r="J12" s="9" t="s">
        <v>7</v>
      </c>
      <c r="K12" s="9" t="s">
        <v>68</v>
      </c>
      <c r="L12" s="4" t="s">
        <v>75</v>
      </c>
      <c r="M12" s="4" t="s">
        <v>41</v>
      </c>
      <c r="N12" s="9" t="s">
        <v>52</v>
      </c>
    </row>
    <row r="13" spans="1:14" x14ac:dyDescent="0.25">
      <c r="A13" s="9">
        <v>12</v>
      </c>
      <c r="B13" s="8" t="s">
        <v>65</v>
      </c>
      <c r="C13" t="s">
        <v>72</v>
      </c>
      <c r="D13" s="9" t="s">
        <v>23</v>
      </c>
      <c r="E13" s="9" t="s">
        <v>24</v>
      </c>
      <c r="F13" s="9" t="s">
        <v>25</v>
      </c>
      <c r="G13" s="9">
        <v>79</v>
      </c>
      <c r="H13" s="9" t="s">
        <v>76</v>
      </c>
      <c r="I13" s="9" t="s">
        <v>77</v>
      </c>
      <c r="J13" s="9" t="s">
        <v>3</v>
      </c>
      <c r="K13" s="9" t="s">
        <v>28</v>
      </c>
      <c r="L13" s="4" t="s">
        <v>78</v>
      </c>
      <c r="M13" s="4" t="s">
        <v>79</v>
      </c>
      <c r="N13" s="9" t="s">
        <v>52</v>
      </c>
    </row>
    <row r="14" spans="1:14" x14ac:dyDescent="0.25">
      <c r="A14" s="9">
        <v>13</v>
      </c>
      <c r="B14" s="8" t="s">
        <v>80</v>
      </c>
      <c r="C14" t="s">
        <v>47</v>
      </c>
      <c r="D14" s="9" t="s">
        <v>23</v>
      </c>
      <c r="E14" s="9" t="s">
        <v>24</v>
      </c>
      <c r="F14" s="9" t="s">
        <v>34</v>
      </c>
      <c r="G14" s="9">
        <v>10</v>
      </c>
      <c r="H14" s="9" t="s">
        <v>81</v>
      </c>
      <c r="I14" s="9" t="s">
        <v>49</v>
      </c>
      <c r="J14" s="9" t="s">
        <v>1</v>
      </c>
      <c r="K14" s="9" t="s">
        <v>50</v>
      </c>
      <c r="L14" s="4" t="s">
        <v>51</v>
      </c>
      <c r="M14" s="4" t="s">
        <v>41</v>
      </c>
      <c r="N14" s="9" t="s">
        <v>52</v>
      </c>
    </row>
    <row r="15" spans="1:14" x14ac:dyDescent="0.25">
      <c r="A15" s="9">
        <v>14</v>
      </c>
      <c r="B15" s="8" t="s">
        <v>80</v>
      </c>
      <c r="C15" t="s">
        <v>47</v>
      </c>
      <c r="D15" s="9" t="s">
        <v>23</v>
      </c>
      <c r="E15" s="9" t="s">
        <v>54</v>
      </c>
      <c r="F15" s="9" t="s">
        <v>25</v>
      </c>
      <c r="G15" s="9">
        <v>4</v>
      </c>
      <c r="H15" s="9" t="s">
        <v>82</v>
      </c>
      <c r="I15" s="9" t="s">
        <v>83</v>
      </c>
      <c r="J15" s="9" t="s">
        <v>7</v>
      </c>
      <c r="K15" s="9" t="s">
        <v>84</v>
      </c>
      <c r="L15" s="4" t="s">
        <v>29</v>
      </c>
      <c r="M15" s="4" t="s">
        <v>30</v>
      </c>
      <c r="N15" s="9" t="s">
        <v>31</v>
      </c>
    </row>
    <row r="16" spans="1:14" x14ac:dyDescent="0.25">
      <c r="A16" s="9">
        <v>15</v>
      </c>
      <c r="B16" s="8" t="s">
        <v>80</v>
      </c>
      <c r="C16" t="s">
        <v>47</v>
      </c>
      <c r="D16" s="9" t="s">
        <v>23</v>
      </c>
      <c r="E16" s="9" t="s">
        <v>24</v>
      </c>
      <c r="F16" s="9" t="s">
        <v>34</v>
      </c>
      <c r="G16" s="9">
        <v>4</v>
      </c>
      <c r="H16" s="9" t="s">
        <v>85</v>
      </c>
      <c r="I16" s="9" t="s">
        <v>86</v>
      </c>
      <c r="J16" s="9" t="s">
        <v>1</v>
      </c>
      <c r="K16" s="9" t="s">
        <v>50</v>
      </c>
      <c r="L16" s="4" t="s">
        <v>87</v>
      </c>
      <c r="M16" s="4" t="s">
        <v>79</v>
      </c>
      <c r="N16" s="9" t="s">
        <v>31</v>
      </c>
    </row>
    <row r="17" spans="1:14" x14ac:dyDescent="0.25">
      <c r="A17" s="9">
        <v>16</v>
      </c>
      <c r="B17" s="8" t="s">
        <v>88</v>
      </c>
      <c r="C17" t="s">
        <v>53</v>
      </c>
      <c r="D17" s="9" t="s">
        <v>23</v>
      </c>
      <c r="E17" s="9" t="s">
        <v>24</v>
      </c>
      <c r="F17" s="9" t="s">
        <v>25</v>
      </c>
      <c r="G17" s="9">
        <v>64</v>
      </c>
      <c r="H17" s="9" t="s">
        <v>89</v>
      </c>
      <c r="I17" s="9" t="s">
        <v>90</v>
      </c>
      <c r="J17" s="9" t="s">
        <v>5</v>
      </c>
      <c r="K17" s="9" t="s">
        <v>28</v>
      </c>
      <c r="L17" s="4" t="s">
        <v>91</v>
      </c>
      <c r="M17" s="4" t="s">
        <v>30</v>
      </c>
      <c r="N17" s="9" t="s">
        <v>52</v>
      </c>
    </row>
    <row r="18" spans="1:14" x14ac:dyDescent="0.25">
      <c r="A18" s="9">
        <v>17</v>
      </c>
      <c r="B18" s="8" t="s">
        <v>92</v>
      </c>
      <c r="C18" t="s">
        <v>93</v>
      </c>
      <c r="D18" s="9" t="s">
        <v>23</v>
      </c>
      <c r="E18" s="9" t="s">
        <v>24</v>
      </c>
      <c r="F18" s="9" t="s">
        <v>34</v>
      </c>
      <c r="G18" s="9">
        <v>62</v>
      </c>
      <c r="H18" s="9" t="s">
        <v>94</v>
      </c>
      <c r="I18" s="9" t="s">
        <v>95</v>
      </c>
      <c r="J18" s="9" t="s">
        <v>2</v>
      </c>
      <c r="K18" s="9" t="s">
        <v>96</v>
      </c>
      <c r="L18" s="4" t="s">
        <v>97</v>
      </c>
      <c r="M18" s="4" t="s">
        <v>41</v>
      </c>
      <c r="N18" s="9" t="s">
        <v>31</v>
      </c>
    </row>
    <row r="19" spans="1:14" x14ac:dyDescent="0.25">
      <c r="A19" s="9">
        <v>18</v>
      </c>
      <c r="B19" s="8" t="s">
        <v>98</v>
      </c>
      <c r="C19" t="s">
        <v>93</v>
      </c>
      <c r="D19" s="9" t="s">
        <v>23</v>
      </c>
      <c r="E19" s="9" t="s">
        <v>24</v>
      </c>
      <c r="F19" s="9" t="s">
        <v>34</v>
      </c>
      <c r="G19" s="9">
        <v>54</v>
      </c>
      <c r="H19" s="9" t="s">
        <v>99</v>
      </c>
      <c r="I19" s="9" t="s">
        <v>100</v>
      </c>
      <c r="J19" s="9" t="s">
        <v>2</v>
      </c>
      <c r="K19" s="9" t="s">
        <v>28</v>
      </c>
      <c r="L19" s="4" t="s">
        <v>29</v>
      </c>
      <c r="M19" s="4" t="s">
        <v>30</v>
      </c>
      <c r="N19" s="9" t="s">
        <v>31</v>
      </c>
    </row>
    <row r="20" spans="1:14" x14ac:dyDescent="0.25">
      <c r="A20" s="9">
        <v>19</v>
      </c>
      <c r="B20" s="8" t="s">
        <v>101</v>
      </c>
      <c r="C20" t="s">
        <v>53</v>
      </c>
      <c r="D20" s="9" t="s">
        <v>23</v>
      </c>
      <c r="E20" s="9" t="s">
        <v>24</v>
      </c>
      <c r="F20" s="9" t="s">
        <v>34</v>
      </c>
      <c r="G20" s="9">
        <v>78</v>
      </c>
      <c r="H20" s="9" t="s">
        <v>102</v>
      </c>
      <c r="I20" s="9" t="s">
        <v>103</v>
      </c>
      <c r="J20" s="9" t="s">
        <v>7</v>
      </c>
      <c r="K20" s="9" t="s">
        <v>28</v>
      </c>
      <c r="L20" s="4" t="s">
        <v>104</v>
      </c>
      <c r="M20" s="4" t="s">
        <v>105</v>
      </c>
      <c r="N20" s="9" t="s">
        <v>52</v>
      </c>
    </row>
    <row r="21" spans="1:14" x14ac:dyDescent="0.25">
      <c r="A21" s="9">
        <v>20</v>
      </c>
      <c r="B21" s="8" t="s">
        <v>106</v>
      </c>
      <c r="C21" t="s">
        <v>53</v>
      </c>
      <c r="D21" s="9" t="s">
        <v>23</v>
      </c>
      <c r="E21" s="9" t="s">
        <v>24</v>
      </c>
      <c r="F21" s="9" t="s">
        <v>25</v>
      </c>
      <c r="G21" s="9">
        <v>70</v>
      </c>
      <c r="H21" s="9" t="s">
        <v>63</v>
      </c>
      <c r="I21" s="9" t="s">
        <v>64</v>
      </c>
      <c r="J21" s="9" t="s">
        <v>3</v>
      </c>
      <c r="K21" s="9" t="s">
        <v>28</v>
      </c>
      <c r="L21" s="4" t="s">
        <v>107</v>
      </c>
      <c r="M21" s="4" t="s">
        <v>108</v>
      </c>
      <c r="N21" s="9" t="s">
        <v>31</v>
      </c>
    </row>
    <row r="22" spans="1:14" x14ac:dyDescent="0.25">
      <c r="A22" s="9">
        <v>21</v>
      </c>
      <c r="B22" s="8" t="s">
        <v>109</v>
      </c>
      <c r="C22" t="s">
        <v>72</v>
      </c>
      <c r="D22" s="9" t="s">
        <v>23</v>
      </c>
      <c r="E22" s="9" t="s">
        <v>24</v>
      </c>
      <c r="F22" s="9" t="s">
        <v>34</v>
      </c>
      <c r="G22" s="9">
        <v>54</v>
      </c>
      <c r="H22" s="9" t="s">
        <v>110</v>
      </c>
      <c r="I22" s="9" t="s">
        <v>111</v>
      </c>
      <c r="J22" s="9" t="s">
        <v>3</v>
      </c>
      <c r="K22" s="9" t="s">
        <v>28</v>
      </c>
      <c r="L22" s="4" t="s">
        <v>97</v>
      </c>
      <c r="M22" s="4" t="s">
        <v>41</v>
      </c>
      <c r="N22" s="9" t="s">
        <v>52</v>
      </c>
    </row>
    <row r="23" spans="1:14" x14ac:dyDescent="0.25">
      <c r="A23" s="9">
        <v>22</v>
      </c>
      <c r="B23" s="8" t="s">
        <v>109</v>
      </c>
      <c r="C23" t="s">
        <v>72</v>
      </c>
      <c r="D23" s="9" t="s">
        <v>23</v>
      </c>
      <c r="E23" s="9" t="s">
        <v>24</v>
      </c>
      <c r="F23" s="9" t="s">
        <v>34</v>
      </c>
      <c r="G23" s="9">
        <v>91</v>
      </c>
      <c r="H23" s="9" t="s">
        <v>85</v>
      </c>
      <c r="I23" s="9" t="s">
        <v>112</v>
      </c>
      <c r="J23" s="9" t="s">
        <v>1</v>
      </c>
      <c r="K23" s="9" t="s">
        <v>28</v>
      </c>
      <c r="L23" s="4" t="s">
        <v>113</v>
      </c>
      <c r="M23" s="4" t="s">
        <v>30</v>
      </c>
      <c r="N23" s="9" t="s">
        <v>52</v>
      </c>
    </row>
    <row r="24" spans="1:14" x14ac:dyDescent="0.25">
      <c r="A24" s="9">
        <v>23</v>
      </c>
      <c r="B24" s="8" t="s">
        <v>114</v>
      </c>
      <c r="C24" t="s">
        <v>93</v>
      </c>
      <c r="D24" s="9" t="s">
        <v>23</v>
      </c>
      <c r="E24" s="9" t="s">
        <v>24</v>
      </c>
      <c r="F24" s="9" t="s">
        <v>25</v>
      </c>
      <c r="G24" s="9">
        <v>82</v>
      </c>
      <c r="H24" s="9" t="s">
        <v>115</v>
      </c>
      <c r="I24" s="9" t="s">
        <v>116</v>
      </c>
      <c r="J24" s="9" t="s">
        <v>5</v>
      </c>
      <c r="K24" s="9" t="s">
        <v>96</v>
      </c>
      <c r="L24" s="4" t="s">
        <v>117</v>
      </c>
      <c r="M24" s="4" t="s">
        <v>41</v>
      </c>
      <c r="N24" s="9" t="s">
        <v>31</v>
      </c>
    </row>
    <row r="25" spans="1:14" x14ac:dyDescent="0.25">
      <c r="A25" s="9">
        <v>24</v>
      </c>
      <c r="B25" s="8" t="s">
        <v>118</v>
      </c>
      <c r="C25" t="s">
        <v>93</v>
      </c>
      <c r="D25" s="9" t="s">
        <v>23</v>
      </c>
      <c r="E25" s="9" t="s">
        <v>54</v>
      </c>
      <c r="F25" s="9" t="s">
        <v>25</v>
      </c>
      <c r="G25" s="9">
        <v>51</v>
      </c>
      <c r="H25" s="9" t="s">
        <v>119</v>
      </c>
      <c r="I25" s="9" t="s">
        <v>120</v>
      </c>
      <c r="J25" s="9" t="s">
        <v>5</v>
      </c>
      <c r="K25" s="9" t="s">
        <v>96</v>
      </c>
      <c r="L25" s="4" t="s">
        <v>121</v>
      </c>
      <c r="M25" s="4" t="s">
        <v>122</v>
      </c>
      <c r="N25" s="9" t="s">
        <v>31</v>
      </c>
    </row>
    <row r="26" spans="1:14" x14ac:dyDescent="0.25">
      <c r="A26" s="9">
        <v>25</v>
      </c>
      <c r="B26" s="8" t="s">
        <v>123</v>
      </c>
      <c r="C26" t="s">
        <v>59</v>
      </c>
      <c r="D26" s="9" t="s">
        <v>23</v>
      </c>
      <c r="E26" s="9" t="s">
        <v>24</v>
      </c>
      <c r="F26" s="9" t="s">
        <v>25</v>
      </c>
      <c r="G26" s="9">
        <v>80</v>
      </c>
      <c r="H26" s="9" t="s">
        <v>124</v>
      </c>
      <c r="I26" s="9" t="s">
        <v>125</v>
      </c>
      <c r="J26" s="9" t="s">
        <v>5</v>
      </c>
      <c r="K26" s="9" t="s">
        <v>96</v>
      </c>
      <c r="L26" s="4" t="s">
        <v>40</v>
      </c>
      <c r="M26" s="4" t="s">
        <v>41</v>
      </c>
      <c r="N26" s="9" t="s">
        <v>52</v>
      </c>
    </row>
    <row r="27" spans="1:14" x14ac:dyDescent="0.25">
      <c r="A27" s="9">
        <v>26</v>
      </c>
      <c r="B27" s="8" t="s">
        <v>123</v>
      </c>
      <c r="C27" t="s">
        <v>59</v>
      </c>
      <c r="D27" s="9" t="s">
        <v>23</v>
      </c>
      <c r="E27" s="9" t="s">
        <v>24</v>
      </c>
      <c r="F27" s="9" t="s">
        <v>25</v>
      </c>
      <c r="G27" s="9">
        <v>74</v>
      </c>
      <c r="H27" s="9" t="s">
        <v>126</v>
      </c>
      <c r="I27" s="9" t="s">
        <v>61</v>
      </c>
      <c r="J27" s="9" t="s">
        <v>3</v>
      </c>
      <c r="K27" s="9" t="s">
        <v>28</v>
      </c>
      <c r="L27" s="4" t="s">
        <v>62</v>
      </c>
      <c r="M27" s="4" t="s">
        <v>30</v>
      </c>
      <c r="N27" s="9" t="s">
        <v>52</v>
      </c>
    </row>
    <row r="28" spans="1:14" x14ac:dyDescent="0.25">
      <c r="A28" s="9">
        <v>27</v>
      </c>
      <c r="B28" s="8" t="s">
        <v>127</v>
      </c>
      <c r="C28" t="s">
        <v>93</v>
      </c>
      <c r="D28" s="9" t="s">
        <v>23</v>
      </c>
      <c r="E28" s="9" t="s">
        <v>24</v>
      </c>
      <c r="F28" s="9" t="s">
        <v>25</v>
      </c>
      <c r="G28" s="9">
        <v>73</v>
      </c>
      <c r="H28" s="9" t="s">
        <v>102</v>
      </c>
      <c r="I28" s="9" t="s">
        <v>128</v>
      </c>
      <c r="J28" s="9" t="s">
        <v>7</v>
      </c>
      <c r="K28" s="9" t="s">
        <v>96</v>
      </c>
      <c r="L28" s="4" t="s">
        <v>129</v>
      </c>
      <c r="M28" s="4" t="s">
        <v>130</v>
      </c>
      <c r="N28" s="9" t="s">
        <v>31</v>
      </c>
    </row>
    <row r="29" spans="1:14" x14ac:dyDescent="0.25">
      <c r="A29" s="9">
        <v>28</v>
      </c>
      <c r="B29" s="8" t="s">
        <v>127</v>
      </c>
      <c r="C29" t="s">
        <v>93</v>
      </c>
      <c r="D29" s="9" t="s">
        <v>23</v>
      </c>
      <c r="E29" s="9" t="s">
        <v>24</v>
      </c>
      <c r="F29" s="9" t="s">
        <v>34</v>
      </c>
      <c r="G29" s="9">
        <v>81</v>
      </c>
      <c r="H29" s="9" t="s">
        <v>89</v>
      </c>
      <c r="I29" s="9" t="s">
        <v>131</v>
      </c>
      <c r="J29" s="9" t="s">
        <v>5</v>
      </c>
      <c r="K29" s="9" t="s">
        <v>28</v>
      </c>
      <c r="L29" s="4" t="s">
        <v>132</v>
      </c>
      <c r="M29" s="4" t="s">
        <v>130</v>
      </c>
      <c r="N29" s="9" t="s">
        <v>31</v>
      </c>
    </row>
    <row r="30" spans="1:14" x14ac:dyDescent="0.25">
      <c r="A30" s="9">
        <v>29</v>
      </c>
      <c r="B30" s="8" t="s">
        <v>133</v>
      </c>
      <c r="C30" t="s">
        <v>53</v>
      </c>
      <c r="D30" s="9" t="s">
        <v>23</v>
      </c>
      <c r="E30" s="9" t="s">
        <v>24</v>
      </c>
      <c r="F30" s="9" t="s">
        <v>25</v>
      </c>
      <c r="G30" s="9">
        <v>59</v>
      </c>
      <c r="H30" s="9" t="s">
        <v>89</v>
      </c>
      <c r="I30" s="9" t="s">
        <v>131</v>
      </c>
      <c r="J30" s="9" t="s">
        <v>5</v>
      </c>
      <c r="K30" s="9" t="s">
        <v>28</v>
      </c>
      <c r="L30" s="4" t="s">
        <v>134</v>
      </c>
      <c r="M30" s="4" t="s">
        <v>130</v>
      </c>
      <c r="N30" s="9" t="s">
        <v>52</v>
      </c>
    </row>
    <row r="31" spans="1:14" x14ac:dyDescent="0.25">
      <c r="A31" s="9">
        <v>30</v>
      </c>
      <c r="B31" s="8" t="s">
        <v>135</v>
      </c>
      <c r="C31" t="s">
        <v>93</v>
      </c>
      <c r="D31" s="9" t="s">
        <v>23</v>
      </c>
      <c r="E31" s="9" t="s">
        <v>24</v>
      </c>
      <c r="F31" s="9" t="s">
        <v>34</v>
      </c>
      <c r="G31" s="9">
        <v>73</v>
      </c>
      <c r="H31" s="9" t="s">
        <v>55</v>
      </c>
      <c r="I31" s="9" t="s">
        <v>136</v>
      </c>
      <c r="J31" s="9" t="s">
        <v>7</v>
      </c>
      <c r="K31" s="9" t="s">
        <v>28</v>
      </c>
      <c r="L31" s="4" t="s">
        <v>45</v>
      </c>
      <c r="M31" s="4" t="s">
        <v>30</v>
      </c>
      <c r="N31" s="9" t="s">
        <v>31</v>
      </c>
    </row>
    <row r="32" spans="1:14" x14ac:dyDescent="0.25">
      <c r="A32" s="9">
        <v>31</v>
      </c>
      <c r="B32" s="8" t="s">
        <v>137</v>
      </c>
      <c r="C32" t="s">
        <v>53</v>
      </c>
      <c r="D32" s="9" t="s">
        <v>23</v>
      </c>
      <c r="E32" s="9" t="s">
        <v>24</v>
      </c>
      <c r="F32" s="9" t="s">
        <v>34</v>
      </c>
      <c r="G32" s="9">
        <v>59</v>
      </c>
      <c r="H32" s="9" t="s">
        <v>73</v>
      </c>
      <c r="I32" s="9" t="s">
        <v>138</v>
      </c>
      <c r="J32" s="9" t="s">
        <v>7</v>
      </c>
      <c r="K32" s="9" t="s">
        <v>28</v>
      </c>
      <c r="L32" s="4" t="s">
        <v>139</v>
      </c>
      <c r="M32" s="4" t="s">
        <v>30</v>
      </c>
      <c r="N32" s="9" t="s">
        <v>31</v>
      </c>
    </row>
    <row r="33" spans="1:14" x14ac:dyDescent="0.25">
      <c r="A33" s="9"/>
      <c r="D33" s="9"/>
      <c r="E33" s="9"/>
      <c r="M33" s="4"/>
      <c r="N33" s="9"/>
    </row>
    <row r="34" spans="1:14" x14ac:dyDescent="0.25">
      <c r="A34" s="9"/>
      <c r="D34" s="9"/>
      <c r="E34" s="9"/>
      <c r="J34" s="9"/>
      <c r="M34" s="4"/>
      <c r="N34" s="9"/>
    </row>
    <row r="35" spans="1:14" x14ac:dyDescent="0.25">
      <c r="A35" s="9"/>
      <c r="D35" s="9"/>
      <c r="E35" s="9"/>
      <c r="J35" s="9"/>
      <c r="M35" s="4"/>
      <c r="N35" s="9"/>
    </row>
    <row r="36" spans="1:14" x14ac:dyDescent="0.25">
      <c r="A36" s="9"/>
      <c r="D36" s="9"/>
      <c r="E36" s="9"/>
      <c r="M36" s="4"/>
      <c r="N36" s="9"/>
    </row>
  </sheetData>
  <autoFilter ref="A1:N36" xr:uid="{00000000-0009-0000-0000-000001000000}"/>
  <sortState xmlns:xlrd2="http://schemas.microsoft.com/office/spreadsheetml/2017/richdata2" ref="A2:O100">
    <sortCondition ref="B22"/>
  </sortState>
  <phoneticPr fontId="3" type="noConversion"/>
  <dataValidations count="1">
    <dataValidation allowBlank="1" showInputMessage="1" showErrorMessage="1" sqref="D1 E1 K1 N1 E2 K2 N2 E3:F3 D4:E4 F4 N5 D7 K7 D8:E8 D9 E9 N14 D17:E17 F17 N17 N20 N21 D22:E22 K24 D25 E25 D26 E26 N26 N27 N28 D29 E29 K29 D30:E30 K30 D2:D3 D5:D6 D13:D16 D20:D21 D33:D36 D37:D1048576 E5:E7 E13:E16 E20:E21 E33:E36 E37:E1048576 F1:F2 F5:F7 F8:F9 F10:F11 F12:F14 F15:F16 F20:F21 F22:F23 F24:F26 F27:F28 F29:F30 F33:F36 F37:F1048576 K3:K4 K5:K6 K8:K9 K10:K20 K21:K23 K25:K26 K27:K28 K31:K32 K33:K36 K37:K1048576 N3:N4 N6:N7 N8:N9 N10:N13 N15:N16 N18:N19 N22:N23 N24:N25 N29:N30 N31:N32 N33:N36 N37:N1048576 D23:E24 D27:E28 D18:F19 D10:E12 D31:F32" xr:uid="{00000000-0002-0000-01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E11" sqref="E11"/>
    </sheetView>
  </sheetViews>
  <sheetFormatPr defaultColWidth="9" defaultRowHeight="14.4" x14ac:dyDescent="0.25"/>
  <cols>
    <col min="1" max="1" width="16.21875" style="1" customWidth="1"/>
    <col min="2" max="2" width="19.33203125" style="1" customWidth="1"/>
    <col min="3" max="3" width="17" customWidth="1"/>
  </cols>
  <sheetData>
    <row r="1" spans="1:3" ht="25.05" customHeight="1" x14ac:dyDescent="0.25">
      <c r="A1" s="2" t="s">
        <v>10</v>
      </c>
      <c r="B1" s="2" t="s">
        <v>140</v>
      </c>
      <c r="C1" s="3" t="s">
        <v>141</v>
      </c>
    </row>
    <row r="2" spans="1:3" ht="25.05" customHeight="1" x14ac:dyDescent="0.25">
      <c r="A2" s="2" t="s">
        <v>47</v>
      </c>
      <c r="B2" s="2">
        <v>2</v>
      </c>
      <c r="C2" s="3">
        <f>COUNTIF(Sheet1!C:C,"儿科")</f>
        <v>4</v>
      </c>
    </row>
    <row r="3" spans="1:3" ht="25.05" customHeight="1" x14ac:dyDescent="0.25">
      <c r="A3" s="2" t="s">
        <v>72</v>
      </c>
      <c r="B3" s="2">
        <v>2</v>
      </c>
      <c r="C3" s="3">
        <f>COUNTIF(Sheet1!C:C,"家床科")</f>
        <v>4</v>
      </c>
    </row>
    <row r="4" spans="1:3" ht="25.05" customHeight="1" x14ac:dyDescent="0.25">
      <c r="A4" s="2" t="s">
        <v>53</v>
      </c>
      <c r="B4" s="2">
        <v>2</v>
      </c>
      <c r="C4" s="3">
        <f>COUNTIF(Sheet1!C:C,"家床一科")</f>
        <v>7</v>
      </c>
    </row>
    <row r="5" spans="1:3" ht="25.05" customHeight="1" x14ac:dyDescent="0.25">
      <c r="A5" s="2" t="s">
        <v>59</v>
      </c>
      <c r="B5" s="2">
        <v>2</v>
      </c>
      <c r="C5" s="3">
        <f>COUNTIF(Sheet1!C:C,"内二科")</f>
        <v>4</v>
      </c>
    </row>
    <row r="6" spans="1:3" ht="25.05" customHeight="1" x14ac:dyDescent="0.25">
      <c r="A6" s="2" t="s">
        <v>93</v>
      </c>
      <c r="B6" s="2">
        <v>2</v>
      </c>
      <c r="C6" s="3">
        <f>COUNTIF(Sheet1!C:C,"内科")</f>
        <v>7</v>
      </c>
    </row>
    <row r="7" spans="1:3" ht="25.05" customHeight="1" x14ac:dyDescent="0.25">
      <c r="A7" s="2" t="s">
        <v>22</v>
      </c>
      <c r="B7" s="2">
        <v>1</v>
      </c>
      <c r="C7" s="3">
        <f>COUNTIF(Sheet1!C:C,"骨科")</f>
        <v>2</v>
      </c>
    </row>
    <row r="8" spans="1:3" ht="25.05" customHeight="1" x14ac:dyDescent="0.25">
      <c r="A8" s="2" t="s">
        <v>33</v>
      </c>
      <c r="B8" s="2">
        <v>1</v>
      </c>
      <c r="C8" s="3">
        <f>COUNTIF(Sheet1!C:C,"外科")</f>
        <v>3</v>
      </c>
    </row>
    <row r="9" spans="1:3" x14ac:dyDescent="0.25">
      <c r="A9" s="4"/>
      <c r="B9" s="4"/>
    </row>
    <row r="10" spans="1:3" x14ac:dyDescent="0.25">
      <c r="A10" s="4"/>
      <c r="B10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</row>
    <row r="16" spans="1:3" x14ac:dyDescent="0.25">
      <c r="A16" s="4"/>
    </row>
  </sheetData>
  <autoFilter ref="A1:B8" xr:uid="{00000000-0009-0000-0000-000002000000}"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吕文婷</cp:lastModifiedBy>
  <dcterms:created xsi:type="dcterms:W3CDTF">2021-09-03T02:02:00Z</dcterms:created>
  <dcterms:modified xsi:type="dcterms:W3CDTF">2022-05-15T10:50:34Z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B64D290148864059858556868DCC43DD</vt:lpwstr>
  </property>
</Properties>
</file>