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<sst xmlns="http://schemas.openxmlformats.org/spreadsheetml/2006/main" count="323">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</sst>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2" borderId="2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15" borderId="30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2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11" borderId="33" applyNumberFormat="0" applyAlignment="0" applyProtection="0">
      <alignment vertical="center"/>
    </xf>
    <xf numFmtId="0" fontId="13" fillId="11" borderId="27" applyNumberFormat="0" applyAlignment="0" applyProtection="0">
      <alignment vertical="center"/>
    </xf>
    <xf numFmtId="0" fontId="16" fillId="13" borderId="28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0" borderId="0"/>
    <xf numFmtId="0" fontId="20" fillId="9" borderId="0" applyNumberFormat="0" applyBorder="0" applyAlignment="0" applyProtection="0">
      <alignment vertical="center"/>
    </xf>
    <xf numFmtId="0" fontId="18" fillId="0" borderId="0"/>
    <xf numFmtId="0" fontId="19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31" fillId="0" borderId="0"/>
    <xf numFmtId="0" fontId="8" fillId="0" borderId="0">
      <alignment vertical="center"/>
    </xf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68"/>
      <c r="P1" s="68"/>
      <c r="Q1" s="68"/>
    </row>
    <row r="2" ht="14.25" spans="1:17">
      <c r="A2" s="39" t="s">
        <v>1</v>
      </c>
      <c r="B2" s="40" t="s">
        <v>2</v>
      </c>
      <c r="C2" s="40" t="s">
        <v>3</v>
      </c>
      <c r="D2" s="41" t="s">
        <v>4</v>
      </c>
      <c r="E2" s="42" t="s">
        <v>5</v>
      </c>
      <c r="F2" s="43" t="s">
        <v>6</v>
      </c>
      <c r="G2" s="44" t="s">
        <v>7</v>
      </c>
      <c r="H2" s="45" t="s">
        <v>8</v>
      </c>
      <c r="I2" s="69" t="s">
        <v>9</v>
      </c>
      <c r="J2" s="70" t="s">
        <v>10</v>
      </c>
      <c r="K2" s="71" t="s">
        <v>11</v>
      </c>
      <c r="L2" s="72" t="s">
        <v>12</v>
      </c>
      <c r="M2" s="73" t="s">
        <v>13</v>
      </c>
      <c r="N2" s="74" t="s">
        <v>14</v>
      </c>
      <c r="O2" s="75"/>
      <c r="P2" s="75"/>
      <c r="Q2" s="75"/>
    </row>
    <row r="3" spans="1:17">
      <c r="A3" s="39"/>
      <c r="B3" s="46" t="s">
        <v>15</v>
      </c>
      <c r="C3" s="47" t="s">
        <v>16</v>
      </c>
      <c r="D3" s="48"/>
      <c r="E3" s="49"/>
      <c r="F3" s="49">
        <f t="shared" ref="F3:F11" si="0">D3-E3</f>
        <v>0</v>
      </c>
      <c r="G3" s="50"/>
      <c r="H3" s="50"/>
      <c r="I3" s="50">
        <f t="shared" ref="I3:I11" si="1">G3-H3</f>
        <v>0</v>
      </c>
      <c r="J3" s="76"/>
      <c r="K3" s="77" t="e">
        <f t="shared" ref="K3:K11" si="2">J3/M3*100%</f>
        <v>#DIV/0!</v>
      </c>
      <c r="L3" s="78">
        <f t="shared" ref="L3:L10" si="3">D3+H3</f>
        <v>0</v>
      </c>
      <c r="M3" s="79">
        <f>E3+H3</f>
        <v>0</v>
      </c>
      <c r="N3" s="80" t="e">
        <f t="shared" ref="N3:N11" si="4">M3/L3*100%</f>
        <v>#DIV/0!</v>
      </c>
      <c r="O3" s="75"/>
      <c r="P3" s="75"/>
      <c r="Q3" s="75"/>
    </row>
    <row r="4" spans="1:17">
      <c r="A4" s="51"/>
      <c r="B4" s="52"/>
      <c r="C4" s="53" t="s">
        <v>17</v>
      </c>
      <c r="D4" s="54"/>
      <c r="E4" s="55"/>
      <c r="F4" s="55">
        <f t="shared" si="0"/>
        <v>0</v>
      </c>
      <c r="G4" s="56"/>
      <c r="H4" s="50"/>
      <c r="I4" s="56">
        <f t="shared" si="1"/>
        <v>0</v>
      </c>
      <c r="J4" s="81"/>
      <c r="K4" s="77" t="e">
        <f t="shared" si="2"/>
        <v>#DIV/0!</v>
      </c>
      <c r="L4" s="78">
        <f t="shared" si="3"/>
        <v>0</v>
      </c>
      <c r="M4" s="79">
        <f t="shared" ref="M4:M10" si="5">E4+J4</f>
        <v>0</v>
      </c>
      <c r="N4" s="80" t="e">
        <f t="shared" si="4"/>
        <v>#DIV/0!</v>
      </c>
      <c r="O4" s="75"/>
      <c r="P4" s="75"/>
      <c r="Q4" s="75"/>
    </row>
    <row r="5" spans="1:17">
      <c r="A5" s="51"/>
      <c r="B5" s="52"/>
      <c r="C5" s="53" t="s">
        <v>18</v>
      </c>
      <c r="D5" s="54"/>
      <c r="E5" s="55"/>
      <c r="F5" s="55">
        <f t="shared" si="0"/>
        <v>0</v>
      </c>
      <c r="G5" s="56"/>
      <c r="H5" s="50"/>
      <c r="I5" s="56">
        <f t="shared" si="1"/>
        <v>0</v>
      </c>
      <c r="J5" s="81"/>
      <c r="K5" s="77" t="e">
        <f t="shared" si="2"/>
        <v>#DIV/0!</v>
      </c>
      <c r="L5" s="78">
        <f t="shared" si="3"/>
        <v>0</v>
      </c>
      <c r="M5" s="79">
        <f t="shared" si="5"/>
        <v>0</v>
      </c>
      <c r="N5" s="80" t="e">
        <f t="shared" si="4"/>
        <v>#DIV/0!</v>
      </c>
      <c r="O5" s="75"/>
      <c r="P5" s="75"/>
      <c r="Q5" s="75"/>
    </row>
    <row r="6" spans="1:17">
      <c r="A6" s="51"/>
      <c r="B6" s="52"/>
      <c r="C6" s="53" t="s">
        <v>19</v>
      </c>
      <c r="D6" s="54"/>
      <c r="E6" s="55"/>
      <c r="F6" s="55">
        <f t="shared" si="0"/>
        <v>0</v>
      </c>
      <c r="G6" s="56"/>
      <c r="H6" s="50"/>
      <c r="I6" s="56">
        <f t="shared" si="1"/>
        <v>0</v>
      </c>
      <c r="J6" s="81"/>
      <c r="K6" s="77" t="e">
        <f t="shared" si="2"/>
        <v>#DIV/0!</v>
      </c>
      <c r="L6" s="78">
        <f t="shared" si="3"/>
        <v>0</v>
      </c>
      <c r="M6" s="79">
        <f t="shared" si="5"/>
        <v>0</v>
      </c>
      <c r="N6" s="80" t="e">
        <f t="shared" si="4"/>
        <v>#DIV/0!</v>
      </c>
      <c r="O6" s="75"/>
      <c r="P6" s="75"/>
      <c r="Q6" s="75"/>
    </row>
    <row r="7" spans="1:17">
      <c r="A7" s="51"/>
      <c r="B7" s="52"/>
      <c r="C7" s="53" t="s">
        <v>20</v>
      </c>
      <c r="D7" s="54"/>
      <c r="E7" s="55"/>
      <c r="F7" s="55">
        <f t="shared" si="0"/>
        <v>0</v>
      </c>
      <c r="G7" s="56"/>
      <c r="H7" s="50"/>
      <c r="I7" s="56">
        <f t="shared" si="1"/>
        <v>0</v>
      </c>
      <c r="J7" s="81"/>
      <c r="K7" s="77" t="e">
        <f t="shared" si="2"/>
        <v>#DIV/0!</v>
      </c>
      <c r="L7" s="78">
        <f t="shared" si="3"/>
        <v>0</v>
      </c>
      <c r="M7" s="79">
        <f t="shared" si="5"/>
        <v>0</v>
      </c>
      <c r="N7" s="80" t="e">
        <f t="shared" si="4"/>
        <v>#DIV/0!</v>
      </c>
      <c r="O7" s="75"/>
      <c r="P7" s="75"/>
      <c r="Q7" s="75"/>
    </row>
    <row r="8" spans="1:17">
      <c r="A8" s="51"/>
      <c r="B8" s="52"/>
      <c r="C8" s="53" t="s">
        <v>21</v>
      </c>
      <c r="D8" s="54"/>
      <c r="E8" s="55"/>
      <c r="F8" s="55">
        <f t="shared" si="0"/>
        <v>0</v>
      </c>
      <c r="G8" s="56"/>
      <c r="H8" s="50"/>
      <c r="I8" s="56">
        <f t="shared" si="1"/>
        <v>0</v>
      </c>
      <c r="J8" s="81"/>
      <c r="K8" s="77" t="e">
        <f t="shared" si="2"/>
        <v>#DIV/0!</v>
      </c>
      <c r="L8" s="78">
        <f t="shared" si="3"/>
        <v>0</v>
      </c>
      <c r="M8" s="79">
        <f t="shared" si="5"/>
        <v>0</v>
      </c>
      <c r="N8" s="80" t="e">
        <f t="shared" si="4"/>
        <v>#DIV/0!</v>
      </c>
      <c r="O8" s="75"/>
      <c r="P8" s="75"/>
      <c r="Q8" s="75"/>
    </row>
    <row r="9" spans="1:17">
      <c r="A9" s="51"/>
      <c r="B9" s="52"/>
      <c r="C9" s="53" t="s">
        <v>22</v>
      </c>
      <c r="D9" s="54"/>
      <c r="E9" s="55"/>
      <c r="F9" s="55">
        <f t="shared" si="0"/>
        <v>0</v>
      </c>
      <c r="G9" s="56"/>
      <c r="H9" s="50"/>
      <c r="I9" s="56">
        <f t="shared" si="1"/>
        <v>0</v>
      </c>
      <c r="J9" s="81"/>
      <c r="K9" s="77" t="e">
        <f t="shared" si="2"/>
        <v>#DIV/0!</v>
      </c>
      <c r="L9" s="78">
        <f t="shared" si="3"/>
        <v>0</v>
      </c>
      <c r="M9" s="79">
        <f t="shared" si="5"/>
        <v>0</v>
      </c>
      <c r="N9" s="80" t="e">
        <f t="shared" si="4"/>
        <v>#DIV/0!</v>
      </c>
      <c r="O9" s="75"/>
      <c r="P9" s="75"/>
      <c r="Q9" s="75"/>
    </row>
    <row r="10" ht="14.25" spans="1:17">
      <c r="A10" s="51"/>
      <c r="B10" s="52"/>
      <c r="C10" s="57" t="s">
        <v>23</v>
      </c>
      <c r="D10" s="58"/>
      <c r="E10" s="59"/>
      <c r="F10" s="60">
        <f t="shared" si="0"/>
        <v>0</v>
      </c>
      <c r="G10" s="61"/>
      <c r="H10" s="62"/>
      <c r="I10" s="61">
        <f t="shared" si="1"/>
        <v>0</v>
      </c>
      <c r="J10" s="82"/>
      <c r="K10" s="83" t="e">
        <f t="shared" si="2"/>
        <v>#DIV/0!</v>
      </c>
      <c r="L10" s="84">
        <f t="shared" si="3"/>
        <v>0</v>
      </c>
      <c r="M10" s="85">
        <f t="shared" si="5"/>
        <v>0</v>
      </c>
      <c r="N10" s="86" t="e">
        <f t="shared" si="4"/>
        <v>#DIV/0!</v>
      </c>
      <c r="O10" s="75"/>
      <c r="P10" s="75"/>
      <c r="Q10" s="75"/>
    </row>
    <row r="11" ht="14.25" spans="1:17">
      <c r="A11" s="63"/>
      <c r="B11" s="64"/>
      <c r="C11" s="65" t="s">
        <v>24</v>
      </c>
      <c r="D11" s="66">
        <f t="shared" ref="D11:H11" si="6">SUM(D3:D10)</f>
        <v>0</v>
      </c>
      <c r="E11" s="66">
        <f t="shared" si="6"/>
        <v>0</v>
      </c>
      <c r="F11" s="67">
        <f t="shared" si="0"/>
        <v>0</v>
      </c>
      <c r="G11" s="66">
        <f t="shared" si="6"/>
        <v>0</v>
      </c>
      <c r="H11" s="66">
        <f t="shared" si="6"/>
        <v>0</v>
      </c>
      <c r="I11" s="67">
        <f t="shared" si="1"/>
        <v>0</v>
      </c>
      <c r="J11" s="66">
        <f t="shared" ref="J11:M11" si="7">SUM(J3:J10)</f>
        <v>0</v>
      </c>
      <c r="K11" s="87" t="e">
        <f t="shared" si="2"/>
        <v>#DIV/0!</v>
      </c>
      <c r="L11" s="67">
        <f t="shared" si="7"/>
        <v>0</v>
      </c>
      <c r="M11" s="67">
        <f t="shared" si="7"/>
        <v>0</v>
      </c>
      <c r="N11" s="88" t="e">
        <f t="shared" si="4"/>
        <v>#DIV/0!</v>
      </c>
      <c r="O11" s="75"/>
      <c r="P11" s="75"/>
      <c r="Q11" s="7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02"/>
  <sheetViews>
    <sheetView tabSelected="1" topLeftCell="F1" workbookViewId="0">
      <pane ySplit="1" topLeftCell="A95" activePane="bottomLeft" state="frozen"/>
      <selection/>
      <selection pane="bottomLeft" activeCell="M104" sqref="M104:M116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5" t="s">
        <v>226</v>
      </c>
      <c r="M76" s="12" t="s">
        <v>45</v>
      </c>
      <c r="N76" s="35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89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>
        <v>43008</v>
      </c>
      <c r="C106" s="12" t="s">
        <v>40</v>
      </c>
      <c r="D106" s="12" t="s">
        <v>52</v>
      </c>
      <c r="E106" s="12" t="s">
        <v>52</v>
      </c>
      <c r="F106" s="34" t="s">
        <v>291</v>
      </c>
      <c r="G106" s="34">
        <v>76098216</v>
      </c>
      <c r="H106" s="34" t="s">
        <v>292</v>
      </c>
      <c r="I106" s="12" t="s">
        <v>43</v>
      </c>
      <c r="J106" s="13" t="s">
        <v>20</v>
      </c>
      <c r="K106" s="12">
        <v>17721436606</v>
      </c>
      <c r="L106" s="34" t="s">
        <v>293</v>
      </c>
      <c r="M106" s="12" t="s">
        <v>45</v>
      </c>
      <c r="N106" s="34">
        <v>13651600757</v>
      </c>
      <c r="O106" s="12" t="s">
        <v>173</v>
      </c>
    </row>
    <row r="107" spans="1:15">
      <c r="A107" s="18"/>
      <c r="B107" s="32">
        <v>43008</v>
      </c>
      <c r="C107" s="12" t="s">
        <v>40</v>
      </c>
      <c r="D107" s="12" t="s">
        <v>52</v>
      </c>
      <c r="E107" s="12" t="s">
        <v>52</v>
      </c>
      <c r="F107" s="34" t="s">
        <v>161</v>
      </c>
      <c r="G107" s="34">
        <v>76099177</v>
      </c>
      <c r="H107" s="34" t="s">
        <v>294</v>
      </c>
      <c r="I107" s="12" t="s">
        <v>43</v>
      </c>
      <c r="J107" s="13" t="s">
        <v>20</v>
      </c>
      <c r="K107" s="12">
        <v>17721436606</v>
      </c>
      <c r="L107" s="34" t="s">
        <v>295</v>
      </c>
      <c r="M107" s="12" t="s">
        <v>45</v>
      </c>
      <c r="N107" s="34">
        <v>13063963982</v>
      </c>
      <c r="O107" s="12" t="s">
        <v>173</v>
      </c>
    </row>
    <row r="108" spans="1:15">
      <c r="A108" s="18"/>
      <c r="B108" s="32">
        <v>43008</v>
      </c>
      <c r="C108" s="12" t="s">
        <v>40</v>
      </c>
      <c r="D108" s="12" t="s">
        <v>52</v>
      </c>
      <c r="E108" s="12" t="s">
        <v>52</v>
      </c>
      <c r="F108" s="34" t="s">
        <v>296</v>
      </c>
      <c r="G108" s="34">
        <v>76081817</v>
      </c>
      <c r="H108" s="34" t="s">
        <v>297</v>
      </c>
      <c r="I108" s="12" t="s">
        <v>43</v>
      </c>
      <c r="J108" s="13" t="s">
        <v>20</v>
      </c>
      <c r="K108" s="12">
        <v>17721436606</v>
      </c>
      <c r="L108" s="34" t="s">
        <v>298</v>
      </c>
      <c r="M108" s="12" t="s">
        <v>45</v>
      </c>
      <c r="N108" s="34">
        <v>15028311353</v>
      </c>
      <c r="O108" s="12" t="s">
        <v>173</v>
      </c>
    </row>
    <row r="109" spans="1:15">
      <c r="A109" s="18"/>
      <c r="B109" s="32">
        <v>43008</v>
      </c>
      <c r="C109" s="12" t="s">
        <v>40</v>
      </c>
      <c r="D109" s="12" t="s">
        <v>52</v>
      </c>
      <c r="E109" s="12" t="s">
        <v>52</v>
      </c>
      <c r="F109" s="34" t="s">
        <v>299</v>
      </c>
      <c r="G109" s="34">
        <v>76086302</v>
      </c>
      <c r="H109" s="34" t="s">
        <v>300</v>
      </c>
      <c r="I109" s="12" t="s">
        <v>43</v>
      </c>
      <c r="J109" s="13" t="s">
        <v>20</v>
      </c>
      <c r="K109" s="12">
        <v>17721436606</v>
      </c>
      <c r="L109" s="34" t="s">
        <v>301</v>
      </c>
      <c r="M109" s="12" t="s">
        <v>45</v>
      </c>
      <c r="N109" s="34">
        <v>18912580233</v>
      </c>
      <c r="O109" s="12" t="s">
        <v>173</v>
      </c>
    </row>
    <row r="110" spans="1:15">
      <c r="A110" s="18"/>
      <c r="B110" s="32">
        <v>43008</v>
      </c>
      <c r="C110" s="12" t="s">
        <v>40</v>
      </c>
      <c r="D110" s="12" t="s">
        <v>52</v>
      </c>
      <c r="E110" s="12" t="s">
        <v>52</v>
      </c>
      <c r="F110" s="34" t="s">
        <v>56</v>
      </c>
      <c r="G110" s="34">
        <v>76081952</v>
      </c>
      <c r="H110" s="34" t="s">
        <v>302</v>
      </c>
      <c r="I110" s="12" t="s">
        <v>43</v>
      </c>
      <c r="J110" s="13" t="s">
        <v>20</v>
      </c>
      <c r="K110" s="12">
        <v>17721436606</v>
      </c>
      <c r="L110" s="34" t="s">
        <v>303</v>
      </c>
      <c r="M110" s="12" t="s">
        <v>45</v>
      </c>
      <c r="N110" s="34">
        <v>13956267302</v>
      </c>
      <c r="O110" s="12" t="s">
        <v>173</v>
      </c>
    </row>
    <row r="111" spans="1:15">
      <c r="A111" s="18"/>
      <c r="B111" s="32">
        <v>43008</v>
      </c>
      <c r="C111" s="12" t="s">
        <v>40</v>
      </c>
      <c r="D111" s="12" t="s">
        <v>52</v>
      </c>
      <c r="E111" s="12" t="s">
        <v>52</v>
      </c>
      <c r="F111" s="34" t="s">
        <v>132</v>
      </c>
      <c r="G111" s="34">
        <v>76081887</v>
      </c>
      <c r="H111" s="34" t="s">
        <v>304</v>
      </c>
      <c r="I111" s="12" t="s">
        <v>43</v>
      </c>
      <c r="J111" s="13" t="s">
        <v>20</v>
      </c>
      <c r="K111" s="12">
        <v>17721436606</v>
      </c>
      <c r="L111" s="34" t="s">
        <v>305</v>
      </c>
      <c r="M111" s="12" t="s">
        <v>45</v>
      </c>
      <c r="N111" s="34">
        <v>18914973930</v>
      </c>
      <c r="O111" s="12" t="s">
        <v>173</v>
      </c>
    </row>
    <row r="112" spans="1:15">
      <c r="A112" s="18"/>
      <c r="B112" s="32">
        <v>43008</v>
      </c>
      <c r="C112" s="12" t="s">
        <v>40</v>
      </c>
      <c r="D112" s="12" t="s">
        <v>52</v>
      </c>
      <c r="E112" s="12" t="s">
        <v>52</v>
      </c>
      <c r="F112" s="34" t="s">
        <v>67</v>
      </c>
      <c r="G112" s="34">
        <v>76099251</v>
      </c>
      <c r="H112" s="34" t="s">
        <v>306</v>
      </c>
      <c r="I112" s="12" t="s">
        <v>43</v>
      </c>
      <c r="J112" s="13" t="s">
        <v>20</v>
      </c>
      <c r="K112" s="12">
        <v>17721436606</v>
      </c>
      <c r="L112" s="34" t="s">
        <v>307</v>
      </c>
      <c r="M112" s="12" t="s">
        <v>45</v>
      </c>
      <c r="N112" s="34">
        <v>13505731962</v>
      </c>
      <c r="O112" s="12" t="s">
        <v>173</v>
      </c>
    </row>
    <row r="113" spans="1:15">
      <c r="A113" s="18"/>
      <c r="B113" s="32">
        <v>43008</v>
      </c>
      <c r="C113" s="12" t="s">
        <v>40</v>
      </c>
      <c r="D113" s="12" t="s">
        <v>52</v>
      </c>
      <c r="E113" s="12" t="s">
        <v>52</v>
      </c>
      <c r="F113" s="34" t="s">
        <v>161</v>
      </c>
      <c r="G113" s="34">
        <v>76099177</v>
      </c>
      <c r="H113" s="34" t="s">
        <v>308</v>
      </c>
      <c r="I113" s="12" t="s">
        <v>43</v>
      </c>
      <c r="J113" s="13" t="s">
        <v>20</v>
      </c>
      <c r="K113" s="12">
        <v>17721436606</v>
      </c>
      <c r="L113" s="34" t="s">
        <v>295</v>
      </c>
      <c r="M113" s="12" t="s">
        <v>45</v>
      </c>
      <c r="N113" s="34">
        <v>13063963982</v>
      </c>
      <c r="O113" s="12" t="s">
        <v>173</v>
      </c>
    </row>
    <row r="114" spans="1:15">
      <c r="A114" s="18"/>
      <c r="B114" s="32">
        <v>43008</v>
      </c>
      <c r="C114" s="12" t="s">
        <v>40</v>
      </c>
      <c r="D114" s="12" t="s">
        <v>52</v>
      </c>
      <c r="E114" s="12" t="s">
        <v>52</v>
      </c>
      <c r="F114" s="34" t="s">
        <v>309</v>
      </c>
      <c r="G114" s="34">
        <v>76099287</v>
      </c>
      <c r="H114" s="34" t="s">
        <v>310</v>
      </c>
      <c r="I114" s="12" t="s">
        <v>43</v>
      </c>
      <c r="J114" s="13" t="s">
        <v>20</v>
      </c>
      <c r="K114" s="12">
        <v>17721436606</v>
      </c>
      <c r="L114" s="34" t="s">
        <v>311</v>
      </c>
      <c r="M114" s="12" t="s">
        <v>45</v>
      </c>
      <c r="N114" s="34">
        <v>18305053621</v>
      </c>
      <c r="O114" s="12" t="s">
        <v>173</v>
      </c>
    </row>
    <row r="115" spans="1:15">
      <c r="A115" s="18"/>
      <c r="B115" s="32">
        <v>43008</v>
      </c>
      <c r="C115" s="12" t="s">
        <v>40</v>
      </c>
      <c r="D115" s="12" t="s">
        <v>52</v>
      </c>
      <c r="E115" s="12" t="s">
        <v>52</v>
      </c>
      <c r="F115" s="34" t="s">
        <v>96</v>
      </c>
      <c r="G115" s="34">
        <v>76099303</v>
      </c>
      <c r="H115" s="34" t="s">
        <v>312</v>
      </c>
      <c r="I115" s="12" t="s">
        <v>43</v>
      </c>
      <c r="J115" s="13" t="s">
        <v>20</v>
      </c>
      <c r="K115" s="12">
        <v>17721436606</v>
      </c>
      <c r="L115" s="34" t="s">
        <v>313</v>
      </c>
      <c r="M115" s="12" t="s">
        <v>45</v>
      </c>
      <c r="N115" s="34">
        <v>13813828360</v>
      </c>
      <c r="O115" s="12" t="s">
        <v>173</v>
      </c>
    </row>
    <row r="116" spans="1:15">
      <c r="A116" s="18"/>
      <c r="B116" s="32">
        <v>43008</v>
      </c>
      <c r="C116" s="12" t="s">
        <v>40</v>
      </c>
      <c r="D116" s="12" t="s">
        <v>52</v>
      </c>
      <c r="E116" s="12" t="s">
        <v>52</v>
      </c>
      <c r="F116" s="34" t="s">
        <v>314</v>
      </c>
      <c r="G116" s="34">
        <v>76099331</v>
      </c>
      <c r="H116" s="34" t="s">
        <v>315</v>
      </c>
      <c r="I116" s="12" t="s">
        <v>43</v>
      </c>
      <c r="J116" s="13" t="s">
        <v>20</v>
      </c>
      <c r="K116" s="12">
        <v>17721436606</v>
      </c>
      <c r="L116" s="34" t="s">
        <v>316</v>
      </c>
      <c r="M116" s="12" t="s">
        <v>45</v>
      </c>
      <c r="N116" s="34">
        <v>13989337698</v>
      </c>
      <c r="O116" s="12" t="s">
        <v>173</v>
      </c>
    </row>
    <row r="117" spans="1:15">
      <c r="A117" s="18"/>
      <c r="N117" s="26"/>
      <c r="O117" s="6"/>
    </row>
    <row r="118" spans="1:15">
      <c r="A118" s="18"/>
      <c r="N118" s="26"/>
      <c r="O118" s="6"/>
    </row>
    <row r="119" spans="1:15">
      <c r="A119" s="18"/>
      <c r="N119" s="26"/>
      <c r="O119" s="6"/>
    </row>
    <row r="120" spans="1:15">
      <c r="A120" s="18"/>
      <c r="N120" s="26"/>
      <c r="O120" s="6"/>
    </row>
    <row r="121" spans="1:15">
      <c r="A121" s="18"/>
      <c r="N121" s="26"/>
      <c r="O121" s="6"/>
    </row>
    <row r="122" spans="1:15">
      <c r="A122" s="18"/>
      <c r="N122" s="26"/>
      <c r="O122" s="6"/>
    </row>
    <row r="123" spans="1:15">
      <c r="A123" s="18"/>
      <c r="N123" s="26"/>
      <c r="O123" s="6"/>
    </row>
    <row r="124" spans="1:15">
      <c r="A124" s="18"/>
      <c r="N124" s="26"/>
      <c r="O124" s="6"/>
    </row>
    <row r="125" spans="1:15">
      <c r="A125" s="18"/>
      <c r="N125" s="26"/>
      <c r="O125" s="6"/>
    </row>
    <row r="126" spans="1:15">
      <c r="A126" s="18"/>
      <c r="N126" s="26"/>
      <c r="O126" s="6"/>
    </row>
    <row r="127" spans="1:15">
      <c r="A127" s="18"/>
      <c r="N127" s="26"/>
      <c r="O127" s="6"/>
    </row>
    <row r="128" spans="1:15">
      <c r="A128" s="18"/>
      <c r="N128" s="26"/>
      <c r="O128" s="6"/>
    </row>
    <row r="129" spans="1:15">
      <c r="A129" s="18"/>
      <c r="N129" s="26"/>
      <c r="O129" s="6"/>
    </row>
    <row r="130" spans="1:15">
      <c r="A130" s="18"/>
      <c r="N130" s="26"/>
      <c r="O130" s="6"/>
    </row>
    <row r="131" spans="1:15">
      <c r="A131" s="18"/>
      <c r="N131" s="26"/>
      <c r="O131" s="6"/>
    </row>
    <row r="132" spans="1:15">
      <c r="A132" s="18"/>
      <c r="N132" s="26"/>
      <c r="O132" s="6"/>
    </row>
    <row r="133" spans="1:15">
      <c r="A133" s="18"/>
      <c r="N133" s="26"/>
      <c r="O133" s="6"/>
    </row>
    <row r="134" spans="1:15">
      <c r="A134" s="18"/>
      <c r="N134" s="26"/>
      <c r="O134" s="6"/>
    </row>
    <row r="135" spans="1:15">
      <c r="A135" s="18"/>
      <c r="N135" s="26"/>
      <c r="O135" s="6"/>
    </row>
    <row r="136" spans="1:15">
      <c r="A136" s="18"/>
      <c r="N136" s="26"/>
      <c r="O136" s="6"/>
    </row>
    <row r="137" spans="1:15">
      <c r="A137" s="18"/>
      <c r="N137" s="26"/>
      <c r="O137" s="6"/>
    </row>
    <row r="138" spans="1:15">
      <c r="A138" s="18"/>
      <c r="N138" s="26"/>
      <c r="O138" s="6"/>
    </row>
    <row r="139" spans="1:15">
      <c r="A139" s="18"/>
      <c r="N139" s="26"/>
      <c r="O139" s="6"/>
    </row>
    <row r="140" spans="1:15">
      <c r="A140" s="18"/>
      <c r="N140" s="26"/>
      <c r="O140" s="6"/>
    </row>
    <row r="141" spans="1:15">
      <c r="A141" s="18"/>
      <c r="N141" s="26"/>
      <c r="O141" s="6"/>
    </row>
    <row r="142" spans="1:15">
      <c r="A142" s="18"/>
      <c r="N142" s="26"/>
      <c r="O142" s="6"/>
    </row>
    <row r="143" spans="1:15">
      <c r="A143" s="18"/>
      <c r="N143" s="26"/>
      <c r="O143" s="6"/>
    </row>
    <row r="144" spans="1:15">
      <c r="A144" s="18"/>
      <c r="N144" s="26"/>
      <c r="O144" s="6"/>
    </row>
    <row r="145" spans="1:15">
      <c r="A145" s="18"/>
      <c r="N145" s="26"/>
      <c r="O145" s="6"/>
    </row>
    <row r="146" spans="1:15">
      <c r="A146" s="18"/>
      <c r="N146" s="26"/>
      <c r="O146" s="6"/>
    </row>
    <row r="147" spans="1:15">
      <c r="A147" s="18"/>
      <c r="N147" s="26"/>
      <c r="O147" s="6"/>
    </row>
    <row r="148" spans="1:15">
      <c r="A148" s="18"/>
      <c r="N148" s="26"/>
      <c r="O148" s="6"/>
    </row>
    <row r="149" spans="1:15">
      <c r="A149" s="18"/>
      <c r="N149" s="26"/>
      <c r="O149" s="6"/>
    </row>
    <row r="150" spans="1:15">
      <c r="A150" s="18"/>
      <c r="N150" s="26"/>
      <c r="O150" s="6"/>
    </row>
    <row r="151" spans="1:15">
      <c r="A151" s="18"/>
      <c r="N151" s="26"/>
      <c r="O151" s="6"/>
    </row>
    <row r="152" spans="1:15">
      <c r="A152" s="18"/>
      <c r="N152" s="26"/>
      <c r="O152" s="6"/>
    </row>
    <row r="153" spans="1:15">
      <c r="A153" s="18"/>
      <c r="N153" s="26"/>
      <c r="O153" s="6"/>
    </row>
    <row r="154" spans="1:15">
      <c r="A154" s="18"/>
      <c r="N154" s="26"/>
      <c r="O154" s="6"/>
    </row>
    <row r="155" spans="1:15">
      <c r="A155" s="18"/>
      <c r="N155" s="26"/>
      <c r="O155" s="6"/>
    </row>
    <row r="156" spans="1:15">
      <c r="A156" s="18"/>
      <c r="N156" s="26"/>
      <c r="O156" s="6"/>
    </row>
    <row r="157" spans="1:15">
      <c r="A157" s="18"/>
      <c r="N157" s="26"/>
      <c r="O157" s="6"/>
    </row>
    <row r="158" spans="1:15">
      <c r="A158" s="18"/>
      <c r="N158" s="26"/>
      <c r="O158" s="6"/>
    </row>
    <row r="159" spans="1:15">
      <c r="A159" s="18"/>
      <c r="N159" s="26"/>
      <c r="O159" s="6"/>
    </row>
    <row r="160" spans="1:15">
      <c r="A160" s="18"/>
      <c r="N160" s="26"/>
      <c r="O160" s="6"/>
    </row>
    <row r="161" spans="1:15">
      <c r="A161" s="18"/>
      <c r="N161" s="26"/>
      <c r="O161" s="6"/>
    </row>
    <row r="162" spans="1:15">
      <c r="A162" s="18"/>
      <c r="N162" s="26"/>
      <c r="O162" s="6"/>
    </row>
    <row r="163" spans="1:15">
      <c r="A163" s="18"/>
      <c r="N163" s="26"/>
      <c r="O163" s="6"/>
    </row>
    <row r="164" spans="1:15">
      <c r="A164" s="18"/>
      <c r="N164" s="26"/>
      <c r="O164" s="6"/>
    </row>
    <row r="165" spans="1:15">
      <c r="A165" s="18"/>
      <c r="N165" s="26"/>
      <c r="O165" s="6"/>
    </row>
    <row r="166" spans="1:15">
      <c r="A166" s="18"/>
      <c r="N166" s="26"/>
      <c r="O166" s="6"/>
    </row>
    <row r="167" spans="1:15">
      <c r="A167" s="18"/>
      <c r="N167" s="26"/>
      <c r="O167" s="6"/>
    </row>
    <row r="168" spans="1:15">
      <c r="A168" s="18"/>
      <c r="N168" s="26"/>
      <c r="O168" s="6"/>
    </row>
    <row r="169" spans="1:15">
      <c r="A169" s="18"/>
      <c r="N169" s="26"/>
      <c r="O169" s="6"/>
    </row>
    <row r="170" spans="1:15">
      <c r="A170" s="18"/>
      <c r="N170" s="26"/>
      <c r="O170" s="6"/>
    </row>
    <row r="171" spans="1:15">
      <c r="A171" s="18"/>
      <c r="N171" s="26"/>
      <c r="O171" s="6"/>
    </row>
    <row r="172" spans="1:15">
      <c r="A172" s="18"/>
      <c r="N172" s="26"/>
      <c r="O172" s="6"/>
    </row>
    <row r="173" spans="1:15">
      <c r="A173" s="18"/>
      <c r="N173" s="26"/>
      <c r="O173" s="6"/>
    </row>
    <row r="174" spans="1:15">
      <c r="A174" s="18"/>
      <c r="N174" s="26"/>
      <c r="O174" s="6"/>
    </row>
    <row r="175" spans="1:15">
      <c r="A175" s="18"/>
      <c r="N175" s="26"/>
      <c r="O175" s="6"/>
    </row>
    <row r="176" spans="1:15">
      <c r="A176" s="18"/>
      <c r="N176" s="26"/>
      <c r="O176" s="6"/>
    </row>
    <row r="177" spans="1:15">
      <c r="A177" s="18"/>
      <c r="N177" s="26"/>
      <c r="O177" s="6"/>
    </row>
    <row r="178" spans="1:15">
      <c r="A178" s="18"/>
      <c r="N178" s="26"/>
      <c r="O178" s="6"/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list" allowBlank="1" showInputMessage="1" showErrorMessage="1" sqref="C1 C2 C3 C18 C36 C37 C38 C39 C40 C41 C42 C43 C44 C45 C46 C47 C48 C60 C71 C84 C85 C86 C4:C17 C19:C22 C23:C35 C49:C59 C61:C70 C72:C81 C82:C83 C87:C105 C106:C116 C117:C1048576">
      <formula1>"SaaS,库存,供应链,饮食通,饮食通老客户上线"</formula1>
    </dataValidation>
    <dataValidation type="date" operator="greaterThanOrEqual" allowBlank="1" showInputMessage="1" showErrorMessage="1" sqref="B1 B2 B3 B35 B36 B37 B38 B39 B40 B41 B42 B43 B44 B45 B46 B47 B48 B60 B71 B84 B85 B86 B4:B17 B18:B23 B24:B34 B49:B59 B61:B70 B72:B81 B82:B83 B87:B105 B106:B116 B117:B1048576">
      <formula1>42736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317</v>
      </c>
      <c r="B1" s="1" t="s">
        <v>318</v>
      </c>
      <c r="C1" s="1" t="s">
        <v>319</v>
      </c>
    </row>
    <row r="2" spans="1:3">
      <c r="A2" s="2" t="s">
        <v>20</v>
      </c>
      <c r="B2" s="3">
        <v>42980</v>
      </c>
      <c r="C2" s="2" t="s">
        <v>320</v>
      </c>
    </row>
    <row r="3" spans="1:3">
      <c r="A3" s="2" t="s">
        <v>20</v>
      </c>
      <c r="B3" s="3">
        <v>42994</v>
      </c>
      <c r="C3" s="2" t="s">
        <v>321</v>
      </c>
    </row>
    <row r="4" spans="1:3">
      <c r="A4" s="2" t="s">
        <v>20</v>
      </c>
      <c r="B4" s="3">
        <v>43001</v>
      </c>
      <c r="C4" s="2" t="s">
        <v>322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2017-09-30T10:29:12Z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