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上线明细!$A$1:$O$611</definedName>
  </definedNames>
  <calcPr calcId="144525" concurrentCalc="0"/>
</workbook>
</file>

<file path=xl/sharedStrings.xml><?xml version="1.0" encoding="utf-8"?>
<sst xmlns="http://schemas.openxmlformats.org/spreadsheetml/2006/main" count="62">
  <si>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</si>
  <si>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</si>
  <si>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</si>
  <si>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</si>
  <si>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</si>
  <si>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</si>
  <si>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</si>
  <si>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</si>
  <si>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</si>
  <si>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</si>
  <si>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</si>
  <si>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</si>
  <si>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</si>
  <si>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</si>
  <si>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</si>
  <si>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32周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</si>
  <si>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</si>
  <si>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</si>
  <si>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</si>
  <si>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</si>
  <si>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</si>
  <si>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</si>
  <si>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</si>
  <si>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</si>
  <si>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</si>
  <si>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33周</t>
  </si>
  <si>
    <t>34周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</si>
  <si>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</si>
  <si>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</si>
  <si>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</si>
  <si>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</si>
  <si>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</si>
  <si>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</si>
  <si>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</si>
  <si>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</si>
  <si>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</si>
  <si>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</si>
  <si>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</si>
  <si>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</si>
  <si>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</si>
  <si>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</si>
  <si>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</si>
  <si>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吃串群众</t>
  </si>
  <si>
    <t>上海</t>
  </si>
  <si>
    <t>熊明敏</t>
  </si>
  <si>
    <t>王勋</t>
  </si>
  <si>
    <t>老板</t>
  </si>
  <si>
    <t>上海心光餐饮管理有限公司</t>
  </si>
  <si>
    <t>纳兰葱花</t>
  </si>
  <si>
    <t>袁小洁</t>
  </si>
  <si>
    <t>门店负责人</t>
  </si>
  <si>
    <t>杭州云钰餐饮管理有限公司</t>
  </si>
  <si>
    <t>windowscoffee</t>
  </si>
  <si>
    <t>杭州</t>
  </si>
  <si>
    <t>陆云</t>
  </si>
  <si>
    <t>姓名</t>
  </si>
  <si>
    <t>日期</t>
  </si>
  <si>
    <t>加班内容</t>
  </si>
  <si>
    <t>米斯特丹阳店上线</t>
  </si>
  <si>
    <t>米斯特泰州店上线</t>
  </si>
  <si>
    <t>米斯特宿迁店上线</t>
  </si>
  <si>
    <t>米斯特宁波店上线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</si>
</sst>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36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rgb="FF333333"/>
      <name val="等线"/>
      <charset val="134"/>
      <scheme val="minor"/>
    </font>
    <font>
      <sz val="11"/>
      <name val="等线"/>
      <charset val="134"/>
    </font>
    <font>
      <sz val="11"/>
      <name val="宋体"/>
      <charset val="134"/>
    </font>
    <font>
      <b/>
      <sz val="11"/>
      <name val="等线"/>
      <charset val="134"/>
    </font>
    <font>
      <sz val="11"/>
      <name val="仿宋"/>
      <charset val="134"/>
    </font>
    <font>
      <sz val="10"/>
      <color rgb="FF363636"/>
      <name val="等线"/>
      <charset val="134"/>
    </font>
    <font>
      <sz val="11"/>
      <color rgb="FF363636"/>
      <name val="仿宋"/>
      <charset val="134"/>
    </font>
    <font>
      <sz val="11"/>
      <color rgb="FF333333"/>
      <name val="仿宋"/>
      <charset val="134"/>
    </font>
    <font>
      <sz val="11"/>
      <color rgb="FF787878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6" borderId="3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4" borderId="28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4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3" borderId="27" applyNumberFormat="0" applyAlignment="0" applyProtection="0">
      <alignment vertical="center"/>
    </xf>
    <xf numFmtId="0" fontId="32" fillId="13" borderId="31" applyNumberFormat="0" applyAlignment="0" applyProtection="0">
      <alignment vertical="center"/>
    </xf>
    <xf numFmtId="0" fontId="15" fillId="10" borderId="2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3" borderId="0" xfId="0" applyFill="1"/>
    <xf numFmtId="14" fontId="5" fillId="0" borderId="1" xfId="0" applyNumberFormat="1" applyFont="1" applyFill="1" applyBorder="1" applyAlignment="1">
      <alignment horizontal="center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13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7" workbookViewId="0">
      <selection activeCell="H33" sqref="H3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85"/>
      <c r="P1" s="85"/>
      <c r="Q1" s="85"/>
    </row>
    <row r="2" ht="14.25" spans="1:17">
      <c r="A2" s="56" t="s">
        <v>1</v>
      </c>
      <c r="B2" s="57" t="s">
        <v>2</v>
      </c>
      <c r="C2" s="57" t="s">
        <v>3</v>
      </c>
      <c r="D2" s="58" t="s">
        <v>4</v>
      </c>
      <c r="E2" s="59" t="s">
        <v>5</v>
      </c>
      <c r="F2" s="60" t="s">
        <v>6</v>
      </c>
      <c r="G2" s="61" t="s">
        <v>7</v>
      </c>
      <c r="H2" s="62" t="s">
        <v>8</v>
      </c>
      <c r="I2" s="86" t="s">
        <v>9</v>
      </c>
      <c r="J2" s="87" t="s">
        <v>10</v>
      </c>
      <c r="K2" s="88" t="s">
        <v>11</v>
      </c>
      <c r="L2" s="89" t="s">
        <v>12</v>
      </c>
      <c r="M2" s="90" t="s">
        <v>13</v>
      </c>
      <c r="N2" s="91" t="s">
        <v>14</v>
      </c>
      <c r="O2" s="92"/>
      <c r="P2" s="92"/>
      <c r="Q2" s="92"/>
    </row>
    <row r="3" spans="1:17">
      <c r="A3" s="56"/>
      <c r="B3" s="63" t="s">
        <v>15</v>
      </c>
      <c r="C3" s="64" t="s">
        <v>16</v>
      </c>
      <c r="D3" s="65"/>
      <c r="E3" s="66"/>
      <c r="F3" s="66">
        <f t="shared" ref="F3:F11" si="0">D3-E3</f>
        <v>0</v>
      </c>
      <c r="G3" s="67"/>
      <c r="H3" s="67"/>
      <c r="I3" s="67">
        <f t="shared" ref="I3:I11" si="1">G3-H3</f>
        <v>0</v>
      </c>
      <c r="J3" s="93"/>
      <c r="K3" s="94" t="e">
        <f t="shared" ref="K3:K11" si="2">J3/M3*100%</f>
        <v>#DIV/0!</v>
      </c>
      <c r="L3" s="95">
        <f t="shared" ref="L3:L10" si="3">D3+H3</f>
        <v>0</v>
      </c>
      <c r="M3" s="96">
        <f>E3+H3</f>
        <v>0</v>
      </c>
      <c r="N3" s="97" t="e">
        <f t="shared" ref="N3:N11" si="4">M3/L3*100%</f>
        <v>#DIV/0!</v>
      </c>
      <c r="O3" s="92"/>
      <c r="P3" s="92"/>
      <c r="Q3" s="92"/>
    </row>
    <row r="4" spans="1:17">
      <c r="A4" s="68"/>
      <c r="B4" s="69"/>
      <c r="C4" s="70" t="s">
        <v>17</v>
      </c>
      <c r="D4" s="71">
        <v>0</v>
      </c>
      <c r="E4" s="72">
        <v>4</v>
      </c>
      <c r="F4" s="72">
        <f t="shared" si="0"/>
        <v>-4</v>
      </c>
      <c r="G4" s="73">
        <v>63</v>
      </c>
      <c r="H4" s="67">
        <v>11</v>
      </c>
      <c r="I4" s="73">
        <f t="shared" si="1"/>
        <v>52</v>
      </c>
      <c r="J4" s="98">
        <v>11</v>
      </c>
      <c r="K4" s="94">
        <f t="shared" si="2"/>
        <v>0.733333333333333</v>
      </c>
      <c r="L4" s="95">
        <f t="shared" si="3"/>
        <v>11</v>
      </c>
      <c r="M4" s="96">
        <f t="shared" ref="M4:M10" si="5">E4+J4</f>
        <v>15</v>
      </c>
      <c r="N4" s="97">
        <f t="shared" si="4"/>
        <v>1.36363636363636</v>
      </c>
      <c r="O4" s="92"/>
      <c r="P4" s="92"/>
      <c r="Q4" s="92"/>
    </row>
    <row r="5" spans="1:17">
      <c r="A5" s="68"/>
      <c r="B5" s="69"/>
      <c r="C5" s="70" t="s">
        <v>18</v>
      </c>
      <c r="D5" s="71"/>
      <c r="E5" s="72"/>
      <c r="F5" s="72">
        <f t="shared" si="0"/>
        <v>0</v>
      </c>
      <c r="G5" s="73"/>
      <c r="H5" s="67"/>
      <c r="I5" s="73">
        <f t="shared" si="1"/>
        <v>0</v>
      </c>
      <c r="J5" s="98"/>
      <c r="K5" s="94" t="e">
        <f t="shared" si="2"/>
        <v>#DIV/0!</v>
      </c>
      <c r="L5" s="95">
        <f t="shared" si="3"/>
        <v>0</v>
      </c>
      <c r="M5" s="96">
        <f t="shared" si="5"/>
        <v>0</v>
      </c>
      <c r="N5" s="97" t="e">
        <f t="shared" si="4"/>
        <v>#DIV/0!</v>
      </c>
      <c r="O5" s="92"/>
      <c r="P5" s="92"/>
      <c r="Q5" s="92"/>
    </row>
    <row r="6" spans="1:17">
      <c r="A6" s="68"/>
      <c r="B6" s="69"/>
      <c r="C6" s="70" t="s">
        <v>19</v>
      </c>
      <c r="D6" s="71"/>
      <c r="E6" s="72"/>
      <c r="F6" s="72">
        <f t="shared" si="0"/>
        <v>0</v>
      </c>
      <c r="G6" s="73"/>
      <c r="H6" s="67"/>
      <c r="I6" s="73">
        <f t="shared" si="1"/>
        <v>0</v>
      </c>
      <c r="J6" s="98"/>
      <c r="K6" s="94" t="e">
        <f t="shared" si="2"/>
        <v>#DIV/0!</v>
      </c>
      <c r="L6" s="95">
        <f t="shared" si="3"/>
        <v>0</v>
      </c>
      <c r="M6" s="96">
        <f t="shared" si="5"/>
        <v>0</v>
      </c>
      <c r="N6" s="97" t="e">
        <f t="shared" si="4"/>
        <v>#DIV/0!</v>
      </c>
      <c r="O6" s="92"/>
      <c r="P6" s="92"/>
      <c r="Q6" s="92"/>
    </row>
    <row r="7" spans="1:17">
      <c r="A7" s="68"/>
      <c r="B7" s="69"/>
      <c r="C7" s="70" t="s">
        <v>20</v>
      </c>
      <c r="D7" s="71"/>
      <c r="E7" s="72"/>
      <c r="F7" s="72">
        <f t="shared" si="0"/>
        <v>0</v>
      </c>
      <c r="G7" s="73"/>
      <c r="H7" s="67"/>
      <c r="I7" s="73">
        <f t="shared" si="1"/>
        <v>0</v>
      </c>
      <c r="J7" s="98"/>
      <c r="K7" s="94" t="e">
        <f t="shared" si="2"/>
        <v>#DIV/0!</v>
      </c>
      <c r="L7" s="95">
        <f t="shared" si="3"/>
        <v>0</v>
      </c>
      <c r="M7" s="96">
        <f t="shared" si="5"/>
        <v>0</v>
      </c>
      <c r="N7" s="97" t="e">
        <f t="shared" si="4"/>
        <v>#DIV/0!</v>
      </c>
      <c r="O7" s="92"/>
      <c r="P7" s="92"/>
      <c r="Q7" s="92"/>
    </row>
    <row r="8" spans="1:17">
      <c r="A8" s="68"/>
      <c r="B8" s="69"/>
      <c r="C8" s="70" t="s">
        <v>21</v>
      </c>
      <c r="D8" s="71"/>
      <c r="E8" s="72"/>
      <c r="F8" s="72">
        <f t="shared" si="0"/>
        <v>0</v>
      </c>
      <c r="G8" s="73"/>
      <c r="H8" s="67"/>
      <c r="I8" s="73">
        <f t="shared" si="1"/>
        <v>0</v>
      </c>
      <c r="J8" s="98"/>
      <c r="K8" s="94" t="e">
        <f t="shared" si="2"/>
        <v>#DIV/0!</v>
      </c>
      <c r="L8" s="95">
        <f t="shared" si="3"/>
        <v>0</v>
      </c>
      <c r="M8" s="96">
        <f t="shared" si="5"/>
        <v>0</v>
      </c>
      <c r="N8" s="97" t="e">
        <f t="shared" si="4"/>
        <v>#DIV/0!</v>
      </c>
      <c r="O8" s="92"/>
      <c r="P8" s="92"/>
      <c r="Q8" s="92"/>
    </row>
    <row r="9" spans="1:17">
      <c r="A9" s="68"/>
      <c r="B9" s="69"/>
      <c r="C9" s="70" t="s">
        <v>22</v>
      </c>
      <c r="D9" s="71"/>
      <c r="E9" s="72"/>
      <c r="F9" s="72">
        <f t="shared" si="0"/>
        <v>0</v>
      </c>
      <c r="G9" s="73"/>
      <c r="H9" s="67"/>
      <c r="I9" s="73">
        <f t="shared" si="1"/>
        <v>0</v>
      </c>
      <c r="J9" s="98"/>
      <c r="K9" s="94" t="e">
        <f t="shared" si="2"/>
        <v>#DIV/0!</v>
      </c>
      <c r="L9" s="95">
        <f t="shared" si="3"/>
        <v>0</v>
      </c>
      <c r="M9" s="96">
        <f t="shared" si="5"/>
        <v>0</v>
      </c>
      <c r="N9" s="97" t="e">
        <f t="shared" si="4"/>
        <v>#DIV/0!</v>
      </c>
      <c r="O9" s="92"/>
      <c r="P9" s="92"/>
      <c r="Q9" s="92"/>
    </row>
    <row r="10" ht="14.25" spans="1:17">
      <c r="A10" s="68"/>
      <c r="B10" s="69"/>
      <c r="C10" s="74" t="s">
        <v>23</v>
      </c>
      <c r="D10" s="75"/>
      <c r="E10" s="76"/>
      <c r="F10" s="77">
        <f t="shared" si="0"/>
        <v>0</v>
      </c>
      <c r="G10" s="78"/>
      <c r="H10" s="79"/>
      <c r="I10" s="78">
        <f t="shared" si="1"/>
        <v>0</v>
      </c>
      <c r="J10" s="99"/>
      <c r="K10" s="100" t="e">
        <f t="shared" si="2"/>
        <v>#DIV/0!</v>
      </c>
      <c r="L10" s="101">
        <f t="shared" si="3"/>
        <v>0</v>
      </c>
      <c r="M10" s="102">
        <f t="shared" si="5"/>
        <v>0</v>
      </c>
      <c r="N10" s="103" t="e">
        <f t="shared" si="4"/>
        <v>#DIV/0!</v>
      </c>
      <c r="O10" s="92"/>
      <c r="P10" s="92"/>
      <c r="Q10" s="92"/>
    </row>
    <row r="11" ht="14.25" spans="1:17">
      <c r="A11" s="80"/>
      <c r="B11" s="81"/>
      <c r="C11" s="82" t="s">
        <v>24</v>
      </c>
      <c r="D11" s="83">
        <f t="shared" ref="D11:H11" si="6">SUM(D3:D10)</f>
        <v>0</v>
      </c>
      <c r="E11" s="83">
        <f t="shared" si="6"/>
        <v>4</v>
      </c>
      <c r="F11" s="84">
        <f t="shared" si="0"/>
        <v>-4</v>
      </c>
      <c r="G11" s="83">
        <f t="shared" si="6"/>
        <v>63</v>
      </c>
      <c r="H11" s="83">
        <f t="shared" si="6"/>
        <v>11</v>
      </c>
      <c r="I11" s="84">
        <f t="shared" si="1"/>
        <v>52</v>
      </c>
      <c r="J11" s="83">
        <f t="shared" ref="J11:M11" si="7">SUM(J3:J10)</f>
        <v>11</v>
      </c>
      <c r="K11" s="104">
        <f t="shared" si="2"/>
        <v>0.733333333333333</v>
      </c>
      <c r="L11" s="84">
        <f t="shared" si="7"/>
        <v>11</v>
      </c>
      <c r="M11" s="84">
        <f t="shared" si="7"/>
        <v>15</v>
      </c>
      <c r="N11" s="105">
        <f t="shared" si="4"/>
        <v>1.36363636363636</v>
      </c>
      <c r="O11" s="92"/>
      <c r="P11" s="92"/>
      <c r="Q11" s="92"/>
    </row>
    <row r="12" spans="1:14">
      <c r="A12" s="56"/>
      <c r="B12" s="63" t="s">
        <v>25</v>
      </c>
      <c r="C12" s="64" t="s">
        <v>16</v>
      </c>
      <c r="D12" s="65"/>
      <c r="E12" s="66"/>
      <c r="F12" s="66">
        <f t="shared" ref="F12:F29" si="8">D12-E12</f>
        <v>0</v>
      </c>
      <c r="G12" s="67"/>
      <c r="H12" s="67"/>
      <c r="I12" s="67">
        <f t="shared" ref="I12:I29" si="9">G12-H12</f>
        <v>0</v>
      </c>
      <c r="J12" s="93"/>
      <c r="K12" s="94" t="e">
        <f t="shared" ref="K12:K29" si="10">J12/M12*100%</f>
        <v>#DIV/0!</v>
      </c>
      <c r="L12" s="95">
        <f t="shared" ref="L12:L19" si="11">D12+H12</f>
        <v>0</v>
      </c>
      <c r="M12" s="96">
        <f>E12+H12</f>
        <v>0</v>
      </c>
      <c r="N12" s="97" t="e">
        <f t="shared" ref="N12:N29" si="12">M12/L12*100%</f>
        <v>#DIV/0!</v>
      </c>
    </row>
    <row r="13" spans="1:14">
      <c r="A13" s="68"/>
      <c r="B13" s="69"/>
      <c r="C13" s="70" t="s">
        <v>17</v>
      </c>
      <c r="D13" s="71">
        <v>1</v>
      </c>
      <c r="E13" s="72">
        <v>0</v>
      </c>
      <c r="F13" s="72">
        <f t="shared" si="8"/>
        <v>1</v>
      </c>
      <c r="G13" s="73">
        <v>52</v>
      </c>
      <c r="H13" s="67">
        <v>29</v>
      </c>
      <c r="I13" s="67">
        <f t="shared" si="9"/>
        <v>23</v>
      </c>
      <c r="J13" s="98">
        <v>29</v>
      </c>
      <c r="K13" s="94">
        <f t="shared" si="10"/>
        <v>1</v>
      </c>
      <c r="L13" s="95">
        <f t="shared" si="11"/>
        <v>30</v>
      </c>
      <c r="M13" s="96">
        <f t="shared" ref="M13:M19" si="13">E13+J13</f>
        <v>29</v>
      </c>
      <c r="N13" s="97">
        <f t="shared" si="12"/>
        <v>0.966666666666667</v>
      </c>
    </row>
    <row r="14" spans="1:14">
      <c r="A14" s="68"/>
      <c r="B14" s="69"/>
      <c r="C14" s="70" t="s">
        <v>18</v>
      </c>
      <c r="D14" s="71"/>
      <c r="E14" s="72"/>
      <c r="F14" s="72">
        <f t="shared" si="8"/>
        <v>0</v>
      </c>
      <c r="G14" s="73"/>
      <c r="H14" s="67"/>
      <c r="I14" s="73">
        <f t="shared" si="9"/>
        <v>0</v>
      </c>
      <c r="J14" s="98"/>
      <c r="K14" s="94" t="e">
        <f t="shared" si="10"/>
        <v>#DIV/0!</v>
      </c>
      <c r="L14" s="95">
        <f t="shared" si="11"/>
        <v>0</v>
      </c>
      <c r="M14" s="96">
        <f t="shared" si="13"/>
        <v>0</v>
      </c>
      <c r="N14" s="97" t="e">
        <f t="shared" si="12"/>
        <v>#DIV/0!</v>
      </c>
    </row>
    <row r="15" spans="1:14">
      <c r="A15" s="68"/>
      <c r="B15" s="69"/>
      <c r="C15" s="70" t="s">
        <v>19</v>
      </c>
      <c r="D15" s="71"/>
      <c r="E15" s="72"/>
      <c r="F15" s="72">
        <f t="shared" si="8"/>
        <v>0</v>
      </c>
      <c r="G15" s="73"/>
      <c r="H15" s="67"/>
      <c r="I15" s="73">
        <f t="shared" si="9"/>
        <v>0</v>
      </c>
      <c r="J15" s="98"/>
      <c r="K15" s="94" t="e">
        <f t="shared" si="10"/>
        <v>#DIV/0!</v>
      </c>
      <c r="L15" s="95">
        <f t="shared" si="11"/>
        <v>0</v>
      </c>
      <c r="M15" s="96">
        <f t="shared" si="13"/>
        <v>0</v>
      </c>
      <c r="N15" s="97" t="e">
        <f t="shared" si="12"/>
        <v>#DIV/0!</v>
      </c>
    </row>
    <row r="16" spans="1:14">
      <c r="A16" s="68"/>
      <c r="B16" s="69"/>
      <c r="C16" s="70" t="s">
        <v>20</v>
      </c>
      <c r="D16" s="71"/>
      <c r="E16" s="72"/>
      <c r="F16" s="72">
        <f t="shared" si="8"/>
        <v>0</v>
      </c>
      <c r="G16" s="73"/>
      <c r="H16" s="67"/>
      <c r="I16" s="73">
        <f t="shared" si="9"/>
        <v>0</v>
      </c>
      <c r="J16" s="98"/>
      <c r="K16" s="94" t="e">
        <f t="shared" si="10"/>
        <v>#DIV/0!</v>
      </c>
      <c r="L16" s="95">
        <f t="shared" si="11"/>
        <v>0</v>
      </c>
      <c r="M16" s="96">
        <f t="shared" si="13"/>
        <v>0</v>
      </c>
      <c r="N16" s="97" t="e">
        <f t="shared" si="12"/>
        <v>#DIV/0!</v>
      </c>
    </row>
    <row r="17" spans="1:14">
      <c r="A17" s="68"/>
      <c r="B17" s="69"/>
      <c r="C17" s="70" t="s">
        <v>21</v>
      </c>
      <c r="D17" s="71"/>
      <c r="E17" s="72"/>
      <c r="F17" s="72">
        <f t="shared" si="8"/>
        <v>0</v>
      </c>
      <c r="G17" s="73"/>
      <c r="H17" s="67"/>
      <c r="I17" s="73">
        <f t="shared" si="9"/>
        <v>0</v>
      </c>
      <c r="J17" s="98"/>
      <c r="K17" s="94" t="e">
        <f t="shared" si="10"/>
        <v>#DIV/0!</v>
      </c>
      <c r="L17" s="95">
        <f t="shared" si="11"/>
        <v>0</v>
      </c>
      <c r="M17" s="96">
        <f t="shared" si="13"/>
        <v>0</v>
      </c>
      <c r="N17" s="97" t="e">
        <f t="shared" si="12"/>
        <v>#DIV/0!</v>
      </c>
    </row>
    <row r="18" spans="1:14">
      <c r="A18" s="68"/>
      <c r="B18" s="69"/>
      <c r="C18" s="70" t="s">
        <v>22</v>
      </c>
      <c r="D18" s="71"/>
      <c r="E18" s="72"/>
      <c r="F18" s="72">
        <f t="shared" si="8"/>
        <v>0</v>
      </c>
      <c r="G18" s="73"/>
      <c r="H18" s="67"/>
      <c r="I18" s="73">
        <f t="shared" si="9"/>
        <v>0</v>
      </c>
      <c r="J18" s="98"/>
      <c r="K18" s="94" t="e">
        <f t="shared" si="10"/>
        <v>#DIV/0!</v>
      </c>
      <c r="L18" s="95">
        <f t="shared" si="11"/>
        <v>0</v>
      </c>
      <c r="M18" s="96">
        <f t="shared" si="13"/>
        <v>0</v>
      </c>
      <c r="N18" s="97" t="e">
        <f t="shared" si="12"/>
        <v>#DIV/0!</v>
      </c>
    </row>
    <row r="19" ht="14.25" spans="1:14">
      <c r="A19" s="68"/>
      <c r="B19" s="69"/>
      <c r="C19" s="74" t="s">
        <v>23</v>
      </c>
      <c r="D19" s="75"/>
      <c r="E19" s="76"/>
      <c r="F19" s="77">
        <f t="shared" si="8"/>
        <v>0</v>
      </c>
      <c r="G19" s="78"/>
      <c r="H19" s="79"/>
      <c r="I19" s="78">
        <f t="shared" si="9"/>
        <v>0</v>
      </c>
      <c r="J19" s="99"/>
      <c r="K19" s="100" t="e">
        <f t="shared" si="10"/>
        <v>#DIV/0!</v>
      </c>
      <c r="L19" s="101">
        <f t="shared" si="11"/>
        <v>0</v>
      </c>
      <c r="M19" s="102">
        <f t="shared" si="13"/>
        <v>0</v>
      </c>
      <c r="N19" s="103" t="e">
        <f t="shared" si="12"/>
        <v>#DIV/0!</v>
      </c>
    </row>
    <row r="20" ht="14.25" spans="1:14">
      <c r="A20" s="80"/>
      <c r="B20" s="81"/>
      <c r="C20" s="82" t="s">
        <v>24</v>
      </c>
      <c r="D20" s="83">
        <f t="shared" ref="D20:E20" si="14">SUM(D12:D19)</f>
        <v>1</v>
      </c>
      <c r="E20" s="83">
        <f t="shared" si="14"/>
        <v>0</v>
      </c>
      <c r="F20" s="84">
        <f t="shared" si="8"/>
        <v>1</v>
      </c>
      <c r="G20" s="83">
        <f t="shared" ref="G20:H20" si="15">SUM(G12:G19)</f>
        <v>52</v>
      </c>
      <c r="H20" s="83">
        <f t="shared" si="15"/>
        <v>29</v>
      </c>
      <c r="I20" s="84">
        <f t="shared" si="9"/>
        <v>23</v>
      </c>
      <c r="J20" s="83">
        <f t="shared" ref="J20" si="16">SUM(J12:J19)</f>
        <v>29</v>
      </c>
      <c r="K20" s="104">
        <f t="shared" si="10"/>
        <v>1</v>
      </c>
      <c r="L20" s="84">
        <f t="shared" ref="L20:M20" si="17">SUM(L12:L19)</f>
        <v>30</v>
      </c>
      <c r="M20" s="84">
        <f t="shared" si="17"/>
        <v>29</v>
      </c>
      <c r="N20" s="105">
        <f t="shared" si="12"/>
        <v>0.966666666666667</v>
      </c>
    </row>
    <row r="21" spans="1:14">
      <c r="A21" s="56"/>
      <c r="B21" s="63" t="s">
        <v>26</v>
      </c>
      <c r="C21" s="64" t="s">
        <v>16</v>
      </c>
      <c r="D21" s="65"/>
      <c r="E21" s="66"/>
      <c r="F21" s="66">
        <f t="shared" si="8"/>
        <v>0</v>
      </c>
      <c r="G21" s="67"/>
      <c r="H21" s="67"/>
      <c r="I21" s="67">
        <f t="shared" si="9"/>
        <v>0</v>
      </c>
      <c r="J21" s="93"/>
      <c r="K21" s="94" t="e">
        <f t="shared" si="10"/>
        <v>#DIV/0!</v>
      </c>
      <c r="L21" s="95">
        <f t="shared" ref="L21:L28" si="18">D21+H21</f>
        <v>0</v>
      </c>
      <c r="M21" s="96">
        <f>E21+H21</f>
        <v>0</v>
      </c>
      <c r="N21" s="97" t="e">
        <f t="shared" si="12"/>
        <v>#DIV/0!</v>
      </c>
    </row>
    <row r="22" spans="1:14">
      <c r="A22" s="68"/>
      <c r="B22" s="69"/>
      <c r="C22" s="70" t="s">
        <v>17</v>
      </c>
      <c r="D22" s="71"/>
      <c r="E22" s="72"/>
      <c r="F22" s="72"/>
      <c r="G22" s="73"/>
      <c r="H22" s="67"/>
      <c r="I22" s="67">
        <f t="shared" si="9"/>
        <v>0</v>
      </c>
      <c r="J22" s="98"/>
      <c r="K22" s="94" t="e">
        <f t="shared" si="10"/>
        <v>#DIV/0!</v>
      </c>
      <c r="L22" s="95">
        <f t="shared" si="18"/>
        <v>0</v>
      </c>
      <c r="M22" s="96">
        <f t="shared" ref="M22:M28" si="19">E22+J22</f>
        <v>0</v>
      </c>
      <c r="N22" s="97" t="e">
        <f t="shared" si="12"/>
        <v>#DIV/0!</v>
      </c>
    </row>
    <row r="23" spans="1:14">
      <c r="A23" s="68"/>
      <c r="B23" s="69"/>
      <c r="C23" s="70" t="s">
        <v>18</v>
      </c>
      <c r="D23" s="71"/>
      <c r="E23" s="72"/>
      <c r="F23" s="72">
        <f t="shared" si="8"/>
        <v>0</v>
      </c>
      <c r="G23" s="73"/>
      <c r="H23" s="67"/>
      <c r="I23" s="73">
        <f t="shared" si="9"/>
        <v>0</v>
      </c>
      <c r="J23" s="98"/>
      <c r="K23" s="94" t="e">
        <f t="shared" si="10"/>
        <v>#DIV/0!</v>
      </c>
      <c r="L23" s="95">
        <f t="shared" si="18"/>
        <v>0</v>
      </c>
      <c r="M23" s="96">
        <f t="shared" si="19"/>
        <v>0</v>
      </c>
      <c r="N23" s="97" t="e">
        <f t="shared" si="12"/>
        <v>#DIV/0!</v>
      </c>
    </row>
    <row r="24" spans="1:14">
      <c r="A24" s="68"/>
      <c r="B24" s="69"/>
      <c r="C24" s="70" t="s">
        <v>19</v>
      </c>
      <c r="D24" s="71"/>
      <c r="E24" s="72"/>
      <c r="F24" s="72">
        <f t="shared" si="8"/>
        <v>0</v>
      </c>
      <c r="G24" s="73"/>
      <c r="H24" s="67"/>
      <c r="I24" s="73">
        <f t="shared" si="9"/>
        <v>0</v>
      </c>
      <c r="J24" s="98"/>
      <c r="K24" s="94" t="e">
        <f t="shared" si="10"/>
        <v>#DIV/0!</v>
      </c>
      <c r="L24" s="95">
        <f t="shared" si="18"/>
        <v>0</v>
      </c>
      <c r="M24" s="96">
        <f t="shared" si="19"/>
        <v>0</v>
      </c>
      <c r="N24" s="97" t="e">
        <f t="shared" si="12"/>
        <v>#DIV/0!</v>
      </c>
    </row>
    <row r="25" spans="1:14">
      <c r="A25" s="68"/>
      <c r="B25" s="69"/>
      <c r="C25" s="70" t="s">
        <v>20</v>
      </c>
      <c r="D25" s="71"/>
      <c r="E25" s="72"/>
      <c r="F25" s="72">
        <f t="shared" si="8"/>
        <v>0</v>
      </c>
      <c r="G25" s="73"/>
      <c r="H25" s="67"/>
      <c r="I25" s="73">
        <f t="shared" si="9"/>
        <v>0</v>
      </c>
      <c r="J25" s="98"/>
      <c r="K25" s="94" t="e">
        <f t="shared" si="10"/>
        <v>#DIV/0!</v>
      </c>
      <c r="L25" s="95">
        <f t="shared" si="18"/>
        <v>0</v>
      </c>
      <c r="M25" s="96">
        <f t="shared" si="19"/>
        <v>0</v>
      </c>
      <c r="N25" s="97" t="e">
        <f t="shared" si="12"/>
        <v>#DIV/0!</v>
      </c>
    </row>
    <row r="26" spans="1:14">
      <c r="A26" s="68"/>
      <c r="B26" s="69"/>
      <c r="C26" s="70" t="s">
        <v>21</v>
      </c>
      <c r="D26" s="71"/>
      <c r="E26" s="72"/>
      <c r="F26" s="72">
        <f t="shared" si="8"/>
        <v>0</v>
      </c>
      <c r="G26" s="73"/>
      <c r="H26" s="67"/>
      <c r="I26" s="73">
        <f t="shared" si="9"/>
        <v>0</v>
      </c>
      <c r="J26" s="98"/>
      <c r="K26" s="94" t="e">
        <f t="shared" si="10"/>
        <v>#DIV/0!</v>
      </c>
      <c r="L26" s="95">
        <f t="shared" si="18"/>
        <v>0</v>
      </c>
      <c r="M26" s="96">
        <f t="shared" si="19"/>
        <v>0</v>
      </c>
      <c r="N26" s="97" t="e">
        <f t="shared" si="12"/>
        <v>#DIV/0!</v>
      </c>
    </row>
    <row r="27" spans="1:14">
      <c r="A27" s="68"/>
      <c r="B27" s="69"/>
      <c r="C27" s="70" t="s">
        <v>22</v>
      </c>
      <c r="D27" s="71"/>
      <c r="E27" s="72"/>
      <c r="F27" s="72">
        <f t="shared" si="8"/>
        <v>0</v>
      </c>
      <c r="G27" s="73"/>
      <c r="H27" s="67"/>
      <c r="I27" s="73">
        <f t="shared" si="9"/>
        <v>0</v>
      </c>
      <c r="J27" s="98"/>
      <c r="K27" s="94" t="e">
        <f t="shared" si="10"/>
        <v>#DIV/0!</v>
      </c>
      <c r="L27" s="95">
        <f t="shared" si="18"/>
        <v>0</v>
      </c>
      <c r="M27" s="96">
        <f t="shared" si="19"/>
        <v>0</v>
      </c>
      <c r="N27" s="97" t="e">
        <f t="shared" si="12"/>
        <v>#DIV/0!</v>
      </c>
    </row>
    <row r="28" ht="14.25" spans="1:14">
      <c r="A28" s="68"/>
      <c r="B28" s="69"/>
      <c r="C28" s="74" t="s">
        <v>23</v>
      </c>
      <c r="D28" s="75"/>
      <c r="E28" s="76"/>
      <c r="F28" s="77">
        <f t="shared" si="8"/>
        <v>0</v>
      </c>
      <c r="G28" s="78"/>
      <c r="H28" s="79"/>
      <c r="I28" s="78">
        <f t="shared" si="9"/>
        <v>0</v>
      </c>
      <c r="J28" s="99"/>
      <c r="K28" s="100" t="e">
        <f t="shared" si="10"/>
        <v>#DIV/0!</v>
      </c>
      <c r="L28" s="101">
        <f t="shared" si="18"/>
        <v>0</v>
      </c>
      <c r="M28" s="102">
        <f t="shared" si="19"/>
        <v>0</v>
      </c>
      <c r="N28" s="103" t="e">
        <f t="shared" si="12"/>
        <v>#DIV/0!</v>
      </c>
    </row>
    <row r="29" ht="14.25" spans="1:14">
      <c r="A29" s="80"/>
      <c r="B29" s="81"/>
      <c r="C29" s="82" t="s">
        <v>24</v>
      </c>
      <c r="D29" s="83">
        <f t="shared" ref="D29:E29" si="20">SUM(D21:D28)</f>
        <v>0</v>
      </c>
      <c r="E29" s="83">
        <f t="shared" si="20"/>
        <v>0</v>
      </c>
      <c r="F29" s="84">
        <f t="shared" si="8"/>
        <v>0</v>
      </c>
      <c r="G29" s="83">
        <f t="shared" ref="G29:H29" si="21">SUM(G21:G28)</f>
        <v>0</v>
      </c>
      <c r="H29" s="83">
        <f t="shared" si="21"/>
        <v>0</v>
      </c>
      <c r="I29" s="84">
        <f t="shared" si="9"/>
        <v>0</v>
      </c>
      <c r="J29" s="83">
        <f t="shared" ref="J29" si="22">SUM(J21:J28)</f>
        <v>0</v>
      </c>
      <c r="K29" s="104" t="e">
        <f t="shared" si="10"/>
        <v>#DIV/0!</v>
      </c>
      <c r="L29" s="84">
        <f t="shared" ref="L29:M29" si="23">SUM(L21:L28)</f>
        <v>0</v>
      </c>
      <c r="M29" s="84">
        <f t="shared" si="23"/>
        <v>0</v>
      </c>
      <c r="N29" s="105" t="e">
        <f t="shared" si="12"/>
        <v>#DIV/0!</v>
      </c>
    </row>
  </sheetData>
  <mergeCells count="7">
    <mergeCell ref="A1:Q1"/>
    <mergeCell ref="A3:A11"/>
    <mergeCell ref="A12:A20"/>
    <mergeCell ref="A21:A29"/>
    <mergeCell ref="B3:B11"/>
    <mergeCell ref="B12:B20"/>
    <mergeCell ref="B21:B2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1"/>
  <sheetViews>
    <sheetView topLeftCell="C1" workbookViewId="0">
      <selection activeCell="F10" sqref="F10"/>
    </sheetView>
  </sheetViews>
  <sheetFormatPr defaultColWidth="9" defaultRowHeight="13.5"/>
  <cols>
    <col min="1" max="1" width="11.875" style="7" customWidth="1"/>
    <col min="2" max="2" width="12" style="2" customWidth="1"/>
    <col min="3" max="3" width="10.625" style="2" customWidth="1"/>
    <col min="4" max="4" width="32.625" style="2" customWidth="1"/>
    <col min="5" max="5" width="19.5" style="2" customWidth="1"/>
    <col min="6" max="6" width="13.875" style="2" customWidth="1"/>
    <col min="7" max="7" width="9.5" style="2" customWidth="1"/>
    <col min="8" max="8" width="25" style="8" customWidth="1"/>
    <col min="9" max="9" width="9.125" style="2" customWidth="1"/>
    <col min="10" max="10" width="12.875" style="2" customWidth="1"/>
    <col min="11" max="11" width="16.625" style="2" customWidth="1"/>
    <col min="12" max="14" width="13.875" style="2" customWidth="1"/>
    <col min="15" max="16384" width="9" style="9"/>
  </cols>
  <sheetData>
    <row r="1" ht="27" spans="1:14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47" t="s">
        <v>35</v>
      </c>
      <c r="J1" s="11" t="s">
        <v>36</v>
      </c>
      <c r="K1" s="11" t="s">
        <v>37</v>
      </c>
      <c r="L1" s="10" t="s">
        <v>38</v>
      </c>
      <c r="M1" s="10" t="s">
        <v>39</v>
      </c>
      <c r="N1" s="10" t="s">
        <v>40</v>
      </c>
    </row>
    <row r="2" s="6" customFormat="1" spans="1:14">
      <c r="A2" s="12">
        <v>43</v>
      </c>
      <c r="B2" s="13">
        <v>43028</v>
      </c>
      <c r="C2" s="14" t="s">
        <v>41</v>
      </c>
      <c r="D2" s="15" t="s">
        <v>42</v>
      </c>
      <c r="E2" s="15" t="s">
        <v>42</v>
      </c>
      <c r="F2" s="14" t="s">
        <v>43</v>
      </c>
      <c r="G2" s="15">
        <v>76092069</v>
      </c>
      <c r="H2" s="16" t="s">
        <v>42</v>
      </c>
      <c r="I2" s="14" t="s">
        <v>43</v>
      </c>
      <c r="J2" s="14" t="s">
        <v>44</v>
      </c>
      <c r="K2" s="48">
        <v>13916263863</v>
      </c>
      <c r="L2" s="49" t="s">
        <v>45</v>
      </c>
      <c r="M2" s="49" t="s">
        <v>46</v>
      </c>
      <c r="N2" s="49">
        <v>18521357666</v>
      </c>
    </row>
    <row r="3" spans="1:14">
      <c r="A3" s="17"/>
      <c r="B3" s="18">
        <v>43028</v>
      </c>
      <c r="C3" s="19" t="s">
        <v>41</v>
      </c>
      <c r="D3" s="19" t="s">
        <v>47</v>
      </c>
      <c r="E3" s="19" t="s">
        <v>48</v>
      </c>
      <c r="F3" s="20" t="s">
        <v>43</v>
      </c>
      <c r="G3" s="19">
        <v>76098179</v>
      </c>
      <c r="H3" s="19" t="s">
        <v>48</v>
      </c>
      <c r="I3" s="20" t="s">
        <v>43</v>
      </c>
      <c r="J3" s="19" t="s">
        <v>44</v>
      </c>
      <c r="K3" s="19">
        <v>13916263863</v>
      </c>
      <c r="L3" s="19" t="s">
        <v>49</v>
      </c>
      <c r="M3" s="19" t="s">
        <v>50</v>
      </c>
      <c r="N3" s="19">
        <v>13817460089</v>
      </c>
    </row>
    <row r="4" spans="1:14">
      <c r="A4" s="17"/>
      <c r="B4" s="18">
        <v>43033</v>
      </c>
      <c r="C4" s="19" t="s">
        <v>41</v>
      </c>
      <c r="D4" s="21" t="s">
        <v>51</v>
      </c>
      <c r="E4" s="22" t="s">
        <v>52</v>
      </c>
      <c r="F4" s="23" t="s">
        <v>53</v>
      </c>
      <c r="G4" s="22">
        <v>76095390</v>
      </c>
      <c r="H4" s="22" t="s">
        <v>52</v>
      </c>
      <c r="I4" s="23" t="s">
        <v>43</v>
      </c>
      <c r="J4" s="19" t="s">
        <v>44</v>
      </c>
      <c r="K4" s="19">
        <v>13916263863</v>
      </c>
      <c r="L4" s="22" t="s">
        <v>54</v>
      </c>
      <c r="M4" s="19" t="s">
        <v>50</v>
      </c>
      <c r="N4" s="50">
        <v>18751906033</v>
      </c>
    </row>
    <row r="5" spans="1:14">
      <c r="A5" s="24"/>
      <c r="B5" s="18"/>
      <c r="C5" s="25"/>
      <c r="D5" s="22"/>
      <c r="E5" s="22"/>
      <c r="F5" s="23"/>
      <c r="G5" s="22"/>
      <c r="I5" s="32"/>
      <c r="J5" s="23"/>
      <c r="L5" s="22"/>
      <c r="M5" s="22"/>
      <c r="N5" s="22"/>
    </row>
    <row r="6" spans="1:14">
      <c r="A6" s="26"/>
      <c r="B6" s="18"/>
      <c r="C6" s="25"/>
      <c r="D6" s="22"/>
      <c r="E6" s="22"/>
      <c r="F6" s="23"/>
      <c r="G6" s="22"/>
      <c r="H6" s="27"/>
      <c r="I6" s="32"/>
      <c r="J6" s="23"/>
      <c r="L6" s="22"/>
      <c r="M6" s="22"/>
      <c r="N6" s="22"/>
    </row>
    <row r="7" spans="1:14">
      <c r="A7" s="28"/>
      <c r="B7" s="18"/>
      <c r="C7" s="25"/>
      <c r="D7" s="22"/>
      <c r="E7" s="22"/>
      <c r="F7" s="23"/>
      <c r="G7" s="22"/>
      <c r="H7" s="29"/>
      <c r="I7" s="32"/>
      <c r="J7" s="23"/>
      <c r="K7" s="51"/>
      <c r="L7" s="22"/>
      <c r="M7" s="22"/>
      <c r="N7" s="22"/>
    </row>
    <row r="8" spans="1:14">
      <c r="A8" s="30"/>
      <c r="B8" s="31"/>
      <c r="C8" s="32"/>
      <c r="D8" s="33"/>
      <c r="E8" s="33"/>
      <c r="F8" s="23"/>
      <c r="G8" s="33"/>
      <c r="H8" s="34"/>
      <c r="I8" s="32"/>
      <c r="J8" s="23"/>
      <c r="L8" s="52"/>
      <c r="M8" s="52"/>
      <c r="N8" s="52"/>
    </row>
    <row r="9" spans="1:14">
      <c r="A9" s="30"/>
      <c r="B9" s="31"/>
      <c r="C9" s="32"/>
      <c r="D9" s="33"/>
      <c r="E9" s="33"/>
      <c r="F9" s="23"/>
      <c r="G9" s="33"/>
      <c r="H9" s="34"/>
      <c r="I9" s="32"/>
      <c r="J9" s="23"/>
      <c r="L9" s="52"/>
      <c r="M9" s="52"/>
      <c r="N9" s="52"/>
    </row>
    <row r="10" spans="1:14">
      <c r="A10" s="30"/>
      <c r="B10" s="31"/>
      <c r="C10" s="32"/>
      <c r="D10" s="33"/>
      <c r="E10" s="33"/>
      <c r="F10" s="23"/>
      <c r="G10" s="33"/>
      <c r="H10" s="34"/>
      <c r="I10" s="32"/>
      <c r="J10" s="23"/>
      <c r="L10" s="52"/>
      <c r="M10" s="52"/>
      <c r="N10" s="52"/>
    </row>
    <row r="11" spans="1:14">
      <c r="A11" s="35"/>
      <c r="B11" s="31"/>
      <c r="C11" s="32"/>
      <c r="D11" s="33"/>
      <c r="E11" s="33"/>
      <c r="F11" s="23"/>
      <c r="G11" s="33"/>
      <c r="H11" s="33"/>
      <c r="I11" s="32"/>
      <c r="J11" s="23"/>
      <c r="L11" s="23"/>
      <c r="M11" s="23"/>
      <c r="N11" s="23"/>
    </row>
    <row r="12" spans="1:14">
      <c r="A12" s="35"/>
      <c r="B12" s="31"/>
      <c r="C12" s="32"/>
      <c r="D12" s="33"/>
      <c r="E12" s="33"/>
      <c r="F12" s="23"/>
      <c r="G12" s="33"/>
      <c r="H12" s="33"/>
      <c r="I12" s="32"/>
      <c r="J12" s="23"/>
      <c r="L12" s="52"/>
      <c r="M12" s="23"/>
      <c r="N12" s="23"/>
    </row>
    <row r="13" spans="1:14">
      <c r="A13" s="35"/>
      <c r="B13" s="36"/>
      <c r="C13" s="32"/>
      <c r="D13" s="23"/>
      <c r="E13" s="23"/>
      <c r="F13" s="23"/>
      <c r="G13" s="23"/>
      <c r="H13" s="23"/>
      <c r="I13" s="32"/>
      <c r="J13" s="23"/>
      <c r="L13" s="23"/>
      <c r="M13" s="23"/>
      <c r="N13" s="23"/>
    </row>
    <row r="14" spans="1:14">
      <c r="A14" s="35"/>
      <c r="B14" s="31"/>
      <c r="C14" s="32"/>
      <c r="D14" s="33"/>
      <c r="E14" s="33"/>
      <c r="F14" s="23"/>
      <c r="G14" s="33"/>
      <c r="H14" s="33"/>
      <c r="I14" s="32"/>
      <c r="J14" s="23"/>
      <c r="L14" s="53"/>
      <c r="M14" s="33"/>
      <c r="N14" s="33"/>
    </row>
    <row r="15" spans="1:14">
      <c r="A15" s="35"/>
      <c r="B15" s="31"/>
      <c r="C15" s="32"/>
      <c r="D15" s="33"/>
      <c r="E15" s="33"/>
      <c r="F15" s="23"/>
      <c r="G15" s="33"/>
      <c r="H15" s="33"/>
      <c r="I15" s="32"/>
      <c r="J15" s="23"/>
      <c r="L15" s="53"/>
      <c r="M15" s="33"/>
      <c r="N15" s="33"/>
    </row>
    <row r="16" spans="1:14">
      <c r="A16" s="35"/>
      <c r="B16" s="31"/>
      <c r="C16" s="32"/>
      <c r="D16" s="33"/>
      <c r="E16" s="33"/>
      <c r="F16" s="23"/>
      <c r="G16" s="33"/>
      <c r="H16" s="33"/>
      <c r="I16" s="32"/>
      <c r="J16" s="23"/>
      <c r="L16" s="33"/>
      <c r="M16" s="33"/>
      <c r="N16" s="23"/>
    </row>
    <row r="17" spans="1:14">
      <c r="A17" s="35"/>
      <c r="B17" s="31"/>
      <c r="C17" s="32"/>
      <c r="D17" s="33"/>
      <c r="E17" s="33"/>
      <c r="F17" s="23"/>
      <c r="G17" s="33"/>
      <c r="H17" s="33"/>
      <c r="I17" s="32"/>
      <c r="J17" s="23"/>
      <c r="L17" s="33"/>
      <c r="M17" s="33"/>
      <c r="N17" s="23"/>
    </row>
    <row r="18" spans="1:14">
      <c r="A18" s="35"/>
      <c r="B18" s="31"/>
      <c r="C18" s="32"/>
      <c r="D18" s="33"/>
      <c r="E18" s="33"/>
      <c r="F18" s="23"/>
      <c r="G18" s="33"/>
      <c r="H18" s="33"/>
      <c r="I18" s="32"/>
      <c r="J18" s="23"/>
      <c r="L18" s="33"/>
      <c r="M18" s="33"/>
      <c r="N18" s="23"/>
    </row>
    <row r="19" spans="1:14">
      <c r="A19" s="35"/>
      <c r="B19" s="31"/>
      <c r="C19" s="32"/>
      <c r="D19" s="33"/>
      <c r="E19" s="33"/>
      <c r="F19" s="23"/>
      <c r="G19" s="33"/>
      <c r="H19" s="33"/>
      <c r="I19" s="32"/>
      <c r="J19" s="23"/>
      <c r="L19" s="33"/>
      <c r="M19" s="33"/>
      <c r="N19" s="33"/>
    </row>
    <row r="20" spans="1:14">
      <c r="A20" s="35"/>
      <c r="B20" s="31"/>
      <c r="C20" s="32"/>
      <c r="D20" s="33"/>
      <c r="E20" s="33"/>
      <c r="F20" s="23"/>
      <c r="G20" s="33"/>
      <c r="H20" s="33"/>
      <c r="I20" s="32"/>
      <c r="J20" s="23"/>
      <c r="L20" s="33"/>
      <c r="M20" s="33"/>
      <c r="N20" s="33"/>
    </row>
    <row r="21" spans="1:14">
      <c r="A21" s="35"/>
      <c r="B21" s="37"/>
      <c r="C21" s="32"/>
      <c r="D21" s="23"/>
      <c r="E21" s="23"/>
      <c r="F21" s="23"/>
      <c r="G21" s="38"/>
      <c r="H21" s="23"/>
      <c r="I21" s="32"/>
      <c r="J21" s="23"/>
      <c r="L21" s="23"/>
      <c r="M21" s="23"/>
      <c r="N21" s="23"/>
    </row>
    <row r="22" spans="1:14">
      <c r="A22" s="35"/>
      <c r="B22" s="37"/>
      <c r="C22" s="32"/>
      <c r="D22" s="23"/>
      <c r="E22" s="23"/>
      <c r="F22" s="23"/>
      <c r="G22" s="38"/>
      <c r="H22" s="23"/>
      <c r="I22" s="32"/>
      <c r="J22" s="23"/>
      <c r="L22" s="23"/>
      <c r="M22" s="23"/>
      <c r="N22" s="23"/>
    </row>
    <row r="23" spans="1:14">
      <c r="A23" s="39"/>
      <c r="B23" s="37"/>
      <c r="C23" s="32"/>
      <c r="D23" s="23"/>
      <c r="E23" s="23"/>
      <c r="F23" s="23"/>
      <c r="G23" s="38"/>
      <c r="H23" s="23"/>
      <c r="I23" s="32"/>
      <c r="J23" s="23"/>
      <c r="L23" s="23"/>
      <c r="M23" s="23"/>
      <c r="N23" s="23"/>
    </row>
    <row r="24" spans="1:14">
      <c r="A24" s="40"/>
      <c r="B24" s="37"/>
      <c r="C24" s="32"/>
      <c r="D24" s="23"/>
      <c r="E24" s="23"/>
      <c r="F24" s="23"/>
      <c r="G24" s="38"/>
      <c r="H24" s="23"/>
      <c r="I24" s="32"/>
      <c r="J24" s="23"/>
      <c r="L24" s="23"/>
      <c r="M24" s="23"/>
      <c r="N24" s="23"/>
    </row>
    <row r="25" spans="1:14">
      <c r="A25" s="40"/>
      <c r="B25" s="37"/>
      <c r="C25" s="32"/>
      <c r="D25" s="23"/>
      <c r="E25" s="23"/>
      <c r="F25" s="23"/>
      <c r="G25" s="38"/>
      <c r="H25" s="41"/>
      <c r="I25" s="32"/>
      <c r="J25" s="23"/>
      <c r="L25" s="23"/>
      <c r="M25" s="23"/>
      <c r="N25" s="23"/>
    </row>
    <row r="26" spans="1:14">
      <c r="A26" s="40"/>
      <c r="B26" s="37"/>
      <c r="C26" s="32"/>
      <c r="D26" s="23"/>
      <c r="E26" s="23"/>
      <c r="F26" s="23"/>
      <c r="G26" s="38"/>
      <c r="H26" s="23"/>
      <c r="I26" s="32"/>
      <c r="J26" s="23"/>
      <c r="L26" s="23"/>
      <c r="M26" s="23"/>
      <c r="N26" s="23"/>
    </row>
    <row r="27" spans="1:14">
      <c r="A27" s="40"/>
      <c r="B27" s="37"/>
      <c r="C27" s="32"/>
      <c r="D27" s="23"/>
      <c r="E27" s="23"/>
      <c r="F27" s="23"/>
      <c r="G27" s="42"/>
      <c r="H27" s="23"/>
      <c r="I27" s="32"/>
      <c r="J27" s="23"/>
      <c r="L27" s="23"/>
      <c r="M27" s="23"/>
      <c r="N27" s="23"/>
    </row>
    <row r="28" spans="1:14">
      <c r="A28" s="40"/>
      <c r="B28" s="37"/>
      <c r="C28" s="32"/>
      <c r="D28" s="23"/>
      <c r="E28" s="23"/>
      <c r="F28" s="23"/>
      <c r="G28" s="38"/>
      <c r="H28" s="23"/>
      <c r="I28" s="32"/>
      <c r="J28" s="23"/>
      <c r="L28" s="23"/>
      <c r="M28" s="23"/>
      <c r="N28" s="23"/>
    </row>
    <row r="29" spans="1:14">
      <c r="A29" s="40"/>
      <c r="B29" s="37"/>
      <c r="C29" s="32"/>
      <c r="D29" s="23"/>
      <c r="E29" s="23"/>
      <c r="F29" s="23"/>
      <c r="G29" s="38"/>
      <c r="H29" s="23"/>
      <c r="I29" s="32"/>
      <c r="J29" s="23"/>
      <c r="L29" s="33"/>
      <c r="M29" s="23"/>
      <c r="N29" s="23"/>
    </row>
    <row r="30" spans="1:14">
      <c r="A30" s="40"/>
      <c r="B30" s="37"/>
      <c r="C30" s="32"/>
      <c r="D30" s="33"/>
      <c r="E30" s="23"/>
      <c r="F30" s="23"/>
      <c r="G30" s="38"/>
      <c r="H30" s="23"/>
      <c r="I30" s="32"/>
      <c r="J30" s="23"/>
      <c r="L30" s="33"/>
      <c r="M30" s="23"/>
      <c r="N30" s="23"/>
    </row>
    <row r="31" spans="1:14">
      <c r="A31" s="40"/>
      <c r="B31" s="37"/>
      <c r="C31" s="32"/>
      <c r="D31" s="23"/>
      <c r="E31" s="23"/>
      <c r="F31" s="23"/>
      <c r="G31" s="38"/>
      <c r="H31" s="23"/>
      <c r="I31" s="32"/>
      <c r="J31" s="23"/>
      <c r="L31" s="33"/>
      <c r="M31" s="23"/>
      <c r="N31" s="23"/>
    </row>
    <row r="32" spans="1:14">
      <c r="A32" s="40"/>
      <c r="B32" s="37"/>
      <c r="C32" s="32"/>
      <c r="D32" s="33"/>
      <c r="E32" s="23"/>
      <c r="F32" s="23"/>
      <c r="G32" s="38"/>
      <c r="H32" s="23"/>
      <c r="I32" s="32"/>
      <c r="J32" s="23"/>
      <c r="L32" s="33"/>
      <c r="M32" s="23"/>
      <c r="N32" s="23"/>
    </row>
    <row r="33" spans="1:14">
      <c r="A33" s="40"/>
      <c r="B33" s="37"/>
      <c r="C33" s="32"/>
      <c r="D33" s="33"/>
      <c r="E33" s="23"/>
      <c r="F33" s="23"/>
      <c r="G33" s="38"/>
      <c r="H33" s="33"/>
      <c r="I33" s="32"/>
      <c r="J33" s="23"/>
      <c r="L33" s="33"/>
      <c r="M33" s="23"/>
      <c r="N33" s="23"/>
    </row>
    <row r="34" spans="1:14">
      <c r="A34" s="40"/>
      <c r="B34" s="37"/>
      <c r="C34" s="32"/>
      <c r="D34" s="33"/>
      <c r="E34" s="23"/>
      <c r="F34" s="23"/>
      <c r="G34" s="38"/>
      <c r="H34" s="23"/>
      <c r="I34" s="32"/>
      <c r="J34" s="23"/>
      <c r="L34" s="33"/>
      <c r="M34" s="23"/>
      <c r="N34" s="23"/>
    </row>
    <row r="35" spans="1:14">
      <c r="A35" s="40"/>
      <c r="B35" s="37"/>
      <c r="C35" s="32"/>
      <c r="D35" s="33"/>
      <c r="E35" s="23"/>
      <c r="F35" s="23"/>
      <c r="G35" s="38"/>
      <c r="H35" s="23"/>
      <c r="I35" s="32"/>
      <c r="J35" s="23"/>
      <c r="L35" s="33"/>
      <c r="M35" s="23"/>
      <c r="N35" s="23"/>
    </row>
    <row r="36" spans="1:14">
      <c r="A36" s="40"/>
      <c r="B36" s="37"/>
      <c r="C36" s="32"/>
      <c r="D36" s="23"/>
      <c r="E36" s="23"/>
      <c r="F36" s="23"/>
      <c r="G36" s="38"/>
      <c r="H36" s="23"/>
      <c r="I36" s="32"/>
      <c r="J36" s="23"/>
      <c r="L36" s="33"/>
      <c r="M36" s="23"/>
      <c r="N36" s="23"/>
    </row>
    <row r="37" spans="1:14">
      <c r="A37" s="40"/>
      <c r="B37" s="37"/>
      <c r="C37" s="32"/>
      <c r="D37" s="33"/>
      <c r="E37" s="33"/>
      <c r="F37" s="23"/>
      <c r="G37" s="43"/>
      <c r="H37" s="33"/>
      <c r="I37" s="32"/>
      <c r="J37" s="23"/>
      <c r="L37" s="33"/>
      <c r="M37" s="23"/>
      <c r="N37" s="23"/>
    </row>
    <row r="38" spans="1:2">
      <c r="A38" s="40"/>
      <c r="B38" s="44"/>
    </row>
    <row r="39" spans="1:2">
      <c r="A39" s="40"/>
      <c r="B39" s="44"/>
    </row>
    <row r="40" spans="1:2">
      <c r="A40" s="40"/>
      <c r="B40" s="44"/>
    </row>
    <row r="41" spans="1:2">
      <c r="A41" s="40"/>
      <c r="B41" s="44"/>
    </row>
    <row r="42" spans="1:2">
      <c r="A42" s="40"/>
      <c r="B42" s="44"/>
    </row>
    <row r="43" spans="1:2">
      <c r="A43" s="40"/>
      <c r="B43" s="44"/>
    </row>
    <row r="44" spans="1:2">
      <c r="A44" s="40"/>
      <c r="B44" s="44"/>
    </row>
    <row r="45" spans="1:2">
      <c r="A45" s="40"/>
      <c r="B45" s="44"/>
    </row>
    <row r="46" spans="1:2">
      <c r="A46" s="40"/>
      <c r="B46" s="44"/>
    </row>
    <row r="47" spans="1:2">
      <c r="A47" s="40"/>
      <c r="B47" s="44"/>
    </row>
    <row r="48" spans="1:2">
      <c r="A48" s="40"/>
      <c r="B48" s="44"/>
    </row>
    <row r="49" spans="1:2">
      <c r="A49" s="40"/>
      <c r="B49" s="44"/>
    </row>
    <row r="50" spans="1:2">
      <c r="A50" s="40"/>
      <c r="B50" s="44"/>
    </row>
    <row r="51" spans="1:2">
      <c r="A51" s="45"/>
      <c r="B51" s="44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  <row r="520" spans="1:1">
      <c r="A520" s="46"/>
    </row>
    <row r="521" spans="1:1">
      <c r="A521" s="46"/>
    </row>
    <row r="522" spans="1:1">
      <c r="A522" s="46"/>
    </row>
    <row r="523" spans="1:1">
      <c r="A523" s="46"/>
    </row>
    <row r="524" spans="1:1">
      <c r="A524" s="46"/>
    </row>
    <row r="525" spans="1:1">
      <c r="A525" s="46"/>
    </row>
    <row r="526" spans="1:1">
      <c r="A526" s="46"/>
    </row>
    <row r="527" spans="1:1">
      <c r="A527" s="46"/>
    </row>
    <row r="528" spans="1:1">
      <c r="A528" s="46"/>
    </row>
    <row r="529" spans="1:1">
      <c r="A529" s="46"/>
    </row>
    <row r="530" spans="1:1">
      <c r="A530" s="46"/>
    </row>
    <row r="531" spans="1:1">
      <c r="A531" s="46"/>
    </row>
    <row r="532" spans="1:1">
      <c r="A532" s="46"/>
    </row>
    <row r="533" spans="1:1">
      <c r="A533" s="46"/>
    </row>
    <row r="534" spans="1:1">
      <c r="A534" s="46"/>
    </row>
    <row r="535" spans="1:1">
      <c r="A535" s="46"/>
    </row>
    <row r="536" spans="1:1">
      <c r="A536" s="46"/>
    </row>
    <row r="537" spans="1:1">
      <c r="A537" s="46"/>
    </row>
    <row r="538" spans="1:1">
      <c r="A538" s="46"/>
    </row>
    <row r="539" spans="1:1">
      <c r="A539" s="46"/>
    </row>
    <row r="540" spans="1:1">
      <c r="A540" s="46"/>
    </row>
    <row r="541" spans="1:1">
      <c r="A541" s="46"/>
    </row>
    <row r="542" spans="1:1">
      <c r="A542" s="46"/>
    </row>
    <row r="543" spans="1:1">
      <c r="A543" s="46"/>
    </row>
    <row r="544" spans="1:1">
      <c r="A544" s="46"/>
    </row>
    <row r="545" spans="1:1">
      <c r="A545" s="46"/>
    </row>
    <row r="546" spans="1:1">
      <c r="A546" s="46"/>
    </row>
    <row r="547" spans="1:1">
      <c r="A547" s="46"/>
    </row>
    <row r="548" spans="1:1">
      <c r="A548" s="46"/>
    </row>
    <row r="549" spans="1:1">
      <c r="A549" s="46"/>
    </row>
    <row r="550" spans="1:1">
      <c r="A550" s="46"/>
    </row>
    <row r="551" spans="1:1">
      <c r="A551" s="46"/>
    </row>
    <row r="552" spans="1:1">
      <c r="A552" s="46"/>
    </row>
    <row r="553" spans="1:1">
      <c r="A553" s="46"/>
    </row>
    <row r="554" spans="1:1">
      <c r="A554" s="46"/>
    </row>
    <row r="555" spans="1:1">
      <c r="A555" s="46"/>
    </row>
    <row r="556" spans="1:1">
      <c r="A556" s="46"/>
    </row>
    <row r="557" spans="1:1">
      <c r="A557" s="46"/>
    </row>
    <row r="558" spans="1:1">
      <c r="A558" s="46"/>
    </row>
    <row r="559" spans="1:1">
      <c r="A559" s="46"/>
    </row>
    <row r="560" spans="1:1">
      <c r="A560" s="46"/>
    </row>
    <row r="561" spans="1:1">
      <c r="A561" s="46"/>
    </row>
    <row r="562" spans="1:1">
      <c r="A562" s="46"/>
    </row>
    <row r="563" spans="1:1">
      <c r="A563" s="46"/>
    </row>
    <row r="564" spans="1:1">
      <c r="A564" s="46"/>
    </row>
    <row r="565" spans="1:1">
      <c r="A565" s="46"/>
    </row>
    <row r="566" spans="1:1">
      <c r="A566" s="46"/>
    </row>
    <row r="567" spans="1:1">
      <c r="A567" s="46"/>
    </row>
    <row r="568" spans="1:1">
      <c r="A568" s="46"/>
    </row>
    <row r="569" spans="1:1">
      <c r="A569" s="46"/>
    </row>
    <row r="570" spans="1:1">
      <c r="A570" s="46"/>
    </row>
    <row r="571" spans="1:1">
      <c r="A571" s="46"/>
    </row>
    <row r="572" spans="1:1">
      <c r="A572" s="46"/>
    </row>
    <row r="573" spans="1:1">
      <c r="A573" s="46"/>
    </row>
    <row r="574" spans="1:1">
      <c r="A574" s="46"/>
    </row>
    <row r="575" spans="1:1">
      <c r="A575" s="46"/>
    </row>
    <row r="576" spans="1:1">
      <c r="A576" s="46"/>
    </row>
    <row r="577" spans="1:1">
      <c r="A577" s="46"/>
    </row>
    <row r="578" spans="1:1">
      <c r="A578" s="46"/>
    </row>
    <row r="579" spans="1:1">
      <c r="A579" s="46"/>
    </row>
    <row r="580" spans="1:1">
      <c r="A580" s="46"/>
    </row>
    <row r="581" spans="1:1">
      <c r="A581" s="46"/>
    </row>
    <row r="582" spans="1:1">
      <c r="A582" s="46"/>
    </row>
    <row r="583" spans="1:1">
      <c r="A583" s="46"/>
    </row>
    <row r="584" spans="1:1">
      <c r="A584" s="46"/>
    </row>
    <row r="585" spans="1:1">
      <c r="A585" s="46"/>
    </row>
    <row r="586" spans="1:1">
      <c r="A586" s="46"/>
    </row>
    <row r="587" spans="1:1">
      <c r="A587" s="46"/>
    </row>
    <row r="588" spans="1:1">
      <c r="A588" s="46"/>
    </row>
    <row r="589" spans="1:1">
      <c r="A589" s="46"/>
    </row>
    <row r="590" spans="1:1">
      <c r="A590" s="46"/>
    </row>
    <row r="591" spans="1:1">
      <c r="A591" s="46"/>
    </row>
    <row r="592" spans="1:1">
      <c r="A592" s="46"/>
    </row>
    <row r="593" spans="1:1">
      <c r="A593" s="46"/>
    </row>
    <row r="594" spans="1:1">
      <c r="A594" s="46"/>
    </row>
    <row r="595" spans="1:1">
      <c r="A595" s="46"/>
    </row>
    <row r="596" spans="1:1">
      <c r="A596" s="46"/>
    </row>
    <row r="597" spans="1:1">
      <c r="A597" s="46"/>
    </row>
    <row r="598" spans="1:1">
      <c r="A598" s="46"/>
    </row>
    <row r="599" spans="1:1">
      <c r="A599" s="46"/>
    </row>
    <row r="600" spans="1:1">
      <c r="A600" s="46"/>
    </row>
    <row r="601" spans="1:1">
      <c r="A601" s="46"/>
    </row>
    <row r="602" spans="1:1">
      <c r="A602" s="46"/>
    </row>
    <row r="603" spans="1:1">
      <c r="A603" s="46"/>
    </row>
    <row r="604" spans="1:1">
      <c r="A604" s="46"/>
    </row>
    <row r="605" spans="1:1">
      <c r="A605" s="46"/>
    </row>
    <row r="606" spans="1:1">
      <c r="A606" s="46"/>
    </row>
    <row r="607" spans="1:1">
      <c r="A607" s="46"/>
    </row>
    <row r="608" spans="1:1">
      <c r="A608" s="46"/>
    </row>
    <row r="609" spans="1:1">
      <c r="A609" s="46"/>
    </row>
    <row r="610" spans="1:1">
      <c r="A610" s="46"/>
    </row>
    <row r="611" spans="1:1">
      <c r="A611" s="46"/>
    </row>
  </sheetData>
  <mergeCells count="4">
    <mergeCell ref="A2:A4"/>
    <mergeCell ref="A5:A6"/>
    <mergeCell ref="A8:A10"/>
    <mergeCell ref="A23:A51"/>
  </mergeCells>
  <dataValidations count="4">
    <dataValidation type="date" operator="greaterThanOrEqual" allowBlank="1" showInputMessage="1" showErrorMessage="1" sqref="B1 B2 B3 B4 B5 B6 B7 B21 B22 B23 B24 B25 B26 B27 B30 B31 B32 B33 B34 B35 B36 B37 B28:B29 B38:B1048576">
      <formula1>42736</formula1>
    </dataValidation>
    <dataValidation type="list" allowBlank="1" showInputMessage="1" showErrorMessage="1" sqref="C1 C2 C3 C4 C5 C6 C7 C38:C1048576">
      <formula1>"SaaS,库存,供应链,饮食通,饮食通老客户上线"</formula1>
    </dataValidation>
    <dataValidation type="list" allowBlank="1" showInputMessage="1" showErrorMessage="1" sqref="I4 I5 I6 I7 I8:I37">
      <formula1>"北京直客,北京大客户,北京饮食通,上海,成都,济南,南京,重庆,杭州,武汉,长沙"</formula1>
    </dataValidation>
    <dataValidation type="list" allowBlank="1" showInputMessage="1" showErrorMessage="1" sqref="C8:C9 C10:C37">
      <formula1>"SaaS,饮食通,饮食通老客户上线"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22" sqref="C22"/>
    </sheetView>
  </sheetViews>
  <sheetFormatPr defaultColWidth="9.125" defaultRowHeight="13.5" outlineLevelCol="2"/>
  <cols>
    <col min="1" max="1" width="9.875" customWidth="1"/>
    <col min="2" max="2" width="10.875" customWidth="1"/>
    <col min="3" max="3" width="59.25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 s="2" t="s">
        <v>44</v>
      </c>
      <c r="B2" s="3">
        <v>43018</v>
      </c>
      <c r="C2" s="4" t="s">
        <v>58</v>
      </c>
    </row>
    <row r="3" spans="1:3">
      <c r="A3" s="2" t="s">
        <v>44</v>
      </c>
      <c r="B3" s="3">
        <v>43019</v>
      </c>
      <c r="C3" s="4" t="s">
        <v>58</v>
      </c>
    </row>
    <row r="4" spans="1:3">
      <c r="A4" s="2" t="s">
        <v>44</v>
      </c>
      <c r="B4" s="3">
        <v>43020</v>
      </c>
      <c r="C4" s="4" t="s">
        <v>59</v>
      </c>
    </row>
    <row r="5" spans="1:3">
      <c r="A5" s="2" t="s">
        <v>44</v>
      </c>
      <c r="B5" s="3">
        <v>43024</v>
      </c>
      <c r="C5" s="4" t="s">
        <v>60</v>
      </c>
    </row>
    <row r="6" spans="1:3">
      <c r="A6" s="2" t="s">
        <v>44</v>
      </c>
      <c r="B6" s="3">
        <v>43025</v>
      </c>
      <c r="C6" s="4" t="s">
        <v>60</v>
      </c>
    </row>
    <row r="7" spans="1:3">
      <c r="A7" s="5" t="s">
        <v>44</v>
      </c>
      <c r="B7" s="3">
        <v>43031</v>
      </c>
      <c r="C7" s="4" t="s">
        <v>61</v>
      </c>
    </row>
    <row r="8" spans="1:3">
      <c r="A8" s="4"/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</sheetData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2017-10-25T02:36:33Z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