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上线明细!$A$1:$O$588</definedName>
  </definedNames>
  <calcPr calcId="144525" concurrentCalc="0"/>
</workbook>
</file>

<file path=xl/sharedStrings.xml><?xml version="1.0" encoding="utf-8"?>
<sst xmlns="http://schemas.openxmlformats.org/spreadsheetml/2006/main" count="61">
  <si>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</si>
  <si>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</si>
  <si>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</si>
  <si>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</si>
  <si>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</si>
  <si>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</si>
  <si>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</si>
  <si>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</si>
  <si>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</si>
  <si>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</si>
  <si>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</si>
  <si>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</si>
  <si>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</si>
  <si>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</si>
  <si>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</si>
  <si>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</si>
  <si>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</si>
  <si>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</si>
  <si>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</si>
  <si>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</si>
  <si>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</si>
  <si>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</si>
  <si>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</si>
  <si>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</si>
  <si>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</si>
  <si>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</si>
  <si>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</si>
  <si>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</si>
  <si>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</si>
  <si>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</si>
  <si>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</si>
  <si>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</si>
  <si>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</si>
  <si>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</si>
  <si>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</si>
  <si>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</si>
  <si>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</si>
  <si>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</si>
  <si>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</si>
  <si>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</si>
  <si>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上海翔鸣苑餐饮管理有限公司</t>
  </si>
  <si>
    <t>王后海鲜坊</t>
  </si>
  <si>
    <t>上海</t>
  </si>
  <si>
    <t>熊明敏</t>
  </si>
  <si>
    <t>张先生</t>
  </si>
  <si>
    <t>老板</t>
  </si>
  <si>
    <t>新</t>
  </si>
  <si>
    <t>上海钟杨奇翼餐饮管理有限公司</t>
  </si>
  <si>
    <t>佰佳福大食堂</t>
  </si>
  <si>
    <t>陈功扬</t>
  </si>
  <si>
    <t>姓名</t>
  </si>
  <si>
    <t>日期</t>
  </si>
  <si>
    <t>加班内容</t>
  </si>
  <si>
    <t>米斯特南京新一城店上线</t>
  </si>
  <si>
    <t>米斯特南京珠江路店上线</t>
  </si>
  <si>
    <t>米斯特无锡万象城路店上线</t>
  </si>
  <si>
    <t>米斯特宿迁店上线</t>
  </si>
  <si>
    <t>米斯特宁波店上线</t>
  </si>
  <si>
    <t>米斯特滁州店上线</t>
  </si>
  <si>
    <t>义乌美食广场上线</t>
  </si>
  <si>
    <t>米斯特苏州观前街店上线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</si>
</sst>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b/>
      <sz val="11"/>
      <color rgb="FF777777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787878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4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27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5" fillId="0" borderId="26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0" fillId="0" borderId="3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2" borderId="25" applyNumberFormat="0" applyAlignment="0" applyProtection="0">
      <alignment vertical="center"/>
    </xf>
    <xf numFmtId="0" fontId="26" fillId="12" borderId="28" applyNumberFormat="0" applyAlignment="0" applyProtection="0">
      <alignment vertical="center"/>
    </xf>
    <xf numFmtId="0" fontId="19" fillId="16" borderId="2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0" borderId="0"/>
    <xf numFmtId="0" fontId="13" fillId="9" borderId="0" applyNumberFormat="0" applyBorder="0" applyAlignment="0" applyProtection="0">
      <alignment vertical="center"/>
    </xf>
    <xf numFmtId="0" fontId="29" fillId="0" borderId="0"/>
    <xf numFmtId="0" fontId="18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0" fillId="0" borderId="0"/>
    <xf numFmtId="0" fontId="31" fillId="0" borderId="0">
      <alignment vertical="center"/>
    </xf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/>
    <xf numFmtId="176" fontId="0" fillId="3" borderId="2" xfId="0" applyNumberFormat="1" applyFont="1" applyFill="1" applyBorder="1" applyAlignment="1">
      <alignment horizontal="center"/>
    </xf>
    <xf numFmtId="0" fontId="6" fillId="0" borderId="0" xfId="0" applyFont="1"/>
    <xf numFmtId="176" fontId="0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9" fontId="4" fillId="8" borderId="6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9" fontId="4" fillId="9" borderId="7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2" xfId="0" applyFont="1" applyFill="1" applyBorder="1" applyAlignment="1">
      <alignment horizontal="center" vertical="center"/>
    </xf>
    <xf numFmtId="9" fontId="4" fillId="8" borderId="10" xfId="0" applyNumberFormat="1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8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ianpu.hualala.com/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56"/>
      <c r="P1" s="56"/>
      <c r="Q1" s="56"/>
    </row>
    <row r="2" ht="14.25" spans="1:17">
      <c r="A2" s="27" t="s">
        <v>1</v>
      </c>
      <c r="B2" s="28" t="s">
        <v>2</v>
      </c>
      <c r="C2" s="28" t="s">
        <v>3</v>
      </c>
      <c r="D2" s="29" t="s">
        <v>4</v>
      </c>
      <c r="E2" s="30" t="s">
        <v>5</v>
      </c>
      <c r="F2" s="31" t="s">
        <v>6</v>
      </c>
      <c r="G2" s="32" t="s">
        <v>7</v>
      </c>
      <c r="H2" s="33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  <c r="N2" s="62" t="s">
        <v>14</v>
      </c>
      <c r="O2" s="63"/>
      <c r="P2" s="63"/>
      <c r="Q2" s="63"/>
    </row>
    <row r="3" spans="1:17">
      <c r="A3" s="27"/>
      <c r="B3" s="34" t="s">
        <v>15</v>
      </c>
      <c r="C3" s="35" t="s">
        <v>16</v>
      </c>
      <c r="D3" s="36"/>
      <c r="E3" s="37"/>
      <c r="F3" s="37">
        <f t="shared" ref="F3:F11" si="0">D3-E3</f>
        <v>0</v>
      </c>
      <c r="G3" s="38"/>
      <c r="H3" s="38"/>
      <c r="I3" s="38">
        <f t="shared" ref="I3:I11" si="1">G3-H3</f>
        <v>0</v>
      </c>
      <c r="J3" s="64"/>
      <c r="K3" s="65" t="e">
        <f t="shared" ref="K3:K11" si="2">J3/M3*100%</f>
        <v>#DIV/0!</v>
      </c>
      <c r="L3" s="66">
        <f t="shared" ref="L3:L10" si="3">D3+H3</f>
        <v>0</v>
      </c>
      <c r="M3" s="67">
        <f>E3+H3</f>
        <v>0</v>
      </c>
      <c r="N3" s="68" t="e">
        <f t="shared" ref="N3:N11" si="4">M3/L3*100%</f>
        <v>#DIV/0!</v>
      </c>
      <c r="O3" s="63"/>
      <c r="P3" s="63"/>
      <c r="Q3" s="63"/>
    </row>
    <row r="4" spans="1:17">
      <c r="A4" s="39"/>
      <c r="B4" s="40"/>
      <c r="C4" s="41" t="s">
        <v>17</v>
      </c>
      <c r="D4" s="42"/>
      <c r="E4" s="43"/>
      <c r="F4" s="43">
        <f t="shared" si="0"/>
        <v>0</v>
      </c>
      <c r="G4" s="44"/>
      <c r="H4" s="38"/>
      <c r="I4" s="44">
        <f t="shared" si="1"/>
        <v>0</v>
      </c>
      <c r="J4" s="69"/>
      <c r="K4" s="65" t="e">
        <f t="shared" si="2"/>
        <v>#DIV/0!</v>
      </c>
      <c r="L4" s="66">
        <f t="shared" si="3"/>
        <v>0</v>
      </c>
      <c r="M4" s="67">
        <f t="shared" ref="M4:M10" si="5">E4+J4</f>
        <v>0</v>
      </c>
      <c r="N4" s="68" t="e">
        <f t="shared" si="4"/>
        <v>#DIV/0!</v>
      </c>
      <c r="O4" s="63"/>
      <c r="P4" s="63"/>
      <c r="Q4" s="63"/>
    </row>
    <row r="5" spans="1:17">
      <c r="A5" s="39"/>
      <c r="B5" s="40"/>
      <c r="C5" s="41" t="s">
        <v>18</v>
      </c>
      <c r="D5" s="42"/>
      <c r="E5" s="43"/>
      <c r="F5" s="43">
        <f t="shared" si="0"/>
        <v>0</v>
      </c>
      <c r="G5" s="44"/>
      <c r="H5" s="38"/>
      <c r="I5" s="44">
        <f t="shared" si="1"/>
        <v>0</v>
      </c>
      <c r="J5" s="69"/>
      <c r="K5" s="65" t="e">
        <f t="shared" si="2"/>
        <v>#DIV/0!</v>
      </c>
      <c r="L5" s="66">
        <f t="shared" si="3"/>
        <v>0</v>
      </c>
      <c r="M5" s="67">
        <f t="shared" si="5"/>
        <v>0</v>
      </c>
      <c r="N5" s="68" t="e">
        <f t="shared" si="4"/>
        <v>#DIV/0!</v>
      </c>
      <c r="O5" s="63"/>
      <c r="P5" s="63"/>
      <c r="Q5" s="63"/>
    </row>
    <row r="6" spans="1:17">
      <c r="A6" s="39"/>
      <c r="B6" s="40"/>
      <c r="C6" s="41" t="s">
        <v>19</v>
      </c>
      <c r="D6" s="42"/>
      <c r="E6" s="43"/>
      <c r="F6" s="43">
        <f t="shared" si="0"/>
        <v>0</v>
      </c>
      <c r="G6" s="44"/>
      <c r="H6" s="38"/>
      <c r="I6" s="44">
        <f t="shared" si="1"/>
        <v>0</v>
      </c>
      <c r="J6" s="69"/>
      <c r="K6" s="65" t="e">
        <f t="shared" si="2"/>
        <v>#DIV/0!</v>
      </c>
      <c r="L6" s="66">
        <f t="shared" si="3"/>
        <v>0</v>
      </c>
      <c r="M6" s="67">
        <f t="shared" si="5"/>
        <v>0</v>
      </c>
      <c r="N6" s="68" t="e">
        <f t="shared" si="4"/>
        <v>#DIV/0!</v>
      </c>
      <c r="O6" s="63"/>
      <c r="P6" s="63"/>
      <c r="Q6" s="63"/>
    </row>
    <row r="7" spans="1:17">
      <c r="A7" s="39"/>
      <c r="B7" s="40"/>
      <c r="C7" s="41" t="s">
        <v>20</v>
      </c>
      <c r="D7" s="42"/>
      <c r="E7" s="43"/>
      <c r="F7" s="43">
        <f t="shared" si="0"/>
        <v>0</v>
      </c>
      <c r="G7" s="44"/>
      <c r="H7" s="38"/>
      <c r="I7" s="44">
        <f t="shared" si="1"/>
        <v>0</v>
      </c>
      <c r="J7" s="69"/>
      <c r="K7" s="65" t="e">
        <f t="shared" si="2"/>
        <v>#DIV/0!</v>
      </c>
      <c r="L7" s="66">
        <f t="shared" si="3"/>
        <v>0</v>
      </c>
      <c r="M7" s="67">
        <f t="shared" si="5"/>
        <v>0</v>
      </c>
      <c r="N7" s="68" t="e">
        <f t="shared" si="4"/>
        <v>#DIV/0!</v>
      </c>
      <c r="O7" s="63"/>
      <c r="P7" s="63"/>
      <c r="Q7" s="63"/>
    </row>
    <row r="8" spans="1:17">
      <c r="A8" s="39"/>
      <c r="B8" s="40"/>
      <c r="C8" s="41" t="s">
        <v>21</v>
      </c>
      <c r="D8" s="42"/>
      <c r="E8" s="43"/>
      <c r="F8" s="43">
        <f t="shared" si="0"/>
        <v>0</v>
      </c>
      <c r="G8" s="44"/>
      <c r="H8" s="38"/>
      <c r="I8" s="44">
        <f t="shared" si="1"/>
        <v>0</v>
      </c>
      <c r="J8" s="69"/>
      <c r="K8" s="65" t="e">
        <f t="shared" si="2"/>
        <v>#DIV/0!</v>
      </c>
      <c r="L8" s="66">
        <f t="shared" si="3"/>
        <v>0</v>
      </c>
      <c r="M8" s="67">
        <f t="shared" si="5"/>
        <v>0</v>
      </c>
      <c r="N8" s="68" t="e">
        <f t="shared" si="4"/>
        <v>#DIV/0!</v>
      </c>
      <c r="O8" s="63"/>
      <c r="P8" s="63"/>
      <c r="Q8" s="63"/>
    </row>
    <row r="9" spans="1:17">
      <c r="A9" s="39"/>
      <c r="B9" s="40"/>
      <c r="C9" s="41" t="s">
        <v>22</v>
      </c>
      <c r="D9" s="42"/>
      <c r="E9" s="43"/>
      <c r="F9" s="43">
        <f t="shared" si="0"/>
        <v>0</v>
      </c>
      <c r="G9" s="44"/>
      <c r="H9" s="38"/>
      <c r="I9" s="44">
        <f t="shared" si="1"/>
        <v>0</v>
      </c>
      <c r="J9" s="69"/>
      <c r="K9" s="65" t="e">
        <f t="shared" si="2"/>
        <v>#DIV/0!</v>
      </c>
      <c r="L9" s="66">
        <f t="shared" si="3"/>
        <v>0</v>
      </c>
      <c r="M9" s="67">
        <f t="shared" si="5"/>
        <v>0</v>
      </c>
      <c r="N9" s="68" t="e">
        <f t="shared" si="4"/>
        <v>#DIV/0!</v>
      </c>
      <c r="O9" s="63"/>
      <c r="P9" s="63"/>
      <c r="Q9" s="63"/>
    </row>
    <row r="10" ht="14.25" spans="1:17">
      <c r="A10" s="39"/>
      <c r="B10" s="40"/>
      <c r="C10" s="45" t="s">
        <v>23</v>
      </c>
      <c r="D10" s="46"/>
      <c r="E10" s="47"/>
      <c r="F10" s="48">
        <f t="shared" si="0"/>
        <v>0</v>
      </c>
      <c r="G10" s="49"/>
      <c r="H10" s="50"/>
      <c r="I10" s="49">
        <f t="shared" si="1"/>
        <v>0</v>
      </c>
      <c r="J10" s="70"/>
      <c r="K10" s="71" t="e">
        <f t="shared" si="2"/>
        <v>#DIV/0!</v>
      </c>
      <c r="L10" s="72">
        <f t="shared" si="3"/>
        <v>0</v>
      </c>
      <c r="M10" s="73">
        <f t="shared" si="5"/>
        <v>0</v>
      </c>
      <c r="N10" s="74" t="e">
        <f t="shared" si="4"/>
        <v>#DIV/0!</v>
      </c>
      <c r="O10" s="63"/>
      <c r="P10" s="63"/>
      <c r="Q10" s="63"/>
    </row>
    <row r="11" ht="14.25" spans="1:17">
      <c r="A11" s="51"/>
      <c r="B11" s="52"/>
      <c r="C11" s="53" t="s">
        <v>24</v>
      </c>
      <c r="D11" s="54">
        <f t="shared" ref="D11:H11" si="6">SUM(D3:D10)</f>
        <v>0</v>
      </c>
      <c r="E11" s="54">
        <f t="shared" si="6"/>
        <v>0</v>
      </c>
      <c r="F11" s="55">
        <f t="shared" si="0"/>
        <v>0</v>
      </c>
      <c r="G11" s="54">
        <f t="shared" si="6"/>
        <v>0</v>
      </c>
      <c r="H11" s="54">
        <f t="shared" si="6"/>
        <v>0</v>
      </c>
      <c r="I11" s="55">
        <f t="shared" si="1"/>
        <v>0</v>
      </c>
      <c r="J11" s="54">
        <f t="shared" ref="J11:M11" si="7">SUM(J3:J10)</f>
        <v>0</v>
      </c>
      <c r="K11" s="75" t="e">
        <f t="shared" si="2"/>
        <v>#DIV/0!</v>
      </c>
      <c r="L11" s="55">
        <f t="shared" si="7"/>
        <v>0</v>
      </c>
      <c r="M11" s="55">
        <f t="shared" si="7"/>
        <v>0</v>
      </c>
      <c r="N11" s="76" t="e">
        <f t="shared" si="4"/>
        <v>#DIV/0!</v>
      </c>
      <c r="O11" s="63"/>
      <c r="P11" s="63"/>
      <c r="Q11" s="63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8"/>
  <sheetViews>
    <sheetView workbookViewId="0">
      <selection activeCell="D7" sqref="D7"/>
    </sheetView>
  </sheetViews>
  <sheetFormatPr defaultColWidth="9" defaultRowHeight="13.5"/>
  <cols>
    <col min="1" max="1" width="11.8333333333333" style="7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6"/>
  </cols>
  <sheetData>
    <row r="1" ht="27" spans="1:14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2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8" t="s">
        <v>38</v>
      </c>
    </row>
    <row r="2" ht="14.25" spans="1:15">
      <c r="A2" s="10">
        <v>48</v>
      </c>
      <c r="B2" s="11">
        <v>43066</v>
      </c>
      <c r="C2" s="12" t="s">
        <v>39</v>
      </c>
      <c r="D2" s="12" t="s">
        <v>40</v>
      </c>
      <c r="E2" s="12" t="s">
        <v>41</v>
      </c>
      <c r="F2" s="13" t="s">
        <v>42</v>
      </c>
      <c r="G2" s="14">
        <v>76109298</v>
      </c>
      <c r="H2" s="13" t="s">
        <v>41</v>
      </c>
      <c r="I2" s="12" t="s">
        <v>42</v>
      </c>
      <c r="J2" s="12" t="s">
        <v>43</v>
      </c>
      <c r="K2" s="12">
        <v>13916263863</v>
      </c>
      <c r="L2" s="13" t="s">
        <v>44</v>
      </c>
      <c r="M2" s="12" t="s">
        <v>45</v>
      </c>
      <c r="N2" s="23">
        <v>18653206377</v>
      </c>
      <c r="O2" s="6" t="s">
        <v>46</v>
      </c>
    </row>
    <row r="3" ht="27" spans="1:15">
      <c r="A3" s="10">
        <v>48</v>
      </c>
      <c r="B3" s="11">
        <v>43066</v>
      </c>
      <c r="C3" s="12" t="s">
        <v>39</v>
      </c>
      <c r="D3" s="15" t="s">
        <v>47</v>
      </c>
      <c r="E3" s="12" t="s">
        <v>48</v>
      </c>
      <c r="F3" s="13" t="s">
        <v>42</v>
      </c>
      <c r="G3" s="16">
        <v>76097990</v>
      </c>
      <c r="H3" s="12" t="s">
        <v>48</v>
      </c>
      <c r="I3" s="12" t="s">
        <v>42</v>
      </c>
      <c r="J3" s="12" t="s">
        <v>43</v>
      </c>
      <c r="K3" s="12">
        <v>13916263863</v>
      </c>
      <c r="L3" s="24" t="s">
        <v>49</v>
      </c>
      <c r="M3" s="12" t="s">
        <v>45</v>
      </c>
      <c r="N3" s="23">
        <v>15868812918</v>
      </c>
      <c r="O3" s="6" t="s">
        <v>46</v>
      </c>
    </row>
    <row r="4" spans="1:4">
      <c r="A4" s="17"/>
      <c r="D4" s="18"/>
    </row>
    <row r="5" spans="1:14">
      <c r="A5" s="19"/>
      <c r="B5" s="11"/>
      <c r="C5" s="12"/>
      <c r="D5" s="12"/>
      <c r="E5" s="12"/>
      <c r="F5" s="12"/>
      <c r="G5" s="12"/>
      <c r="H5" s="20"/>
      <c r="I5" s="12"/>
      <c r="J5" s="13"/>
      <c r="K5" s="12"/>
      <c r="L5" s="12"/>
      <c r="M5" s="12"/>
      <c r="N5" s="13"/>
    </row>
    <row r="6" s="6" customFormat="1" ht="15" customHeight="1" spans="1:14">
      <c r="A6" s="19"/>
      <c r="B6" s="11"/>
      <c r="C6" s="12"/>
      <c r="D6" s="21"/>
      <c r="E6" s="21"/>
      <c r="F6" s="13"/>
      <c r="G6" s="13"/>
      <c r="H6" s="21"/>
      <c r="I6" s="12"/>
      <c r="J6" s="12"/>
      <c r="K6" s="12"/>
      <c r="L6" s="13"/>
      <c r="M6" s="12"/>
      <c r="N6" s="13"/>
    </row>
    <row r="7" s="6" customFormat="1" spans="1:14">
      <c r="A7" s="19"/>
      <c r="B7" s="11"/>
      <c r="C7" s="12"/>
      <c r="D7" s="12"/>
      <c r="E7" s="12"/>
      <c r="F7" s="13"/>
      <c r="G7" s="13"/>
      <c r="H7" s="13"/>
      <c r="I7" s="12"/>
      <c r="J7" s="12"/>
      <c r="K7" s="12"/>
      <c r="L7" s="13"/>
      <c r="M7" s="12"/>
      <c r="N7" s="13"/>
    </row>
    <row r="8" spans="1:14">
      <c r="A8" s="19"/>
      <c r="B8" s="11"/>
      <c r="C8" s="12"/>
      <c r="D8" s="12"/>
      <c r="E8" s="12"/>
      <c r="F8" s="13"/>
      <c r="G8" s="13"/>
      <c r="H8" s="13"/>
      <c r="I8" s="12"/>
      <c r="J8" s="12"/>
      <c r="K8" s="12"/>
      <c r="L8" s="13"/>
      <c r="M8" s="12"/>
      <c r="N8" s="13"/>
    </row>
    <row r="9" spans="1:14">
      <c r="A9" s="19"/>
      <c r="B9" s="11"/>
      <c r="C9" s="12"/>
      <c r="D9" s="12"/>
      <c r="E9" s="12"/>
      <c r="F9" s="13"/>
      <c r="G9" s="13"/>
      <c r="H9" s="20"/>
      <c r="I9" s="12"/>
      <c r="J9" s="12"/>
      <c r="K9" s="12"/>
      <c r="L9" s="13"/>
      <c r="M9" s="12"/>
      <c r="N9" s="13"/>
    </row>
    <row r="10" spans="1:1">
      <c r="A10" s="19"/>
    </row>
    <row r="11" spans="1:1">
      <c r="A11" s="19"/>
    </row>
    <row r="12" spans="1:1">
      <c r="A12" s="19"/>
    </row>
    <row r="13" spans="1:1">
      <c r="A13" s="19"/>
    </row>
    <row r="14" spans="1:1">
      <c r="A14" s="19"/>
    </row>
    <row r="15" spans="1:1">
      <c r="A15" s="19"/>
    </row>
    <row r="16" spans="1:1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  <row r="37" spans="1:1">
      <c r="A37" s="19"/>
    </row>
    <row r="38" spans="1:1">
      <c r="A38" s="19"/>
    </row>
    <row r="39" spans="1:1">
      <c r="A39" s="19"/>
    </row>
    <row r="40" spans="1:1">
      <c r="A40" s="19"/>
    </row>
    <row r="41" spans="1:1">
      <c r="A41" s="19"/>
    </row>
    <row r="42" spans="1:1">
      <c r="A42" s="19"/>
    </row>
    <row r="43" spans="1:1">
      <c r="A43" s="19"/>
    </row>
    <row r="44" spans="1:1">
      <c r="A44" s="19"/>
    </row>
    <row r="45" spans="1:1">
      <c r="A45" s="19"/>
    </row>
    <row r="46" spans="1:1">
      <c r="A46" s="19"/>
    </row>
    <row r="47" spans="1:1">
      <c r="A47" s="19"/>
    </row>
    <row r="48" spans="1:1">
      <c r="A48" s="19"/>
    </row>
    <row r="49" spans="1:1">
      <c r="A49" s="19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  <row r="55" spans="1:1">
      <c r="A55" s="19"/>
    </row>
    <row r="56" spans="1:1">
      <c r="A56" s="19"/>
    </row>
    <row r="57" spans="1:1">
      <c r="A57" s="19"/>
    </row>
    <row r="58" spans="1:1">
      <c r="A58" s="19"/>
    </row>
    <row r="59" spans="1:1">
      <c r="A59" s="19"/>
    </row>
    <row r="60" spans="1:1">
      <c r="A60" s="19"/>
    </row>
    <row r="61" spans="1:1">
      <c r="A61" s="19"/>
    </row>
    <row r="62" spans="1:1">
      <c r="A62" s="19"/>
    </row>
    <row r="63" spans="1:1">
      <c r="A63" s="19"/>
    </row>
    <row r="64" spans="1:1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</sheetData>
  <dataValidations count="2">
    <dataValidation type="date" operator="greaterThanOrEqual" allowBlank="1" showInputMessage="1" showErrorMessage="1" sqref="B1 B2 B3 B4 B5 B6 B7 B8 B9 B10:B1048576">
      <formula1>42736</formula1>
    </dataValidation>
    <dataValidation type="list" allowBlank="1" showInputMessage="1" showErrorMessage="1" sqref="C1 C4 C5 C6 C7 C2:C3 C8:C9 C10:C1048576">
      <formula1>"SaaS,库存,供应链,饮食通,饮食通老客户上线"</formula1>
    </dataValidation>
  </dataValidations>
  <hyperlinks>
    <hyperlink ref="L3" r:id="rId1" display="陈功扬" tooltip="http://dianpu.hualala.com/javascript:void(0);"/>
  </hyperlink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B1" workbookViewId="0">
      <selection activeCell="F16" sqref="F16"/>
    </sheetView>
  </sheetViews>
  <sheetFormatPr defaultColWidth="9.1" defaultRowHeight="13.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50</v>
      </c>
      <c r="B1" s="1" t="s">
        <v>50</v>
      </c>
      <c r="C1" s="1" t="s">
        <v>51</v>
      </c>
      <c r="D1" s="1" t="s">
        <v>52</v>
      </c>
    </row>
    <row r="2" spans="1:4">
      <c r="A2" s="2" t="s">
        <v>22</v>
      </c>
      <c r="B2" s="2" t="s">
        <v>43</v>
      </c>
      <c r="C2" s="3">
        <v>43048</v>
      </c>
      <c r="D2" s="4" t="s">
        <v>53</v>
      </c>
    </row>
    <row r="3" spans="1:4">
      <c r="A3" s="2" t="s">
        <v>22</v>
      </c>
      <c r="B3" s="2" t="s">
        <v>43</v>
      </c>
      <c r="C3" s="3">
        <v>43052</v>
      </c>
      <c r="D3" s="2" t="s">
        <v>54</v>
      </c>
    </row>
    <row r="4" spans="1:4">
      <c r="A4" s="2" t="s">
        <v>22</v>
      </c>
      <c r="B4" s="2" t="s">
        <v>43</v>
      </c>
      <c r="C4" s="3">
        <v>43045</v>
      </c>
      <c r="D4" s="2" t="s">
        <v>55</v>
      </c>
    </row>
    <row r="5" spans="1:4">
      <c r="A5" s="2" t="s">
        <v>22</v>
      </c>
      <c r="B5" s="2" t="s">
        <v>43</v>
      </c>
      <c r="C5" s="3">
        <v>43014</v>
      </c>
      <c r="D5" s="4" t="s">
        <v>56</v>
      </c>
    </row>
    <row r="6" spans="1:4">
      <c r="A6" s="2" t="s">
        <v>22</v>
      </c>
      <c r="B6" s="2" t="s">
        <v>43</v>
      </c>
      <c r="C6" s="3">
        <v>43022</v>
      </c>
      <c r="D6" s="4" t="s">
        <v>57</v>
      </c>
    </row>
    <row r="7" spans="1:4">
      <c r="A7" s="2"/>
      <c r="B7" s="2" t="s">
        <v>43</v>
      </c>
      <c r="C7" s="3">
        <v>43031</v>
      </c>
      <c r="D7" s="2" t="s">
        <v>58</v>
      </c>
    </row>
    <row r="8" spans="1:4">
      <c r="A8" s="2"/>
      <c r="B8" s="2" t="s">
        <v>43</v>
      </c>
      <c r="C8" s="3">
        <v>43062</v>
      </c>
      <c r="D8" s="2" t="s">
        <v>59</v>
      </c>
    </row>
    <row r="9" spans="1:4">
      <c r="A9" s="2"/>
      <c r="B9" s="2" t="s">
        <v>43</v>
      </c>
      <c r="C9" s="3">
        <v>43068</v>
      </c>
      <c r="D9" s="2" t="s">
        <v>60</v>
      </c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0" spans="1:4">
      <c r="A30" s="5"/>
      <c r="B30" s="5"/>
      <c r="C30" s="5"/>
      <c r="D30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2017-11-28T08:18:07Z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