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7795" windowHeight="12345" firstSheet="7" activeTab="9"/>
  </bookViews>
  <sheets>
    <sheet name="IEEE 14 Bus Partitions" sheetId="4" r:id="rId1"/>
    <sheet name="IEEE 14 Bus Timing" sheetId="18" r:id="rId2"/>
    <sheet name="IEEE 14 Bus Accuracy" sheetId="14" r:id="rId3"/>
    <sheet name="IEEE 57 Bus Timing" sheetId="7" r:id="rId4"/>
    <sheet name="IEEE 57 Bus Accuracy" sheetId="15" r:id="rId5"/>
    <sheet name="IEEE 118 Bus Timing" sheetId="8" r:id="rId6"/>
    <sheet name="IEEE 118 Bus Accuracy" sheetId="16" r:id="rId7"/>
    <sheet name="IEEE 300 Bus Timing" sheetId="9" r:id="rId8"/>
    <sheet name="IEEE 300 Bus Accuracy" sheetId="17" r:id="rId9"/>
    <sheet name="New 300 Timing" sheetId="21" r:id="rId10"/>
    <sheet name="new 300 accuracy" sheetId="24" r:id="rId11"/>
    <sheet name="new 14 bus accuracy" sheetId="22" r:id="rId12"/>
  </sheets>
  <calcPr calcId="145621"/>
</workbook>
</file>

<file path=xl/calcChain.xml><?xml version="1.0" encoding="utf-8"?>
<calcChain xmlns="http://schemas.openxmlformats.org/spreadsheetml/2006/main">
  <c r="O46" i="21" l="1"/>
  <c r="E607" i="24" l="1"/>
  <c r="G607" i="24"/>
  <c r="G606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G201" i="24"/>
  <c r="G202" i="24"/>
  <c r="G203" i="24"/>
  <c r="G204" i="24"/>
  <c r="G205" i="24"/>
  <c r="G206" i="24"/>
  <c r="G207" i="24"/>
  <c r="G208" i="24"/>
  <c r="G209" i="24"/>
  <c r="G210" i="24"/>
  <c r="G211" i="24"/>
  <c r="G212" i="24"/>
  <c r="G213" i="24"/>
  <c r="G214" i="24"/>
  <c r="G215" i="24"/>
  <c r="G216" i="24"/>
  <c r="G217" i="24"/>
  <c r="G218" i="24"/>
  <c r="G219" i="24"/>
  <c r="G220" i="24"/>
  <c r="G221" i="24"/>
  <c r="G222" i="24"/>
  <c r="G223" i="24"/>
  <c r="G224" i="24"/>
  <c r="G225" i="24"/>
  <c r="G226" i="24"/>
  <c r="G227" i="24"/>
  <c r="G228" i="24"/>
  <c r="G229" i="24"/>
  <c r="G230" i="24"/>
  <c r="G231" i="24"/>
  <c r="G232" i="24"/>
  <c r="G233" i="24"/>
  <c r="G234" i="24"/>
  <c r="G235" i="24"/>
  <c r="G236" i="24"/>
  <c r="G237" i="24"/>
  <c r="G238" i="24"/>
  <c r="G239" i="24"/>
  <c r="G240" i="24"/>
  <c r="G241" i="24"/>
  <c r="G242" i="24"/>
  <c r="G243" i="24"/>
  <c r="G244" i="24"/>
  <c r="G245" i="24"/>
  <c r="G246" i="24"/>
  <c r="G247" i="24"/>
  <c r="G248" i="24"/>
  <c r="G249" i="24"/>
  <c r="G250" i="24"/>
  <c r="G251" i="24"/>
  <c r="G252" i="24"/>
  <c r="G253" i="24"/>
  <c r="G254" i="24"/>
  <c r="G255" i="24"/>
  <c r="G256" i="24"/>
  <c r="G257" i="24"/>
  <c r="G258" i="24"/>
  <c r="G259" i="24"/>
  <c r="G260" i="24"/>
  <c r="G261" i="24"/>
  <c r="G262" i="24"/>
  <c r="G263" i="24"/>
  <c r="G264" i="24"/>
  <c r="G265" i="24"/>
  <c r="G266" i="24"/>
  <c r="G267" i="24"/>
  <c r="G268" i="24"/>
  <c r="G269" i="24"/>
  <c r="G270" i="24"/>
  <c r="G271" i="24"/>
  <c r="G272" i="24"/>
  <c r="G273" i="24"/>
  <c r="G274" i="24"/>
  <c r="G275" i="24"/>
  <c r="G276" i="24"/>
  <c r="G277" i="24"/>
  <c r="G278" i="24"/>
  <c r="G279" i="24"/>
  <c r="G280" i="24"/>
  <c r="G281" i="24"/>
  <c r="G282" i="24"/>
  <c r="G283" i="24"/>
  <c r="G284" i="24"/>
  <c r="G285" i="24"/>
  <c r="G286" i="24"/>
  <c r="G287" i="24"/>
  <c r="G288" i="24"/>
  <c r="G289" i="24"/>
  <c r="G290" i="24"/>
  <c r="G291" i="24"/>
  <c r="G292" i="24"/>
  <c r="G293" i="24"/>
  <c r="G294" i="24"/>
  <c r="G295" i="24"/>
  <c r="G296" i="24"/>
  <c r="G297" i="24"/>
  <c r="G298" i="24"/>
  <c r="G299" i="24"/>
  <c r="G300" i="24"/>
  <c r="G301" i="24"/>
  <c r="G302" i="24"/>
  <c r="G303" i="24"/>
  <c r="G304" i="24"/>
  <c r="G305" i="24"/>
  <c r="G306" i="24"/>
  <c r="G307" i="24"/>
  <c r="G308" i="24"/>
  <c r="G309" i="24"/>
  <c r="G310" i="24"/>
  <c r="G311" i="24"/>
  <c r="G312" i="24"/>
  <c r="G313" i="24"/>
  <c r="G314" i="24"/>
  <c r="G315" i="24"/>
  <c r="G316" i="24"/>
  <c r="G317" i="24"/>
  <c r="G318" i="24"/>
  <c r="G319" i="24"/>
  <c r="G320" i="24"/>
  <c r="G321" i="24"/>
  <c r="G322" i="24"/>
  <c r="G323" i="24"/>
  <c r="G324" i="24"/>
  <c r="G325" i="24"/>
  <c r="G326" i="24"/>
  <c r="G327" i="24"/>
  <c r="G328" i="24"/>
  <c r="G329" i="24"/>
  <c r="G330" i="24"/>
  <c r="G331" i="24"/>
  <c r="G332" i="24"/>
  <c r="G333" i="24"/>
  <c r="G334" i="24"/>
  <c r="G335" i="24"/>
  <c r="G336" i="24"/>
  <c r="G337" i="24"/>
  <c r="G338" i="24"/>
  <c r="G339" i="24"/>
  <c r="G340" i="24"/>
  <c r="G341" i="24"/>
  <c r="G342" i="24"/>
  <c r="G343" i="24"/>
  <c r="G344" i="24"/>
  <c r="G345" i="24"/>
  <c r="G346" i="24"/>
  <c r="G347" i="24"/>
  <c r="G348" i="24"/>
  <c r="G349" i="24"/>
  <c r="G350" i="24"/>
  <c r="G351" i="24"/>
  <c r="G352" i="24"/>
  <c r="G353" i="24"/>
  <c r="G354" i="24"/>
  <c r="G355" i="24"/>
  <c r="G356" i="24"/>
  <c r="G357" i="24"/>
  <c r="G358" i="24"/>
  <c r="G359" i="24"/>
  <c r="G360" i="24"/>
  <c r="G361" i="24"/>
  <c r="G362" i="24"/>
  <c r="G363" i="24"/>
  <c r="G364" i="24"/>
  <c r="G365" i="24"/>
  <c r="G366" i="24"/>
  <c r="G367" i="24"/>
  <c r="G368" i="24"/>
  <c r="G369" i="24"/>
  <c r="G370" i="24"/>
  <c r="G371" i="24"/>
  <c r="G372" i="24"/>
  <c r="G373" i="24"/>
  <c r="G374" i="24"/>
  <c r="G375" i="24"/>
  <c r="G376" i="24"/>
  <c r="G377" i="24"/>
  <c r="G378" i="24"/>
  <c r="G379" i="24"/>
  <c r="G380" i="24"/>
  <c r="G381" i="24"/>
  <c r="G382" i="24"/>
  <c r="G383" i="24"/>
  <c r="G384" i="24"/>
  <c r="G385" i="24"/>
  <c r="G386" i="24"/>
  <c r="G387" i="24"/>
  <c r="G388" i="24"/>
  <c r="G389" i="24"/>
  <c r="G390" i="24"/>
  <c r="G391" i="24"/>
  <c r="G392" i="24"/>
  <c r="G393" i="24"/>
  <c r="G394" i="24"/>
  <c r="G395" i="24"/>
  <c r="G396" i="24"/>
  <c r="G397" i="24"/>
  <c r="G398" i="24"/>
  <c r="G399" i="24"/>
  <c r="G400" i="24"/>
  <c r="G401" i="24"/>
  <c r="G402" i="24"/>
  <c r="G403" i="24"/>
  <c r="G404" i="24"/>
  <c r="G405" i="24"/>
  <c r="G406" i="24"/>
  <c r="G407" i="24"/>
  <c r="G408" i="24"/>
  <c r="G409" i="24"/>
  <c r="G410" i="24"/>
  <c r="G411" i="24"/>
  <c r="G412" i="24"/>
  <c r="G413" i="24"/>
  <c r="G414" i="24"/>
  <c r="G415" i="24"/>
  <c r="G416" i="24"/>
  <c r="G417" i="24"/>
  <c r="G418" i="24"/>
  <c r="G419" i="24"/>
  <c r="G420" i="24"/>
  <c r="G421" i="24"/>
  <c r="G422" i="24"/>
  <c r="G423" i="24"/>
  <c r="G424" i="24"/>
  <c r="G425" i="24"/>
  <c r="G426" i="24"/>
  <c r="G427" i="24"/>
  <c r="G428" i="24"/>
  <c r="G429" i="24"/>
  <c r="G430" i="24"/>
  <c r="G431" i="24"/>
  <c r="G432" i="24"/>
  <c r="G433" i="24"/>
  <c r="G434" i="24"/>
  <c r="G435" i="24"/>
  <c r="G436" i="24"/>
  <c r="G437" i="24"/>
  <c r="G438" i="24"/>
  <c r="G439" i="24"/>
  <c r="G440" i="24"/>
  <c r="G441" i="24"/>
  <c r="G442" i="24"/>
  <c r="G443" i="24"/>
  <c r="G444" i="24"/>
  <c r="G445" i="24"/>
  <c r="G446" i="24"/>
  <c r="G447" i="24"/>
  <c r="G448" i="24"/>
  <c r="G449" i="24"/>
  <c r="G450" i="24"/>
  <c r="G451" i="24"/>
  <c r="G452" i="24"/>
  <c r="G453" i="24"/>
  <c r="G454" i="24"/>
  <c r="G455" i="24"/>
  <c r="G456" i="24"/>
  <c r="G457" i="24"/>
  <c r="G458" i="24"/>
  <c r="G459" i="24"/>
  <c r="G460" i="24"/>
  <c r="G461" i="24"/>
  <c r="G462" i="24"/>
  <c r="G463" i="24"/>
  <c r="G464" i="24"/>
  <c r="G465" i="24"/>
  <c r="G466" i="24"/>
  <c r="G467" i="24"/>
  <c r="G468" i="24"/>
  <c r="G469" i="24"/>
  <c r="G470" i="24"/>
  <c r="G471" i="24"/>
  <c r="G472" i="24"/>
  <c r="G473" i="24"/>
  <c r="G474" i="24"/>
  <c r="G475" i="24"/>
  <c r="G476" i="24"/>
  <c r="G477" i="24"/>
  <c r="G478" i="24"/>
  <c r="G479" i="24"/>
  <c r="G480" i="24"/>
  <c r="G481" i="24"/>
  <c r="G482" i="24"/>
  <c r="G483" i="24"/>
  <c r="G484" i="24"/>
  <c r="G485" i="24"/>
  <c r="G486" i="24"/>
  <c r="G487" i="24"/>
  <c r="G488" i="24"/>
  <c r="G489" i="24"/>
  <c r="G490" i="24"/>
  <c r="G491" i="24"/>
  <c r="G492" i="24"/>
  <c r="G493" i="24"/>
  <c r="G494" i="24"/>
  <c r="G495" i="24"/>
  <c r="G496" i="24"/>
  <c r="G497" i="24"/>
  <c r="G498" i="24"/>
  <c r="G499" i="24"/>
  <c r="G500" i="24"/>
  <c r="G501" i="24"/>
  <c r="G502" i="24"/>
  <c r="G503" i="24"/>
  <c r="G504" i="24"/>
  <c r="G505" i="24"/>
  <c r="G506" i="24"/>
  <c r="G507" i="24"/>
  <c r="G508" i="24"/>
  <c r="G509" i="24"/>
  <c r="G510" i="24"/>
  <c r="G511" i="24"/>
  <c r="G512" i="24"/>
  <c r="G513" i="24"/>
  <c r="G514" i="24"/>
  <c r="G515" i="24"/>
  <c r="G516" i="24"/>
  <c r="G517" i="24"/>
  <c r="G518" i="24"/>
  <c r="G519" i="24"/>
  <c r="G520" i="24"/>
  <c r="G521" i="24"/>
  <c r="G522" i="24"/>
  <c r="G523" i="24"/>
  <c r="G524" i="24"/>
  <c r="G525" i="24"/>
  <c r="G526" i="24"/>
  <c r="G527" i="24"/>
  <c r="G528" i="24"/>
  <c r="G529" i="24"/>
  <c r="G530" i="24"/>
  <c r="G531" i="24"/>
  <c r="G532" i="24"/>
  <c r="G533" i="24"/>
  <c r="G534" i="24"/>
  <c r="G535" i="24"/>
  <c r="G536" i="24"/>
  <c r="G537" i="24"/>
  <c r="G538" i="24"/>
  <c r="G539" i="24"/>
  <c r="G540" i="24"/>
  <c r="G541" i="24"/>
  <c r="G542" i="24"/>
  <c r="G543" i="24"/>
  <c r="G544" i="24"/>
  <c r="G545" i="24"/>
  <c r="G546" i="24"/>
  <c r="G547" i="24"/>
  <c r="G548" i="24"/>
  <c r="G549" i="24"/>
  <c r="G550" i="24"/>
  <c r="G551" i="24"/>
  <c r="G552" i="24"/>
  <c r="G553" i="24"/>
  <c r="G554" i="24"/>
  <c r="G555" i="24"/>
  <c r="G556" i="24"/>
  <c r="G557" i="24"/>
  <c r="G558" i="24"/>
  <c r="G559" i="24"/>
  <c r="G560" i="24"/>
  <c r="G561" i="24"/>
  <c r="G562" i="24"/>
  <c r="G563" i="24"/>
  <c r="G564" i="24"/>
  <c r="G565" i="24"/>
  <c r="G566" i="24"/>
  <c r="G567" i="24"/>
  <c r="G568" i="24"/>
  <c r="G569" i="24"/>
  <c r="G570" i="24"/>
  <c r="G571" i="24"/>
  <c r="G572" i="24"/>
  <c r="G573" i="24"/>
  <c r="G574" i="24"/>
  <c r="G575" i="24"/>
  <c r="G576" i="24"/>
  <c r="G577" i="24"/>
  <c r="G578" i="24"/>
  <c r="G579" i="24"/>
  <c r="G580" i="24"/>
  <c r="G581" i="24"/>
  <c r="G582" i="24"/>
  <c r="G583" i="24"/>
  <c r="G584" i="24"/>
  <c r="G585" i="24"/>
  <c r="G586" i="24"/>
  <c r="G587" i="24"/>
  <c r="G588" i="24"/>
  <c r="G589" i="24"/>
  <c r="G590" i="24"/>
  <c r="G591" i="24"/>
  <c r="G592" i="24"/>
  <c r="G593" i="24"/>
  <c r="G594" i="24"/>
  <c r="G595" i="24"/>
  <c r="G596" i="24"/>
  <c r="G597" i="24"/>
  <c r="G598" i="24"/>
  <c r="G599" i="24"/>
  <c r="G600" i="24"/>
  <c r="G601" i="24"/>
  <c r="G602" i="24"/>
  <c r="G3" i="24"/>
  <c r="C602" i="24"/>
  <c r="E602" i="24" s="1"/>
  <c r="C601" i="24"/>
  <c r="E601" i="24" s="1"/>
  <c r="E600" i="24"/>
  <c r="C600" i="24"/>
  <c r="E599" i="24"/>
  <c r="C599" i="24"/>
  <c r="C598" i="24"/>
  <c r="E598" i="24" s="1"/>
  <c r="C597" i="24"/>
  <c r="E597" i="24" s="1"/>
  <c r="E596" i="24"/>
  <c r="C596" i="24"/>
  <c r="C595" i="24"/>
  <c r="E595" i="24" s="1"/>
  <c r="E594" i="24"/>
  <c r="C594" i="24"/>
  <c r="C593" i="24"/>
  <c r="E593" i="24" s="1"/>
  <c r="E592" i="24"/>
  <c r="C592" i="24"/>
  <c r="E591" i="24"/>
  <c r="C591" i="24"/>
  <c r="C590" i="24"/>
  <c r="E590" i="24" s="1"/>
  <c r="C589" i="24"/>
  <c r="E589" i="24" s="1"/>
  <c r="E588" i="24"/>
  <c r="C588" i="24"/>
  <c r="C587" i="24"/>
  <c r="E587" i="24" s="1"/>
  <c r="E586" i="24"/>
  <c r="C586" i="24"/>
  <c r="C585" i="24"/>
  <c r="E585" i="24" s="1"/>
  <c r="E584" i="24"/>
  <c r="C584" i="24"/>
  <c r="E583" i="24"/>
  <c r="C583" i="24"/>
  <c r="C582" i="24"/>
  <c r="E582" i="24" s="1"/>
  <c r="C581" i="24"/>
  <c r="E581" i="24" s="1"/>
  <c r="E580" i="24"/>
  <c r="C580" i="24"/>
  <c r="C579" i="24"/>
  <c r="E579" i="24" s="1"/>
  <c r="E578" i="24"/>
  <c r="C578" i="24"/>
  <c r="C577" i="24"/>
  <c r="E577" i="24" s="1"/>
  <c r="E576" i="24"/>
  <c r="C576" i="24"/>
  <c r="E575" i="24"/>
  <c r="C575" i="24"/>
  <c r="C574" i="24"/>
  <c r="E574" i="24" s="1"/>
  <c r="C573" i="24"/>
  <c r="E573" i="24" s="1"/>
  <c r="E572" i="24"/>
  <c r="C572" i="24"/>
  <c r="C571" i="24"/>
  <c r="E571" i="24" s="1"/>
  <c r="E570" i="24"/>
  <c r="C570" i="24"/>
  <c r="C569" i="24"/>
  <c r="E569" i="24" s="1"/>
  <c r="E568" i="24"/>
  <c r="C568" i="24"/>
  <c r="E567" i="24"/>
  <c r="C567" i="24"/>
  <c r="C566" i="24"/>
  <c r="E566" i="24" s="1"/>
  <c r="C565" i="24"/>
  <c r="E565" i="24" s="1"/>
  <c r="E564" i="24"/>
  <c r="C564" i="24"/>
  <c r="C563" i="24"/>
  <c r="E563" i="24" s="1"/>
  <c r="E562" i="24"/>
  <c r="C562" i="24"/>
  <c r="C561" i="24"/>
  <c r="E561" i="24" s="1"/>
  <c r="E560" i="24"/>
  <c r="C560" i="24"/>
  <c r="E559" i="24"/>
  <c r="C559" i="24"/>
  <c r="C558" i="24"/>
  <c r="E558" i="24" s="1"/>
  <c r="C557" i="24"/>
  <c r="E557" i="24" s="1"/>
  <c r="E556" i="24"/>
  <c r="C556" i="24"/>
  <c r="C555" i="24"/>
  <c r="E555" i="24" s="1"/>
  <c r="E554" i="24"/>
  <c r="C554" i="24"/>
  <c r="C553" i="24"/>
  <c r="E553" i="24" s="1"/>
  <c r="E552" i="24"/>
  <c r="C552" i="24"/>
  <c r="E551" i="24"/>
  <c r="C551" i="24"/>
  <c r="C550" i="24"/>
  <c r="E550" i="24" s="1"/>
  <c r="C549" i="24"/>
  <c r="E549" i="24" s="1"/>
  <c r="E548" i="24"/>
  <c r="C548" i="24"/>
  <c r="C547" i="24"/>
  <c r="E547" i="24" s="1"/>
  <c r="E546" i="24"/>
  <c r="C546" i="24"/>
  <c r="C545" i="24"/>
  <c r="E545" i="24" s="1"/>
  <c r="E544" i="24"/>
  <c r="C544" i="24"/>
  <c r="E543" i="24"/>
  <c r="C543" i="24"/>
  <c r="C542" i="24"/>
  <c r="E542" i="24" s="1"/>
  <c r="C541" i="24"/>
  <c r="E541" i="24" s="1"/>
  <c r="E540" i="24"/>
  <c r="C540" i="24"/>
  <c r="C539" i="24"/>
  <c r="E539" i="24" s="1"/>
  <c r="E538" i="24"/>
  <c r="C538" i="24"/>
  <c r="C537" i="24"/>
  <c r="E537" i="24" s="1"/>
  <c r="E536" i="24"/>
  <c r="C536" i="24"/>
  <c r="E535" i="24"/>
  <c r="C535" i="24"/>
  <c r="C534" i="24"/>
  <c r="E534" i="24" s="1"/>
  <c r="C533" i="24"/>
  <c r="E533" i="24" s="1"/>
  <c r="E532" i="24"/>
  <c r="C532" i="24"/>
  <c r="C531" i="24"/>
  <c r="E531" i="24" s="1"/>
  <c r="E530" i="24"/>
  <c r="C530" i="24"/>
  <c r="C529" i="24"/>
  <c r="E529" i="24" s="1"/>
  <c r="E528" i="24"/>
  <c r="C528" i="24"/>
  <c r="E527" i="24"/>
  <c r="C527" i="24"/>
  <c r="C526" i="24"/>
  <c r="E526" i="24" s="1"/>
  <c r="C525" i="24"/>
  <c r="E525" i="24" s="1"/>
  <c r="E524" i="24"/>
  <c r="C524" i="24"/>
  <c r="C523" i="24"/>
  <c r="E523" i="24" s="1"/>
  <c r="E522" i="24"/>
  <c r="C522" i="24"/>
  <c r="C521" i="24"/>
  <c r="E521" i="24" s="1"/>
  <c r="E520" i="24"/>
  <c r="C520" i="24"/>
  <c r="E519" i="24"/>
  <c r="C519" i="24"/>
  <c r="C518" i="24"/>
  <c r="E518" i="24" s="1"/>
  <c r="C517" i="24"/>
  <c r="E517" i="24" s="1"/>
  <c r="E516" i="24"/>
  <c r="C516" i="24"/>
  <c r="C515" i="24"/>
  <c r="E515" i="24" s="1"/>
  <c r="E514" i="24"/>
  <c r="C514" i="24"/>
  <c r="C513" i="24"/>
  <c r="E513" i="24" s="1"/>
  <c r="E512" i="24"/>
  <c r="C512" i="24"/>
  <c r="E511" i="24"/>
  <c r="C511" i="24"/>
  <c r="C510" i="24"/>
  <c r="E510" i="24" s="1"/>
  <c r="C509" i="24"/>
  <c r="E509" i="24" s="1"/>
  <c r="E508" i="24"/>
  <c r="C508" i="24"/>
  <c r="C507" i="24"/>
  <c r="E507" i="24" s="1"/>
  <c r="E506" i="24"/>
  <c r="C506" i="24"/>
  <c r="C505" i="24"/>
  <c r="E505" i="24" s="1"/>
  <c r="E504" i="24"/>
  <c r="C504" i="24"/>
  <c r="E503" i="24"/>
  <c r="C503" i="24"/>
  <c r="C502" i="24"/>
  <c r="E502" i="24" s="1"/>
  <c r="C501" i="24"/>
  <c r="E501" i="24" s="1"/>
  <c r="E500" i="24"/>
  <c r="C500" i="24"/>
  <c r="C499" i="24"/>
  <c r="E499" i="24" s="1"/>
  <c r="E498" i="24"/>
  <c r="C498" i="24"/>
  <c r="C497" i="24"/>
  <c r="E497" i="24" s="1"/>
  <c r="E496" i="24"/>
  <c r="C496" i="24"/>
  <c r="E495" i="24"/>
  <c r="C495" i="24"/>
  <c r="C494" i="24"/>
  <c r="E494" i="24" s="1"/>
  <c r="C493" i="24"/>
  <c r="E493" i="24" s="1"/>
  <c r="E492" i="24"/>
  <c r="C492" i="24"/>
  <c r="C491" i="24"/>
  <c r="E491" i="24" s="1"/>
  <c r="E490" i="24"/>
  <c r="C490" i="24"/>
  <c r="C489" i="24"/>
  <c r="E489" i="24" s="1"/>
  <c r="E488" i="24"/>
  <c r="C488" i="24"/>
  <c r="E487" i="24"/>
  <c r="C487" i="24"/>
  <c r="C486" i="24"/>
  <c r="E486" i="24" s="1"/>
  <c r="C485" i="24"/>
  <c r="E485" i="24" s="1"/>
  <c r="E484" i="24"/>
  <c r="C484" i="24"/>
  <c r="C483" i="24"/>
  <c r="E483" i="24" s="1"/>
  <c r="E482" i="24"/>
  <c r="C482" i="24"/>
  <c r="C481" i="24"/>
  <c r="E481" i="24" s="1"/>
  <c r="E480" i="24"/>
  <c r="C480" i="24"/>
  <c r="E479" i="24"/>
  <c r="C479" i="24"/>
  <c r="C478" i="24"/>
  <c r="E478" i="24" s="1"/>
  <c r="C477" i="24"/>
  <c r="E477" i="24" s="1"/>
  <c r="E476" i="24"/>
  <c r="C476" i="24"/>
  <c r="C475" i="24"/>
  <c r="E475" i="24" s="1"/>
  <c r="E474" i="24"/>
  <c r="C474" i="24"/>
  <c r="C473" i="24"/>
  <c r="E473" i="24" s="1"/>
  <c r="E472" i="24"/>
  <c r="C472" i="24"/>
  <c r="E471" i="24"/>
  <c r="C471" i="24"/>
  <c r="C470" i="24"/>
  <c r="E470" i="24" s="1"/>
  <c r="C469" i="24"/>
  <c r="E469" i="24" s="1"/>
  <c r="E468" i="24"/>
  <c r="C468" i="24"/>
  <c r="C467" i="24"/>
  <c r="E467" i="24" s="1"/>
  <c r="C466" i="24"/>
  <c r="E466" i="24" s="1"/>
  <c r="C465" i="24"/>
  <c r="E465" i="24" s="1"/>
  <c r="E464" i="24"/>
  <c r="C464" i="24"/>
  <c r="E463" i="24"/>
  <c r="C463" i="24"/>
  <c r="C462" i="24"/>
  <c r="E462" i="24" s="1"/>
  <c r="C461" i="24"/>
  <c r="E461" i="24" s="1"/>
  <c r="E460" i="24"/>
  <c r="C460" i="24"/>
  <c r="C459" i="24"/>
  <c r="E459" i="24" s="1"/>
  <c r="C458" i="24"/>
  <c r="E458" i="24" s="1"/>
  <c r="C457" i="24"/>
  <c r="E457" i="24" s="1"/>
  <c r="E456" i="24"/>
  <c r="C456" i="24"/>
  <c r="E455" i="24"/>
  <c r="C455" i="24"/>
  <c r="C454" i="24"/>
  <c r="E454" i="24" s="1"/>
  <c r="C453" i="24"/>
  <c r="E453" i="24" s="1"/>
  <c r="E452" i="24"/>
  <c r="C452" i="24"/>
  <c r="C451" i="24"/>
  <c r="E451" i="24" s="1"/>
  <c r="C450" i="24"/>
  <c r="E450" i="24" s="1"/>
  <c r="C449" i="24"/>
  <c r="E449" i="24" s="1"/>
  <c r="E448" i="24"/>
  <c r="C448" i="24"/>
  <c r="E447" i="24"/>
  <c r="C447" i="24"/>
  <c r="C446" i="24"/>
  <c r="E446" i="24" s="1"/>
  <c r="C445" i="24"/>
  <c r="E445" i="24" s="1"/>
  <c r="E444" i="24"/>
  <c r="C444" i="24"/>
  <c r="C443" i="24"/>
  <c r="E443" i="24" s="1"/>
  <c r="C442" i="24"/>
  <c r="E442" i="24" s="1"/>
  <c r="C441" i="24"/>
  <c r="E441" i="24" s="1"/>
  <c r="E440" i="24"/>
  <c r="C440" i="24"/>
  <c r="E439" i="24"/>
  <c r="C439" i="24"/>
  <c r="C438" i="24"/>
  <c r="E438" i="24" s="1"/>
  <c r="C437" i="24"/>
  <c r="E437" i="24" s="1"/>
  <c r="E436" i="24"/>
  <c r="C436" i="24"/>
  <c r="C435" i="24"/>
  <c r="E435" i="24" s="1"/>
  <c r="C434" i="24"/>
  <c r="E434" i="24" s="1"/>
  <c r="C433" i="24"/>
  <c r="E433" i="24" s="1"/>
  <c r="C432" i="24"/>
  <c r="E432" i="24" s="1"/>
  <c r="C431" i="24"/>
  <c r="E431" i="24" s="1"/>
  <c r="E430" i="24"/>
  <c r="C430" i="24"/>
  <c r="C429" i="24"/>
  <c r="E429" i="24" s="1"/>
  <c r="C428" i="24"/>
  <c r="E428" i="24" s="1"/>
  <c r="C427" i="24"/>
  <c r="E427" i="24" s="1"/>
  <c r="E426" i="24"/>
  <c r="C426" i="24"/>
  <c r="C425" i="24"/>
  <c r="E425" i="24" s="1"/>
  <c r="C424" i="24"/>
  <c r="E424" i="24" s="1"/>
  <c r="C423" i="24"/>
  <c r="E423" i="24" s="1"/>
  <c r="E422" i="24"/>
  <c r="C422" i="24"/>
  <c r="C421" i="24"/>
  <c r="E421" i="24" s="1"/>
  <c r="C420" i="24"/>
  <c r="E420" i="24" s="1"/>
  <c r="C419" i="24"/>
  <c r="E419" i="24" s="1"/>
  <c r="E418" i="24"/>
  <c r="C418" i="24"/>
  <c r="C417" i="24"/>
  <c r="E417" i="24" s="1"/>
  <c r="C416" i="24"/>
  <c r="E416" i="24" s="1"/>
  <c r="C415" i="24"/>
  <c r="E415" i="24" s="1"/>
  <c r="E414" i="24"/>
  <c r="C414" i="24"/>
  <c r="C413" i="24"/>
  <c r="E413" i="24" s="1"/>
  <c r="C412" i="24"/>
  <c r="E412" i="24" s="1"/>
  <c r="C411" i="24"/>
  <c r="E411" i="24" s="1"/>
  <c r="E410" i="24"/>
  <c r="C410" i="24"/>
  <c r="C409" i="24"/>
  <c r="E409" i="24" s="1"/>
  <c r="C408" i="24"/>
  <c r="E408" i="24" s="1"/>
  <c r="C407" i="24"/>
  <c r="E407" i="24" s="1"/>
  <c r="E406" i="24"/>
  <c r="C406" i="24"/>
  <c r="C405" i="24"/>
  <c r="E405" i="24" s="1"/>
  <c r="C404" i="24"/>
  <c r="E404" i="24" s="1"/>
  <c r="C403" i="24"/>
  <c r="E403" i="24" s="1"/>
  <c r="E402" i="24"/>
  <c r="C402" i="24"/>
  <c r="C401" i="24"/>
  <c r="E401" i="24" s="1"/>
  <c r="C400" i="24"/>
  <c r="E400" i="24" s="1"/>
  <c r="C399" i="24"/>
  <c r="E399" i="24" s="1"/>
  <c r="E398" i="24"/>
  <c r="C398" i="24"/>
  <c r="C397" i="24"/>
  <c r="E397" i="24" s="1"/>
  <c r="C396" i="24"/>
  <c r="E396" i="24" s="1"/>
  <c r="C395" i="24"/>
  <c r="E395" i="24" s="1"/>
  <c r="E394" i="24"/>
  <c r="C394" i="24"/>
  <c r="C393" i="24"/>
  <c r="E393" i="24" s="1"/>
  <c r="C392" i="24"/>
  <c r="E392" i="24" s="1"/>
  <c r="C391" i="24"/>
  <c r="E391" i="24" s="1"/>
  <c r="E390" i="24"/>
  <c r="C390" i="24"/>
  <c r="C389" i="24"/>
  <c r="E389" i="24" s="1"/>
  <c r="C388" i="24"/>
  <c r="E388" i="24" s="1"/>
  <c r="C387" i="24"/>
  <c r="E387" i="24" s="1"/>
  <c r="E386" i="24"/>
  <c r="C386" i="24"/>
  <c r="C385" i="24"/>
  <c r="E385" i="24" s="1"/>
  <c r="C384" i="24"/>
  <c r="E384" i="24" s="1"/>
  <c r="C383" i="24"/>
  <c r="E383" i="24" s="1"/>
  <c r="E382" i="24"/>
  <c r="C382" i="24"/>
  <c r="C381" i="24"/>
  <c r="E381" i="24" s="1"/>
  <c r="C380" i="24"/>
  <c r="E380" i="24" s="1"/>
  <c r="C379" i="24"/>
  <c r="E379" i="24" s="1"/>
  <c r="E378" i="24"/>
  <c r="C378" i="24"/>
  <c r="C377" i="24"/>
  <c r="E377" i="24" s="1"/>
  <c r="C376" i="24"/>
  <c r="E376" i="24" s="1"/>
  <c r="C375" i="24"/>
  <c r="E375" i="24" s="1"/>
  <c r="E374" i="24"/>
  <c r="C374" i="24"/>
  <c r="C373" i="24"/>
  <c r="E373" i="24" s="1"/>
  <c r="C372" i="24"/>
  <c r="E372" i="24" s="1"/>
  <c r="C371" i="24"/>
  <c r="E371" i="24" s="1"/>
  <c r="E370" i="24"/>
  <c r="C370" i="24"/>
  <c r="C369" i="24"/>
  <c r="E369" i="24" s="1"/>
  <c r="C368" i="24"/>
  <c r="E368" i="24" s="1"/>
  <c r="C367" i="24"/>
  <c r="E367" i="24" s="1"/>
  <c r="E366" i="24"/>
  <c r="C366" i="24"/>
  <c r="C365" i="24"/>
  <c r="E365" i="24" s="1"/>
  <c r="C364" i="24"/>
  <c r="E364" i="24" s="1"/>
  <c r="C363" i="24"/>
  <c r="E363" i="24" s="1"/>
  <c r="E362" i="24"/>
  <c r="C362" i="24"/>
  <c r="C361" i="24"/>
  <c r="E361" i="24" s="1"/>
  <c r="C360" i="24"/>
  <c r="E360" i="24" s="1"/>
  <c r="C359" i="24"/>
  <c r="E359" i="24" s="1"/>
  <c r="E358" i="24"/>
  <c r="C358" i="24"/>
  <c r="C357" i="24"/>
  <c r="E357" i="24" s="1"/>
  <c r="C356" i="24"/>
  <c r="E356" i="24" s="1"/>
  <c r="C355" i="24"/>
  <c r="E355" i="24" s="1"/>
  <c r="E354" i="24"/>
  <c r="C354" i="24"/>
  <c r="C353" i="24"/>
  <c r="E353" i="24" s="1"/>
  <c r="E352" i="24"/>
  <c r="C352" i="24"/>
  <c r="C351" i="24"/>
  <c r="E351" i="24" s="1"/>
  <c r="E350" i="24"/>
  <c r="C350" i="24"/>
  <c r="E349" i="24"/>
  <c r="C349" i="24"/>
  <c r="C348" i="24"/>
  <c r="E348" i="24" s="1"/>
  <c r="C347" i="24"/>
  <c r="E347" i="24" s="1"/>
  <c r="E346" i="24"/>
  <c r="C346" i="24"/>
  <c r="C345" i="24"/>
  <c r="E345" i="24" s="1"/>
  <c r="E344" i="24"/>
  <c r="C344" i="24"/>
  <c r="C343" i="24"/>
  <c r="E343" i="24" s="1"/>
  <c r="E342" i="24"/>
  <c r="C342" i="24"/>
  <c r="E341" i="24"/>
  <c r="C341" i="24"/>
  <c r="C340" i="24"/>
  <c r="E340" i="24" s="1"/>
  <c r="C339" i="24"/>
  <c r="E339" i="24" s="1"/>
  <c r="E338" i="24"/>
  <c r="C338" i="24"/>
  <c r="C337" i="24"/>
  <c r="E337" i="24" s="1"/>
  <c r="E336" i="24"/>
  <c r="C336" i="24"/>
  <c r="C335" i="24"/>
  <c r="E335" i="24" s="1"/>
  <c r="E334" i="24"/>
  <c r="C334" i="24"/>
  <c r="E333" i="24"/>
  <c r="C333" i="24"/>
  <c r="C332" i="24"/>
  <c r="E332" i="24" s="1"/>
  <c r="C331" i="24"/>
  <c r="E331" i="24" s="1"/>
  <c r="E330" i="24"/>
  <c r="C330" i="24"/>
  <c r="C329" i="24"/>
  <c r="E329" i="24" s="1"/>
  <c r="E328" i="24"/>
  <c r="C328" i="24"/>
  <c r="C327" i="24"/>
  <c r="E327" i="24" s="1"/>
  <c r="E326" i="24"/>
  <c r="C326" i="24"/>
  <c r="E325" i="24"/>
  <c r="C325" i="24"/>
  <c r="C324" i="24"/>
  <c r="E324" i="24" s="1"/>
  <c r="C323" i="24"/>
  <c r="E323" i="24" s="1"/>
  <c r="C322" i="24"/>
  <c r="E322" i="24" s="1"/>
  <c r="C321" i="24"/>
  <c r="E321" i="24" s="1"/>
  <c r="E320" i="24"/>
  <c r="C320" i="24"/>
  <c r="E319" i="24"/>
  <c r="C319" i="24"/>
  <c r="C318" i="24"/>
  <c r="E318" i="24" s="1"/>
  <c r="C317" i="24"/>
  <c r="E317" i="24" s="1"/>
  <c r="E316" i="24"/>
  <c r="C316" i="24"/>
  <c r="E315" i="24"/>
  <c r="C315" i="24"/>
  <c r="C314" i="24"/>
  <c r="E314" i="24" s="1"/>
  <c r="C313" i="24"/>
  <c r="E313" i="24" s="1"/>
  <c r="E312" i="24"/>
  <c r="C312" i="24"/>
  <c r="E311" i="24"/>
  <c r="C311" i="24"/>
  <c r="C310" i="24"/>
  <c r="E310" i="24" s="1"/>
  <c r="C309" i="24"/>
  <c r="E309" i="24" s="1"/>
  <c r="E308" i="24"/>
  <c r="C308" i="24"/>
  <c r="E307" i="24"/>
  <c r="C307" i="24"/>
  <c r="C306" i="24"/>
  <c r="E306" i="24" s="1"/>
  <c r="C305" i="24"/>
  <c r="E305" i="24" s="1"/>
  <c r="A305" i="24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A384" i="24" s="1"/>
  <c r="A385" i="24" s="1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A430" i="24" s="1"/>
  <c r="A431" i="24" s="1"/>
  <c r="A432" i="24" s="1"/>
  <c r="A433" i="24" s="1"/>
  <c r="A434" i="24" s="1"/>
  <c r="A435" i="24" s="1"/>
  <c r="A436" i="24" s="1"/>
  <c r="A437" i="24" s="1"/>
  <c r="A438" i="24" s="1"/>
  <c r="A439" i="24" s="1"/>
  <c r="A440" i="24" s="1"/>
  <c r="A441" i="24" s="1"/>
  <c r="A442" i="24" s="1"/>
  <c r="A443" i="24" s="1"/>
  <c r="A444" i="24" s="1"/>
  <c r="A445" i="24" s="1"/>
  <c r="A446" i="24" s="1"/>
  <c r="A447" i="24" s="1"/>
  <c r="A448" i="24" s="1"/>
  <c r="A449" i="24" s="1"/>
  <c r="A450" i="24" s="1"/>
  <c r="A451" i="24" s="1"/>
  <c r="A452" i="24" s="1"/>
  <c r="A453" i="24" s="1"/>
  <c r="A454" i="24" s="1"/>
  <c r="A455" i="24" s="1"/>
  <c r="A456" i="24" s="1"/>
  <c r="A457" i="24" s="1"/>
  <c r="A458" i="24" s="1"/>
  <c r="A459" i="24" s="1"/>
  <c r="A460" i="24" s="1"/>
  <c r="A461" i="24" s="1"/>
  <c r="A462" i="24" s="1"/>
  <c r="A463" i="24" s="1"/>
  <c r="A464" i="24" s="1"/>
  <c r="A465" i="24" s="1"/>
  <c r="A466" i="24" s="1"/>
  <c r="A467" i="24" s="1"/>
  <c r="A468" i="24" s="1"/>
  <c r="A469" i="24" s="1"/>
  <c r="A470" i="24" s="1"/>
  <c r="A471" i="24" s="1"/>
  <c r="A472" i="24" s="1"/>
  <c r="A473" i="24" s="1"/>
  <c r="A474" i="24" s="1"/>
  <c r="A475" i="24" s="1"/>
  <c r="A476" i="24" s="1"/>
  <c r="A477" i="24" s="1"/>
  <c r="A478" i="24" s="1"/>
  <c r="A479" i="24" s="1"/>
  <c r="A480" i="24" s="1"/>
  <c r="A481" i="24" s="1"/>
  <c r="A482" i="24" s="1"/>
  <c r="A483" i="24" s="1"/>
  <c r="A484" i="24" s="1"/>
  <c r="A485" i="24" s="1"/>
  <c r="A486" i="24" s="1"/>
  <c r="A487" i="24" s="1"/>
  <c r="A488" i="24" s="1"/>
  <c r="A489" i="24" s="1"/>
  <c r="A490" i="24" s="1"/>
  <c r="A491" i="24" s="1"/>
  <c r="A492" i="24" s="1"/>
  <c r="A493" i="24" s="1"/>
  <c r="A494" i="24" s="1"/>
  <c r="A495" i="24" s="1"/>
  <c r="A496" i="24" s="1"/>
  <c r="A497" i="24" s="1"/>
  <c r="A498" i="24" s="1"/>
  <c r="A499" i="24" s="1"/>
  <c r="A500" i="24" s="1"/>
  <c r="A501" i="24" s="1"/>
  <c r="A502" i="24" s="1"/>
  <c r="A503" i="24" s="1"/>
  <c r="A504" i="24" s="1"/>
  <c r="A505" i="24" s="1"/>
  <c r="A506" i="24" s="1"/>
  <c r="A507" i="24" s="1"/>
  <c r="A508" i="24" s="1"/>
  <c r="A509" i="24" s="1"/>
  <c r="A510" i="24" s="1"/>
  <c r="A511" i="24" s="1"/>
  <c r="A512" i="24" s="1"/>
  <c r="A513" i="24" s="1"/>
  <c r="A514" i="24" s="1"/>
  <c r="A515" i="24" s="1"/>
  <c r="A516" i="24" s="1"/>
  <c r="A517" i="24" s="1"/>
  <c r="A518" i="24" s="1"/>
  <c r="A519" i="24" s="1"/>
  <c r="A520" i="24" s="1"/>
  <c r="A521" i="24" s="1"/>
  <c r="A522" i="24" s="1"/>
  <c r="A523" i="24" s="1"/>
  <c r="A524" i="24" s="1"/>
  <c r="A525" i="24" s="1"/>
  <c r="A526" i="24" s="1"/>
  <c r="A527" i="24" s="1"/>
  <c r="A528" i="24" s="1"/>
  <c r="A529" i="24" s="1"/>
  <c r="A530" i="24" s="1"/>
  <c r="A531" i="24" s="1"/>
  <c r="A532" i="24" s="1"/>
  <c r="A533" i="24" s="1"/>
  <c r="A534" i="24" s="1"/>
  <c r="A535" i="24" s="1"/>
  <c r="A536" i="24" s="1"/>
  <c r="A537" i="24" s="1"/>
  <c r="A538" i="24" s="1"/>
  <c r="A539" i="24" s="1"/>
  <c r="A540" i="24" s="1"/>
  <c r="A541" i="24" s="1"/>
  <c r="A542" i="24" s="1"/>
  <c r="A543" i="24" s="1"/>
  <c r="A544" i="24" s="1"/>
  <c r="A545" i="24" s="1"/>
  <c r="A546" i="24" s="1"/>
  <c r="A547" i="24" s="1"/>
  <c r="A548" i="24" s="1"/>
  <c r="A549" i="24" s="1"/>
  <c r="A550" i="24" s="1"/>
  <c r="A551" i="24" s="1"/>
  <c r="A552" i="24" s="1"/>
  <c r="A553" i="24" s="1"/>
  <c r="A554" i="24" s="1"/>
  <c r="A555" i="24" s="1"/>
  <c r="A556" i="24" s="1"/>
  <c r="A557" i="24" s="1"/>
  <c r="A558" i="24" s="1"/>
  <c r="A559" i="24" s="1"/>
  <c r="A560" i="24" s="1"/>
  <c r="A561" i="24" s="1"/>
  <c r="A562" i="24" s="1"/>
  <c r="A563" i="24" s="1"/>
  <c r="A564" i="24" s="1"/>
  <c r="A565" i="24" s="1"/>
  <c r="A566" i="24" s="1"/>
  <c r="A567" i="24" s="1"/>
  <c r="A568" i="24" s="1"/>
  <c r="A569" i="24" s="1"/>
  <c r="A570" i="24" s="1"/>
  <c r="A571" i="24" s="1"/>
  <c r="A572" i="24" s="1"/>
  <c r="A573" i="24" s="1"/>
  <c r="A574" i="24" s="1"/>
  <c r="A575" i="24" s="1"/>
  <c r="A576" i="24" s="1"/>
  <c r="A577" i="24" s="1"/>
  <c r="A578" i="24" s="1"/>
  <c r="A579" i="24" s="1"/>
  <c r="A580" i="24" s="1"/>
  <c r="A581" i="24" s="1"/>
  <c r="A582" i="24" s="1"/>
  <c r="A583" i="24" s="1"/>
  <c r="A584" i="24" s="1"/>
  <c r="A585" i="24" s="1"/>
  <c r="A586" i="24" s="1"/>
  <c r="A587" i="24" s="1"/>
  <c r="A588" i="24" s="1"/>
  <c r="A589" i="24" s="1"/>
  <c r="A590" i="24" s="1"/>
  <c r="A591" i="24" s="1"/>
  <c r="A592" i="24" s="1"/>
  <c r="A593" i="24" s="1"/>
  <c r="A594" i="24" s="1"/>
  <c r="A595" i="24" s="1"/>
  <c r="A596" i="24" s="1"/>
  <c r="A597" i="24" s="1"/>
  <c r="A598" i="24" s="1"/>
  <c r="A599" i="24" s="1"/>
  <c r="A600" i="24" s="1"/>
  <c r="A601" i="24" s="1"/>
  <c r="A602" i="24" s="1"/>
  <c r="E304" i="24"/>
  <c r="C304" i="24"/>
  <c r="A304" i="24"/>
  <c r="E303" i="24"/>
  <c r="C303" i="24"/>
  <c r="C302" i="24"/>
  <c r="E302" i="24" s="1"/>
  <c r="E301" i="24"/>
  <c r="C301" i="24"/>
  <c r="E300" i="24"/>
  <c r="C300" i="24"/>
  <c r="C299" i="24"/>
  <c r="E299" i="24" s="1"/>
  <c r="C298" i="24"/>
  <c r="E298" i="24" s="1"/>
  <c r="E297" i="24"/>
  <c r="C297" i="24"/>
  <c r="E296" i="24"/>
  <c r="C296" i="24"/>
  <c r="C295" i="24"/>
  <c r="E295" i="24" s="1"/>
  <c r="C294" i="24"/>
  <c r="E294" i="24" s="1"/>
  <c r="E293" i="24"/>
  <c r="C293" i="24"/>
  <c r="E292" i="24"/>
  <c r="C292" i="24"/>
  <c r="C291" i="24"/>
  <c r="E291" i="24" s="1"/>
  <c r="C290" i="24"/>
  <c r="E290" i="24" s="1"/>
  <c r="E289" i="24"/>
  <c r="C289" i="24"/>
  <c r="E288" i="24"/>
  <c r="C288" i="24"/>
  <c r="C287" i="24"/>
  <c r="E287" i="24" s="1"/>
  <c r="C286" i="24"/>
  <c r="E286" i="24" s="1"/>
  <c r="E285" i="24"/>
  <c r="C285" i="24"/>
  <c r="E284" i="24"/>
  <c r="C284" i="24"/>
  <c r="C283" i="24"/>
  <c r="E283" i="24" s="1"/>
  <c r="C282" i="24"/>
  <c r="E282" i="24" s="1"/>
  <c r="E281" i="24"/>
  <c r="C281" i="24"/>
  <c r="E280" i="24"/>
  <c r="C280" i="24"/>
  <c r="C279" i="24"/>
  <c r="E279" i="24" s="1"/>
  <c r="C278" i="24"/>
  <c r="E278" i="24" s="1"/>
  <c r="E277" i="24"/>
  <c r="C277" i="24"/>
  <c r="E276" i="24"/>
  <c r="C276" i="24"/>
  <c r="C275" i="24"/>
  <c r="E275" i="24" s="1"/>
  <c r="C274" i="24"/>
  <c r="E274" i="24" s="1"/>
  <c r="E273" i="24"/>
  <c r="C273" i="24"/>
  <c r="E272" i="24"/>
  <c r="C272" i="24"/>
  <c r="C271" i="24"/>
  <c r="E271" i="24" s="1"/>
  <c r="C270" i="24"/>
  <c r="E270" i="24" s="1"/>
  <c r="E269" i="24"/>
  <c r="C269" i="24"/>
  <c r="E268" i="24"/>
  <c r="C268" i="24"/>
  <c r="C267" i="24"/>
  <c r="E267" i="24" s="1"/>
  <c r="C266" i="24"/>
  <c r="E266" i="24" s="1"/>
  <c r="E265" i="24"/>
  <c r="C265" i="24"/>
  <c r="E264" i="24"/>
  <c r="C264" i="24"/>
  <c r="C263" i="24"/>
  <c r="E263" i="24" s="1"/>
  <c r="C262" i="24"/>
  <c r="E262" i="24" s="1"/>
  <c r="E261" i="24"/>
  <c r="C261" i="24"/>
  <c r="E260" i="24"/>
  <c r="C260" i="24"/>
  <c r="C259" i="24"/>
  <c r="E259" i="24" s="1"/>
  <c r="C258" i="24"/>
  <c r="E258" i="24" s="1"/>
  <c r="E257" i="24"/>
  <c r="C257" i="24"/>
  <c r="E256" i="24"/>
  <c r="C256" i="24"/>
  <c r="C255" i="24"/>
  <c r="E255" i="24" s="1"/>
  <c r="C254" i="24"/>
  <c r="E254" i="24" s="1"/>
  <c r="E253" i="24"/>
  <c r="C253" i="24"/>
  <c r="E252" i="24"/>
  <c r="C252" i="24"/>
  <c r="C251" i="24"/>
  <c r="E251" i="24" s="1"/>
  <c r="C250" i="24"/>
  <c r="E250" i="24" s="1"/>
  <c r="E249" i="24"/>
  <c r="C249" i="24"/>
  <c r="E248" i="24"/>
  <c r="C248" i="24"/>
  <c r="C247" i="24"/>
  <c r="E247" i="24" s="1"/>
  <c r="C246" i="24"/>
  <c r="E246" i="24" s="1"/>
  <c r="E245" i="24"/>
  <c r="C245" i="24"/>
  <c r="E244" i="24"/>
  <c r="C244" i="24"/>
  <c r="C243" i="24"/>
  <c r="E243" i="24" s="1"/>
  <c r="C242" i="24"/>
  <c r="E242" i="24" s="1"/>
  <c r="E241" i="24"/>
  <c r="C241" i="24"/>
  <c r="E240" i="24"/>
  <c r="C240" i="24"/>
  <c r="C239" i="24"/>
  <c r="E239" i="24" s="1"/>
  <c r="C238" i="24"/>
  <c r="E238" i="24" s="1"/>
  <c r="E237" i="24"/>
  <c r="C237" i="24"/>
  <c r="C236" i="24"/>
  <c r="E236" i="24" s="1"/>
  <c r="C235" i="24"/>
  <c r="E235" i="24" s="1"/>
  <c r="C234" i="24"/>
  <c r="E234" i="24" s="1"/>
  <c r="E233" i="24"/>
  <c r="C233" i="24"/>
  <c r="C232" i="24"/>
  <c r="E232" i="24" s="1"/>
  <c r="C231" i="24"/>
  <c r="E231" i="24" s="1"/>
  <c r="C230" i="24"/>
  <c r="E230" i="24" s="1"/>
  <c r="E229" i="24"/>
  <c r="C229" i="24"/>
  <c r="C228" i="24"/>
  <c r="E228" i="24" s="1"/>
  <c r="C227" i="24"/>
  <c r="E227" i="24" s="1"/>
  <c r="C226" i="24"/>
  <c r="E226" i="24" s="1"/>
  <c r="E225" i="24"/>
  <c r="C225" i="24"/>
  <c r="C224" i="24"/>
  <c r="E224" i="24" s="1"/>
  <c r="C223" i="24"/>
  <c r="E223" i="24" s="1"/>
  <c r="C222" i="24"/>
  <c r="E222" i="24" s="1"/>
  <c r="E221" i="24"/>
  <c r="C221" i="24"/>
  <c r="C220" i="24"/>
  <c r="E220" i="24" s="1"/>
  <c r="C219" i="24"/>
  <c r="E219" i="24" s="1"/>
  <c r="C218" i="24"/>
  <c r="E218" i="24" s="1"/>
  <c r="E217" i="24"/>
  <c r="C217" i="24"/>
  <c r="C216" i="24"/>
  <c r="E216" i="24" s="1"/>
  <c r="C215" i="24"/>
  <c r="E215" i="24" s="1"/>
  <c r="C214" i="24"/>
  <c r="E214" i="24" s="1"/>
  <c r="E213" i="24"/>
  <c r="C213" i="24"/>
  <c r="C212" i="24"/>
  <c r="E212" i="24" s="1"/>
  <c r="C211" i="24"/>
  <c r="E211" i="24" s="1"/>
  <c r="C210" i="24"/>
  <c r="E210" i="24" s="1"/>
  <c r="E209" i="24"/>
  <c r="C209" i="24"/>
  <c r="C208" i="24"/>
  <c r="E208" i="24" s="1"/>
  <c r="C207" i="24"/>
  <c r="E207" i="24" s="1"/>
  <c r="C206" i="24"/>
  <c r="E206" i="24" s="1"/>
  <c r="E205" i="24"/>
  <c r="C205" i="24"/>
  <c r="C204" i="24"/>
  <c r="E204" i="24" s="1"/>
  <c r="C203" i="24"/>
  <c r="E203" i="24" s="1"/>
  <c r="C202" i="24"/>
  <c r="E202" i="24" s="1"/>
  <c r="E201" i="24"/>
  <c r="C201" i="24"/>
  <c r="C200" i="24"/>
  <c r="E200" i="24" s="1"/>
  <c r="C199" i="24"/>
  <c r="E199" i="24" s="1"/>
  <c r="C198" i="24"/>
  <c r="E198" i="24" s="1"/>
  <c r="E197" i="24"/>
  <c r="C197" i="24"/>
  <c r="C196" i="24"/>
  <c r="E196" i="24" s="1"/>
  <c r="C195" i="24"/>
  <c r="E195" i="24" s="1"/>
  <c r="C194" i="24"/>
  <c r="E194" i="24" s="1"/>
  <c r="E193" i="24"/>
  <c r="C193" i="24"/>
  <c r="C192" i="24"/>
  <c r="E192" i="24" s="1"/>
  <c r="C191" i="24"/>
  <c r="E191" i="24" s="1"/>
  <c r="C190" i="24"/>
  <c r="E190" i="24" s="1"/>
  <c r="E189" i="24"/>
  <c r="C189" i="24"/>
  <c r="C188" i="24"/>
  <c r="E188" i="24" s="1"/>
  <c r="C187" i="24"/>
  <c r="E187" i="24" s="1"/>
  <c r="C186" i="24"/>
  <c r="E186" i="24" s="1"/>
  <c r="E185" i="24"/>
  <c r="C185" i="24"/>
  <c r="C184" i="24"/>
  <c r="E184" i="24" s="1"/>
  <c r="C183" i="24"/>
  <c r="E183" i="24" s="1"/>
  <c r="C182" i="24"/>
  <c r="E182" i="24" s="1"/>
  <c r="E181" i="24"/>
  <c r="C181" i="24"/>
  <c r="C180" i="24"/>
  <c r="E180" i="24" s="1"/>
  <c r="C179" i="24"/>
  <c r="E179" i="24" s="1"/>
  <c r="C178" i="24"/>
  <c r="E178" i="24" s="1"/>
  <c r="E177" i="24"/>
  <c r="C177" i="24"/>
  <c r="C176" i="24"/>
  <c r="E176" i="24" s="1"/>
  <c r="E175" i="24"/>
  <c r="C175" i="24"/>
  <c r="C174" i="24"/>
  <c r="E174" i="24" s="1"/>
  <c r="E173" i="24"/>
  <c r="C173" i="24"/>
  <c r="E172" i="24"/>
  <c r="C172" i="24"/>
  <c r="C171" i="24"/>
  <c r="E171" i="24" s="1"/>
  <c r="C170" i="24"/>
  <c r="E170" i="24" s="1"/>
  <c r="E169" i="24"/>
  <c r="C169" i="24"/>
  <c r="C168" i="24"/>
  <c r="E168" i="24" s="1"/>
  <c r="E167" i="24"/>
  <c r="C167" i="24"/>
  <c r="C166" i="24"/>
  <c r="E166" i="24" s="1"/>
  <c r="E165" i="24"/>
  <c r="C165" i="24"/>
  <c r="E164" i="24"/>
  <c r="C164" i="24"/>
  <c r="C163" i="24"/>
  <c r="E163" i="24" s="1"/>
  <c r="C162" i="24"/>
  <c r="E162" i="24" s="1"/>
  <c r="E161" i="24"/>
  <c r="C161" i="24"/>
  <c r="C160" i="24"/>
  <c r="E160" i="24" s="1"/>
  <c r="E159" i="24"/>
  <c r="C159" i="24"/>
  <c r="C158" i="24"/>
  <c r="E158" i="24" s="1"/>
  <c r="E157" i="24"/>
  <c r="C157" i="24"/>
  <c r="E156" i="24"/>
  <c r="C156" i="24"/>
  <c r="C155" i="24"/>
  <c r="E155" i="24" s="1"/>
  <c r="C154" i="24"/>
  <c r="E154" i="24" s="1"/>
  <c r="E153" i="24"/>
  <c r="C153" i="24"/>
  <c r="C152" i="24"/>
  <c r="E152" i="24" s="1"/>
  <c r="E151" i="24"/>
  <c r="C151" i="24"/>
  <c r="C150" i="24"/>
  <c r="E150" i="24" s="1"/>
  <c r="E149" i="24"/>
  <c r="C149" i="24"/>
  <c r="E148" i="24"/>
  <c r="C148" i="24"/>
  <c r="C147" i="24"/>
  <c r="E147" i="24" s="1"/>
  <c r="C146" i="24"/>
  <c r="E146" i="24" s="1"/>
  <c r="E145" i="24"/>
  <c r="C145" i="24"/>
  <c r="C144" i="24"/>
  <c r="E144" i="24" s="1"/>
  <c r="E143" i="24"/>
  <c r="C143" i="24"/>
  <c r="C142" i="24"/>
  <c r="E142" i="24" s="1"/>
  <c r="E141" i="24"/>
  <c r="C141" i="24"/>
  <c r="E140" i="24"/>
  <c r="C140" i="24"/>
  <c r="C139" i="24"/>
  <c r="E139" i="24" s="1"/>
  <c r="C138" i="24"/>
  <c r="E138" i="24" s="1"/>
  <c r="E137" i="24"/>
  <c r="C137" i="24"/>
  <c r="C136" i="24"/>
  <c r="E136" i="24" s="1"/>
  <c r="E135" i="24"/>
  <c r="C135" i="24"/>
  <c r="C134" i="24"/>
  <c r="E134" i="24" s="1"/>
  <c r="E133" i="24"/>
  <c r="C133" i="24"/>
  <c r="E132" i="24"/>
  <c r="C132" i="24"/>
  <c r="C131" i="24"/>
  <c r="E131" i="24" s="1"/>
  <c r="C130" i="24"/>
  <c r="E130" i="24" s="1"/>
  <c r="E129" i="24"/>
  <c r="C129" i="24"/>
  <c r="C128" i="24"/>
  <c r="E128" i="24" s="1"/>
  <c r="E127" i="24"/>
  <c r="C127" i="24"/>
  <c r="C126" i="24"/>
  <c r="E126" i="24" s="1"/>
  <c r="E125" i="24"/>
  <c r="C125" i="24"/>
  <c r="E124" i="24"/>
  <c r="C124" i="24"/>
  <c r="C123" i="24"/>
  <c r="E123" i="24" s="1"/>
  <c r="C122" i="24"/>
  <c r="E122" i="24" s="1"/>
  <c r="E121" i="24"/>
  <c r="C121" i="24"/>
  <c r="C120" i="24"/>
  <c r="E120" i="24" s="1"/>
  <c r="E119" i="24"/>
  <c r="C119" i="24"/>
  <c r="C118" i="24"/>
  <c r="E118" i="24" s="1"/>
  <c r="E117" i="24"/>
  <c r="C117" i="24"/>
  <c r="E116" i="24"/>
  <c r="C116" i="24"/>
  <c r="C115" i="24"/>
  <c r="E115" i="24" s="1"/>
  <c r="C114" i="24"/>
  <c r="E114" i="24" s="1"/>
  <c r="E113" i="24"/>
  <c r="C113" i="24"/>
  <c r="C112" i="24"/>
  <c r="E112" i="24" s="1"/>
  <c r="E111" i="24"/>
  <c r="C111" i="24"/>
  <c r="C110" i="24"/>
  <c r="E110" i="24" s="1"/>
  <c r="E109" i="24"/>
  <c r="C109" i="24"/>
  <c r="E108" i="24"/>
  <c r="C108" i="24"/>
  <c r="C107" i="24"/>
  <c r="E107" i="24" s="1"/>
  <c r="C106" i="24"/>
  <c r="E106" i="24" s="1"/>
  <c r="E105" i="24"/>
  <c r="C105" i="24"/>
  <c r="C104" i="24"/>
  <c r="E104" i="24" s="1"/>
  <c r="E103" i="24"/>
  <c r="C103" i="24"/>
  <c r="C102" i="24"/>
  <c r="E102" i="24" s="1"/>
  <c r="E101" i="24"/>
  <c r="C101" i="24"/>
  <c r="E100" i="24"/>
  <c r="C100" i="24"/>
  <c r="C99" i="24"/>
  <c r="E99" i="24" s="1"/>
  <c r="C98" i="24"/>
  <c r="E98" i="24" s="1"/>
  <c r="E97" i="24"/>
  <c r="C97" i="24"/>
  <c r="C96" i="24"/>
  <c r="E96" i="24" s="1"/>
  <c r="E95" i="24"/>
  <c r="C95" i="24"/>
  <c r="C94" i="24"/>
  <c r="E94" i="24" s="1"/>
  <c r="E93" i="24"/>
  <c r="C93" i="24"/>
  <c r="E92" i="24"/>
  <c r="C92" i="24"/>
  <c r="C91" i="24"/>
  <c r="E91" i="24" s="1"/>
  <c r="C90" i="24"/>
  <c r="E90" i="24" s="1"/>
  <c r="E89" i="24"/>
  <c r="C89" i="24"/>
  <c r="C88" i="24"/>
  <c r="E88" i="24" s="1"/>
  <c r="E87" i="24"/>
  <c r="C87" i="24"/>
  <c r="C86" i="24"/>
  <c r="E86" i="24" s="1"/>
  <c r="E85" i="24"/>
  <c r="C85" i="24"/>
  <c r="E84" i="24"/>
  <c r="C84" i="24"/>
  <c r="C83" i="24"/>
  <c r="E83" i="24" s="1"/>
  <c r="C82" i="24"/>
  <c r="E82" i="24" s="1"/>
  <c r="E81" i="24"/>
  <c r="C81" i="24"/>
  <c r="C80" i="24"/>
  <c r="E80" i="24" s="1"/>
  <c r="E79" i="24"/>
  <c r="C79" i="24"/>
  <c r="C78" i="24"/>
  <c r="E78" i="24" s="1"/>
  <c r="E77" i="24"/>
  <c r="C77" i="24"/>
  <c r="E76" i="24"/>
  <c r="C76" i="24"/>
  <c r="C75" i="24"/>
  <c r="E75" i="24" s="1"/>
  <c r="C74" i="24"/>
  <c r="E74" i="24" s="1"/>
  <c r="E73" i="24"/>
  <c r="C73" i="24"/>
  <c r="C72" i="24"/>
  <c r="E72" i="24" s="1"/>
  <c r="E71" i="24"/>
  <c r="C71" i="24"/>
  <c r="E70" i="24"/>
  <c r="C70" i="24"/>
  <c r="E69" i="24"/>
  <c r="C69" i="24"/>
  <c r="C68" i="24"/>
  <c r="E68" i="24" s="1"/>
  <c r="E67" i="24"/>
  <c r="C67" i="24"/>
  <c r="E66" i="24"/>
  <c r="C66" i="24"/>
  <c r="E65" i="24"/>
  <c r="C65" i="24"/>
  <c r="C64" i="24"/>
  <c r="E64" i="24" s="1"/>
  <c r="E63" i="24"/>
  <c r="C63" i="24"/>
  <c r="E62" i="24"/>
  <c r="C62" i="24"/>
  <c r="E61" i="24"/>
  <c r="C61" i="24"/>
  <c r="C60" i="24"/>
  <c r="E60" i="24" s="1"/>
  <c r="E59" i="24"/>
  <c r="C59" i="24"/>
  <c r="E58" i="24"/>
  <c r="C58" i="24"/>
  <c r="E57" i="24"/>
  <c r="C57" i="24"/>
  <c r="C56" i="24"/>
  <c r="E56" i="24" s="1"/>
  <c r="E55" i="24"/>
  <c r="C55" i="24"/>
  <c r="E54" i="24"/>
  <c r="C54" i="24"/>
  <c r="E53" i="24"/>
  <c r="C53" i="24"/>
  <c r="C52" i="24"/>
  <c r="E52" i="24" s="1"/>
  <c r="E51" i="24"/>
  <c r="C51" i="24"/>
  <c r="E50" i="24"/>
  <c r="C50" i="24"/>
  <c r="E49" i="24"/>
  <c r="C49" i="24"/>
  <c r="C48" i="24"/>
  <c r="E48" i="24" s="1"/>
  <c r="E47" i="24"/>
  <c r="C47" i="24"/>
  <c r="E46" i="24"/>
  <c r="C46" i="24"/>
  <c r="E45" i="24"/>
  <c r="C45" i="24"/>
  <c r="C44" i="24"/>
  <c r="E44" i="24" s="1"/>
  <c r="E43" i="24"/>
  <c r="C43" i="24"/>
  <c r="E42" i="24"/>
  <c r="C42" i="24"/>
  <c r="E41" i="24"/>
  <c r="C41" i="24"/>
  <c r="C40" i="24"/>
  <c r="E40" i="24" s="1"/>
  <c r="E39" i="24"/>
  <c r="C39" i="24"/>
  <c r="E38" i="24"/>
  <c r="C38" i="24"/>
  <c r="E37" i="24"/>
  <c r="C37" i="24"/>
  <c r="C36" i="24"/>
  <c r="E36" i="24" s="1"/>
  <c r="E35" i="24"/>
  <c r="C35" i="24"/>
  <c r="E34" i="24"/>
  <c r="C34" i="24"/>
  <c r="E33" i="24"/>
  <c r="C33" i="24"/>
  <c r="C32" i="24"/>
  <c r="E32" i="24" s="1"/>
  <c r="E31" i="24"/>
  <c r="C31" i="24"/>
  <c r="E30" i="24"/>
  <c r="C30" i="24"/>
  <c r="E29" i="24"/>
  <c r="C29" i="24"/>
  <c r="C28" i="24"/>
  <c r="E28" i="24" s="1"/>
  <c r="E27" i="24"/>
  <c r="C27" i="24"/>
  <c r="E26" i="24"/>
  <c r="C26" i="24"/>
  <c r="E25" i="24"/>
  <c r="C25" i="24"/>
  <c r="C24" i="24"/>
  <c r="E24" i="24" s="1"/>
  <c r="E23" i="24"/>
  <c r="C23" i="24"/>
  <c r="E22" i="24"/>
  <c r="C22" i="24"/>
  <c r="E21" i="24"/>
  <c r="C21" i="24"/>
  <c r="C20" i="24"/>
  <c r="E20" i="24" s="1"/>
  <c r="E19" i="24"/>
  <c r="C19" i="24"/>
  <c r="E18" i="24"/>
  <c r="C18" i="24"/>
  <c r="E17" i="24"/>
  <c r="C17" i="24"/>
  <c r="C16" i="24"/>
  <c r="E16" i="24" s="1"/>
  <c r="E15" i="24"/>
  <c r="C15" i="24"/>
  <c r="E14" i="24"/>
  <c r="C14" i="24"/>
  <c r="E13" i="24"/>
  <c r="C13" i="24"/>
  <c r="C12" i="24"/>
  <c r="E12" i="24" s="1"/>
  <c r="E11" i="24"/>
  <c r="C11" i="24"/>
  <c r="E10" i="24"/>
  <c r="C10" i="24"/>
  <c r="E9" i="24"/>
  <c r="C9" i="24"/>
  <c r="C8" i="24"/>
  <c r="E8" i="24" s="1"/>
  <c r="E7" i="24"/>
  <c r="C7" i="24"/>
  <c r="E6" i="24"/>
  <c r="C6" i="24"/>
  <c r="E5" i="24"/>
  <c r="C5" i="24"/>
  <c r="C4" i="24"/>
  <c r="E4" i="24" s="1"/>
  <c r="A4" i="24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E3" i="24"/>
  <c r="C3" i="24"/>
  <c r="O45" i="21"/>
  <c r="O50" i="21"/>
  <c r="N47" i="21"/>
  <c r="N48" i="21"/>
  <c r="O48" i="21" s="1"/>
  <c r="N49" i="21"/>
  <c r="O49" i="21" s="1"/>
  <c r="N50" i="21"/>
  <c r="N51" i="21"/>
  <c r="N52" i="21"/>
  <c r="O52" i="21" s="1"/>
  <c r="N53" i="21"/>
  <c r="O53" i="21" s="1"/>
  <c r="N54" i="21"/>
  <c r="O54" i="21" s="1"/>
  <c r="N45" i="21"/>
  <c r="N46" i="21"/>
  <c r="N4" i="21"/>
  <c r="N5" i="21"/>
  <c r="N6" i="21"/>
  <c r="N7" i="21"/>
  <c r="N9" i="21"/>
  <c r="N2" i="21"/>
  <c r="U32" i="22"/>
  <c r="U29" i="22"/>
  <c r="U28" i="22"/>
  <c r="U27" i="22"/>
  <c r="U26" i="22"/>
  <c r="U25" i="22"/>
  <c r="U24" i="22"/>
  <c r="U23" i="22"/>
  <c r="U22" i="22"/>
  <c r="U21" i="22"/>
  <c r="U20" i="22"/>
  <c r="U19" i="22"/>
  <c r="U18" i="22"/>
  <c r="U36" i="22" s="1"/>
  <c r="U17" i="22"/>
  <c r="U16" i="22"/>
  <c r="U15" i="22"/>
  <c r="U14" i="22"/>
  <c r="U13" i="22"/>
  <c r="U12" i="22"/>
  <c r="U11" i="22"/>
  <c r="U10" i="22"/>
  <c r="U9" i="22"/>
  <c r="U8" i="22"/>
  <c r="U7" i="22"/>
  <c r="U6" i="22"/>
  <c r="U5" i="22"/>
  <c r="U4" i="22"/>
  <c r="U3" i="22"/>
  <c r="U2" i="22"/>
  <c r="U31" i="22" s="1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37" i="22" s="1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1" i="22" s="1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4" i="22"/>
  <c r="Q3" i="22"/>
  <c r="Q35" i="22" s="1"/>
  <c r="Q2" i="22"/>
  <c r="O29" i="22"/>
  <c r="O28" i="22"/>
  <c r="O27" i="22"/>
  <c r="O26" i="22"/>
  <c r="O25" i="22"/>
  <c r="O24" i="22"/>
  <c r="O23" i="22"/>
  <c r="O22" i="22"/>
  <c r="O21" i="22"/>
  <c r="O20" i="22"/>
  <c r="O19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O3" i="22"/>
  <c r="O2" i="22"/>
  <c r="M29" i="22"/>
  <c r="M28" i="22"/>
  <c r="M27" i="22"/>
  <c r="M26" i="22"/>
  <c r="M25" i="22"/>
  <c r="M24" i="22"/>
  <c r="M23" i="22"/>
  <c r="M22" i="22"/>
  <c r="M21" i="22"/>
  <c r="M20" i="22"/>
  <c r="M19" i="22"/>
  <c r="M18" i="22"/>
  <c r="M17" i="22"/>
  <c r="M16" i="22"/>
  <c r="M37" i="22" s="1"/>
  <c r="M15" i="22"/>
  <c r="M14" i="22"/>
  <c r="M13" i="22"/>
  <c r="M12" i="22"/>
  <c r="M11" i="22"/>
  <c r="M10" i="22"/>
  <c r="M9" i="22"/>
  <c r="M8" i="22"/>
  <c r="M7" i="22"/>
  <c r="M6" i="22"/>
  <c r="M5" i="22"/>
  <c r="M4" i="22"/>
  <c r="M35" i="22" s="1"/>
  <c r="M3" i="22"/>
  <c r="M2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37" i="22" s="1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37" i="22" s="1"/>
  <c r="I15" i="22"/>
  <c r="I14" i="22"/>
  <c r="I13" i="22"/>
  <c r="I12" i="22"/>
  <c r="I11" i="22"/>
  <c r="I10" i="22"/>
  <c r="I9" i="22"/>
  <c r="I8" i="22"/>
  <c r="I7" i="22"/>
  <c r="I6" i="22"/>
  <c r="I5" i="22"/>
  <c r="I4" i="22"/>
  <c r="I34" i="22" s="1"/>
  <c r="I3" i="22"/>
  <c r="I2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2" i="22"/>
  <c r="N8" i="21"/>
  <c r="N3" i="21"/>
  <c r="E247" i="16"/>
  <c r="E246" i="16"/>
  <c r="E245" i="16"/>
  <c r="E244" i="16"/>
  <c r="P607" i="17"/>
  <c r="P606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3" i="17"/>
  <c r="E607" i="17"/>
  <c r="E606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E570" i="17"/>
  <c r="E571" i="17"/>
  <c r="E572" i="17"/>
  <c r="E573" i="17"/>
  <c r="E574" i="17"/>
  <c r="E575" i="17"/>
  <c r="E576" i="17"/>
  <c r="E577" i="17"/>
  <c r="E578" i="17"/>
  <c r="E579" i="17"/>
  <c r="E580" i="17"/>
  <c r="E581" i="17"/>
  <c r="E582" i="17"/>
  <c r="E583" i="17"/>
  <c r="E584" i="17"/>
  <c r="E585" i="17"/>
  <c r="E586" i="17"/>
  <c r="E587" i="17"/>
  <c r="E588" i="17"/>
  <c r="E589" i="17"/>
  <c r="E590" i="17"/>
  <c r="E591" i="17"/>
  <c r="E592" i="17"/>
  <c r="E593" i="17"/>
  <c r="E594" i="17"/>
  <c r="E595" i="17"/>
  <c r="E596" i="17"/>
  <c r="E597" i="17"/>
  <c r="E598" i="17"/>
  <c r="E599" i="17"/>
  <c r="E600" i="17"/>
  <c r="E601" i="17"/>
  <c r="E602" i="17"/>
  <c r="E3" i="17"/>
  <c r="L4" i="16"/>
  <c r="L5" i="16"/>
  <c r="L6" i="16"/>
  <c r="L241" i="16" s="1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242" i="16" s="1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242" i="16" s="1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3" i="16"/>
  <c r="J3" i="15"/>
  <c r="J118" i="15"/>
  <c r="J119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D119" i="15"/>
  <c r="D118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3" i="15"/>
  <c r="K14" i="15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33" i="14" s="1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43" i="14"/>
  <c r="G47" i="14"/>
  <c r="G3" i="14"/>
  <c r="D4" i="14"/>
  <c r="D5" i="14"/>
  <c r="D6" i="14"/>
  <c r="D32" i="14" s="1"/>
  <c r="D7" i="14"/>
  <c r="D8" i="14"/>
  <c r="D9" i="14"/>
  <c r="D10" i="14"/>
  <c r="D11" i="14"/>
  <c r="D12" i="14"/>
  <c r="D13" i="14"/>
  <c r="D14" i="14"/>
  <c r="D15" i="14"/>
  <c r="D16" i="14"/>
  <c r="D17" i="14"/>
  <c r="D18" i="14"/>
  <c r="D33" i="14" s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" i="14"/>
  <c r="F41" i="16"/>
  <c r="C43" i="14"/>
  <c r="E606" i="24" l="1"/>
  <c r="O47" i="21"/>
  <c r="O51" i="21"/>
  <c r="U37" i="22"/>
  <c r="U34" i="22"/>
  <c r="U35" i="22"/>
  <c r="C34" i="22"/>
  <c r="C35" i="22"/>
  <c r="C36" i="22"/>
  <c r="C32" i="22"/>
  <c r="E37" i="22"/>
  <c r="O35" i="22"/>
  <c r="O37" i="22"/>
  <c r="Q34" i="22"/>
  <c r="Q37" i="22"/>
  <c r="E34" i="22"/>
  <c r="E36" i="22"/>
  <c r="Q31" i="22"/>
  <c r="Q36" i="22"/>
  <c r="Q32" i="22"/>
  <c r="O9" i="21"/>
  <c r="O31" i="22"/>
  <c r="M31" i="22"/>
  <c r="K31" i="22"/>
  <c r="K35" i="22"/>
  <c r="I31" i="22"/>
  <c r="I35" i="22"/>
  <c r="G35" i="22"/>
  <c r="G37" i="22"/>
  <c r="G31" i="22"/>
  <c r="E35" i="22"/>
  <c r="E31" i="22"/>
  <c r="E32" i="22"/>
  <c r="O34" i="22"/>
  <c r="O36" i="22"/>
  <c r="O32" i="22"/>
  <c r="M34" i="22"/>
  <c r="M36" i="22"/>
  <c r="M32" i="22"/>
  <c r="K34" i="22"/>
  <c r="K36" i="22"/>
  <c r="K32" i="22"/>
  <c r="I36" i="22"/>
  <c r="I32" i="22"/>
  <c r="G34" i="22"/>
  <c r="G36" i="22"/>
  <c r="G32" i="22"/>
  <c r="O4" i="21"/>
  <c r="O2" i="21"/>
  <c r="O8" i="21"/>
  <c r="O6" i="21"/>
  <c r="O3" i="21"/>
  <c r="O5" i="21"/>
  <c r="O7" i="21"/>
  <c r="E241" i="16"/>
  <c r="G32" i="14"/>
  <c r="AA602" i="17"/>
  <c r="AA601" i="17"/>
  <c r="AA600" i="17"/>
  <c r="AA599" i="17"/>
  <c r="AA598" i="17"/>
  <c r="AA597" i="17"/>
  <c r="AA596" i="17"/>
  <c r="AA595" i="17"/>
  <c r="AA594" i="17"/>
  <c r="AA593" i="17"/>
  <c r="AA592" i="17"/>
  <c r="AA591" i="17"/>
  <c r="AA590" i="17"/>
  <c r="AA589" i="17"/>
  <c r="AA588" i="17"/>
  <c r="AA587" i="17"/>
  <c r="AA586" i="17"/>
  <c r="AA585" i="17"/>
  <c r="AA584" i="17"/>
  <c r="AA583" i="17"/>
  <c r="AA582" i="17"/>
  <c r="AA581" i="17"/>
  <c r="AA580" i="17"/>
  <c r="AA579" i="17"/>
  <c r="AA578" i="17"/>
  <c r="AA577" i="17"/>
  <c r="AA576" i="17"/>
  <c r="AA575" i="17"/>
  <c r="AA574" i="17"/>
  <c r="AA573" i="17"/>
  <c r="AA572" i="17"/>
  <c r="AA571" i="17"/>
  <c r="AA570" i="17"/>
  <c r="AA569" i="17"/>
  <c r="AA568" i="17"/>
  <c r="AA567" i="17"/>
  <c r="AA566" i="17"/>
  <c r="AA565" i="17"/>
  <c r="AA564" i="17"/>
  <c r="AA563" i="17"/>
  <c r="AA562" i="17"/>
  <c r="AA561" i="17"/>
  <c r="AA560" i="17"/>
  <c r="AA559" i="17"/>
  <c r="AA558" i="17"/>
  <c r="AA557" i="17"/>
  <c r="AA556" i="17"/>
  <c r="AA555" i="17"/>
  <c r="AA554" i="17"/>
  <c r="AA553" i="17"/>
  <c r="AA552" i="17"/>
  <c r="AA551" i="17"/>
  <c r="AA550" i="17"/>
  <c r="AA549" i="17"/>
  <c r="AA548" i="17"/>
  <c r="AA547" i="17"/>
  <c r="AA546" i="17"/>
  <c r="AA545" i="17"/>
  <c r="AA544" i="17"/>
  <c r="AA543" i="17"/>
  <c r="AA542" i="17"/>
  <c r="AA541" i="17"/>
  <c r="AA540" i="17"/>
  <c r="AA539" i="17"/>
  <c r="AA538" i="17"/>
  <c r="AA537" i="17"/>
  <c r="AA536" i="17"/>
  <c r="AA535" i="17"/>
  <c r="AA534" i="17"/>
  <c r="AA533" i="17"/>
  <c r="AA532" i="17"/>
  <c r="AA531" i="17"/>
  <c r="AA530" i="17"/>
  <c r="AA529" i="17"/>
  <c r="AA528" i="17"/>
  <c r="AA527" i="17"/>
  <c r="AA526" i="17"/>
  <c r="AA525" i="17"/>
  <c r="AA524" i="17"/>
  <c r="AA523" i="17"/>
  <c r="AA522" i="17"/>
  <c r="AA521" i="17"/>
  <c r="AA520" i="17"/>
  <c r="AA519" i="17"/>
  <c r="AA518" i="17"/>
  <c r="AA517" i="17"/>
  <c r="AA516" i="17"/>
  <c r="AA515" i="17"/>
  <c r="AA514" i="17"/>
  <c r="AA513" i="17"/>
  <c r="AA512" i="17"/>
  <c r="AA511" i="17"/>
  <c r="AA510" i="17"/>
  <c r="AA509" i="17"/>
  <c r="AA508" i="17"/>
  <c r="AA507" i="17"/>
  <c r="AA506" i="17"/>
  <c r="AA505" i="17"/>
  <c r="AA504" i="17"/>
  <c r="AA503" i="17"/>
  <c r="AA502" i="17"/>
  <c r="AA501" i="17"/>
  <c r="AA500" i="17"/>
  <c r="AA499" i="17"/>
  <c r="AA498" i="17"/>
  <c r="AA497" i="17"/>
  <c r="AA496" i="17"/>
  <c r="AA495" i="17"/>
  <c r="AA494" i="17"/>
  <c r="AA493" i="17"/>
  <c r="AA492" i="17"/>
  <c r="AA491" i="17"/>
  <c r="AA490" i="17"/>
  <c r="AA489" i="17"/>
  <c r="AA488" i="17"/>
  <c r="AA487" i="17"/>
  <c r="AA486" i="17"/>
  <c r="AA485" i="17"/>
  <c r="AA484" i="17"/>
  <c r="AA483" i="17"/>
  <c r="AA482" i="17"/>
  <c r="AA481" i="17"/>
  <c r="AA480" i="17"/>
  <c r="AA479" i="17"/>
  <c r="AA478" i="17"/>
  <c r="AA477" i="17"/>
  <c r="AA476" i="17"/>
  <c r="AA475" i="17"/>
  <c r="AA474" i="17"/>
  <c r="AA473" i="17"/>
  <c r="AA472" i="17"/>
  <c r="AA471" i="17"/>
  <c r="AA470" i="17"/>
  <c r="AA469" i="17"/>
  <c r="AA468" i="17"/>
  <c r="AA467" i="17"/>
  <c r="AA466" i="17"/>
  <c r="AA465" i="17"/>
  <c r="AA464" i="17"/>
  <c r="AA463" i="17"/>
  <c r="AA462" i="17"/>
  <c r="AA461" i="17"/>
  <c r="AA460" i="17"/>
  <c r="AA459" i="17"/>
  <c r="AA458" i="17"/>
  <c r="AA457" i="17"/>
  <c r="AA456" i="17"/>
  <c r="AA455" i="17"/>
  <c r="AA454" i="17"/>
  <c r="AA453" i="17"/>
  <c r="AA452" i="17"/>
  <c r="AA451" i="17"/>
  <c r="AA450" i="17"/>
  <c r="AA449" i="17"/>
  <c r="AA448" i="17"/>
  <c r="AA447" i="17"/>
  <c r="AA446" i="17"/>
  <c r="AA445" i="17"/>
  <c r="AA444" i="17"/>
  <c r="AA443" i="17"/>
  <c r="AA442" i="17"/>
  <c r="AA441" i="17"/>
  <c r="AA440" i="17"/>
  <c r="AA439" i="17"/>
  <c r="AA438" i="17"/>
  <c r="AA437" i="17"/>
  <c r="AA436" i="17"/>
  <c r="AA435" i="17"/>
  <c r="AA434" i="17"/>
  <c r="AA433" i="17"/>
  <c r="AA432" i="17"/>
  <c r="AA431" i="17"/>
  <c r="AA430" i="17"/>
  <c r="AA429" i="17"/>
  <c r="AA428" i="17"/>
  <c r="AA427" i="17"/>
  <c r="AA426" i="17"/>
  <c r="AA425" i="17"/>
  <c r="AA424" i="17"/>
  <c r="AA423" i="17"/>
  <c r="AA422" i="17"/>
  <c r="AA421" i="17"/>
  <c r="AA420" i="17"/>
  <c r="AA419" i="17"/>
  <c r="AA418" i="17"/>
  <c r="AA417" i="17"/>
  <c r="AA416" i="17"/>
  <c r="AA415" i="17"/>
  <c r="AA414" i="17"/>
  <c r="AA413" i="17"/>
  <c r="AA412" i="17"/>
  <c r="AA411" i="17"/>
  <c r="AA410" i="17"/>
  <c r="AA409" i="17"/>
  <c r="AA408" i="17"/>
  <c r="AA407" i="17"/>
  <c r="AA406" i="17"/>
  <c r="AA405" i="17"/>
  <c r="AA404" i="17"/>
  <c r="AA403" i="17"/>
  <c r="AA402" i="17"/>
  <c r="AA401" i="17"/>
  <c r="AA400" i="17"/>
  <c r="AA399" i="17"/>
  <c r="AA398" i="17"/>
  <c r="AA397" i="17"/>
  <c r="AA396" i="17"/>
  <c r="AA395" i="17"/>
  <c r="AA394" i="17"/>
  <c r="AA393" i="17"/>
  <c r="AA392" i="17"/>
  <c r="AA391" i="17"/>
  <c r="AA390" i="17"/>
  <c r="AA389" i="17"/>
  <c r="AA388" i="17"/>
  <c r="AA387" i="17"/>
  <c r="AA386" i="17"/>
  <c r="AA385" i="17"/>
  <c r="AA384" i="17"/>
  <c r="AA383" i="17"/>
  <c r="AA382" i="17"/>
  <c r="AA381" i="17"/>
  <c r="AA380" i="17"/>
  <c r="AA379" i="17"/>
  <c r="AA378" i="17"/>
  <c r="AA377" i="17"/>
  <c r="AA376" i="17"/>
  <c r="AA375" i="17"/>
  <c r="AA374" i="17"/>
  <c r="AA373" i="17"/>
  <c r="AA372" i="17"/>
  <c r="AA371" i="17"/>
  <c r="AA370" i="17"/>
  <c r="AA369" i="17"/>
  <c r="AA368" i="17"/>
  <c r="AA367" i="17"/>
  <c r="AA366" i="17"/>
  <c r="AA365" i="17"/>
  <c r="AA364" i="17"/>
  <c r="AA363" i="17"/>
  <c r="AA362" i="17"/>
  <c r="AA361" i="17"/>
  <c r="AA360" i="17"/>
  <c r="AA359" i="17"/>
  <c r="AA358" i="17"/>
  <c r="AA357" i="17"/>
  <c r="AA356" i="17"/>
  <c r="AA355" i="17"/>
  <c r="AA354" i="17"/>
  <c r="AA353" i="17"/>
  <c r="AA352" i="17"/>
  <c r="AA351" i="17"/>
  <c r="AA350" i="17"/>
  <c r="AA349" i="17"/>
  <c r="AA348" i="17"/>
  <c r="AA347" i="17"/>
  <c r="AA346" i="17"/>
  <c r="AA345" i="17"/>
  <c r="AA344" i="17"/>
  <c r="AA343" i="17"/>
  <c r="AA342" i="17"/>
  <c r="AA341" i="17"/>
  <c r="AA340" i="17"/>
  <c r="AA339" i="17"/>
  <c r="AA338" i="17"/>
  <c r="AA337" i="17"/>
  <c r="AA336" i="17"/>
  <c r="AA335" i="17"/>
  <c r="AA334" i="17"/>
  <c r="AA333" i="17"/>
  <c r="AA332" i="17"/>
  <c r="AA331" i="17"/>
  <c r="AA330" i="17"/>
  <c r="AA329" i="17"/>
  <c r="AA328" i="17"/>
  <c r="AA327" i="17"/>
  <c r="AA326" i="17"/>
  <c r="AA325" i="17"/>
  <c r="AA324" i="17"/>
  <c r="AA323" i="17"/>
  <c r="AA322" i="17"/>
  <c r="AA321" i="17"/>
  <c r="AA320" i="17"/>
  <c r="AA319" i="17"/>
  <c r="AA318" i="17"/>
  <c r="AA317" i="17"/>
  <c r="AA316" i="17"/>
  <c r="AA315" i="17"/>
  <c r="AA314" i="17"/>
  <c r="AA313" i="17"/>
  <c r="AA312" i="17"/>
  <c r="AA311" i="17"/>
  <c r="AA310" i="17"/>
  <c r="AA309" i="17"/>
  <c r="AA308" i="17"/>
  <c r="AA307" i="17"/>
  <c r="AA306" i="17"/>
  <c r="AA305" i="17"/>
  <c r="AA304" i="17"/>
  <c r="AA303" i="17"/>
  <c r="AA302" i="17"/>
  <c r="AA301" i="17"/>
  <c r="AA300" i="17"/>
  <c r="AA299" i="17"/>
  <c r="AA298" i="17"/>
  <c r="AA297" i="17"/>
  <c r="AA296" i="17"/>
  <c r="AA295" i="17"/>
  <c r="AA294" i="17"/>
  <c r="AA293" i="17"/>
  <c r="AA292" i="17"/>
  <c r="AA291" i="17"/>
  <c r="AA290" i="17"/>
  <c r="AA289" i="17"/>
  <c r="AA288" i="17"/>
  <c r="AA287" i="17"/>
  <c r="AA286" i="17"/>
  <c r="AA285" i="17"/>
  <c r="AA284" i="17"/>
  <c r="AA283" i="17"/>
  <c r="AA282" i="17"/>
  <c r="AA281" i="17"/>
  <c r="AA280" i="17"/>
  <c r="AA279" i="17"/>
  <c r="AA278" i="17"/>
  <c r="AA277" i="17"/>
  <c r="AA276" i="17"/>
  <c r="AA275" i="17"/>
  <c r="AA274" i="17"/>
  <c r="AA273" i="17"/>
  <c r="AA272" i="17"/>
  <c r="AA271" i="17"/>
  <c r="AA270" i="17"/>
  <c r="AA269" i="17"/>
  <c r="AA268" i="17"/>
  <c r="AA267" i="17"/>
  <c r="AA266" i="17"/>
  <c r="AA265" i="17"/>
  <c r="AA264" i="17"/>
  <c r="AA263" i="17"/>
  <c r="AA262" i="17"/>
  <c r="AA261" i="17"/>
  <c r="AA260" i="17"/>
  <c r="AA259" i="17"/>
  <c r="AA258" i="17"/>
  <c r="AA257" i="17"/>
  <c r="AA256" i="17"/>
  <c r="AA255" i="17"/>
  <c r="AA254" i="17"/>
  <c r="AA253" i="17"/>
  <c r="AA252" i="17"/>
  <c r="AA251" i="17"/>
  <c r="AA250" i="17"/>
  <c r="AA249" i="17"/>
  <c r="AA248" i="17"/>
  <c r="AA247" i="17"/>
  <c r="AA246" i="17"/>
  <c r="AA245" i="17"/>
  <c r="AA244" i="17"/>
  <c r="AA243" i="17"/>
  <c r="AA242" i="17"/>
  <c r="AA241" i="17"/>
  <c r="AA240" i="17"/>
  <c r="AA239" i="17"/>
  <c r="AA238" i="17"/>
  <c r="AA237" i="17"/>
  <c r="AA236" i="17"/>
  <c r="AA235" i="17"/>
  <c r="AA234" i="17"/>
  <c r="AA233" i="17"/>
  <c r="AA232" i="17"/>
  <c r="AA231" i="17"/>
  <c r="AA230" i="17"/>
  <c r="AA229" i="17"/>
  <c r="AA228" i="17"/>
  <c r="AA227" i="17"/>
  <c r="AA226" i="17"/>
  <c r="AA225" i="17"/>
  <c r="AA224" i="17"/>
  <c r="AA223" i="17"/>
  <c r="AA222" i="17"/>
  <c r="AA221" i="17"/>
  <c r="AA220" i="17"/>
  <c r="AA219" i="17"/>
  <c r="AA218" i="17"/>
  <c r="AA217" i="17"/>
  <c r="AA216" i="17"/>
  <c r="AA215" i="17"/>
  <c r="AA214" i="17"/>
  <c r="AA213" i="17"/>
  <c r="AA212" i="17"/>
  <c r="AA211" i="17"/>
  <c r="AA210" i="17"/>
  <c r="AA209" i="17"/>
  <c r="AA208" i="17"/>
  <c r="AA207" i="17"/>
  <c r="AA206" i="17"/>
  <c r="AA205" i="17"/>
  <c r="AA204" i="17"/>
  <c r="AA203" i="17"/>
  <c r="AA202" i="17"/>
  <c r="AA201" i="17"/>
  <c r="AA200" i="17"/>
  <c r="AA199" i="17"/>
  <c r="AA198" i="17"/>
  <c r="AA197" i="17"/>
  <c r="AA196" i="17"/>
  <c r="AA195" i="17"/>
  <c r="AA194" i="17"/>
  <c r="AA193" i="17"/>
  <c r="AA192" i="17"/>
  <c r="AA191" i="17"/>
  <c r="AA190" i="17"/>
  <c r="AA189" i="17"/>
  <c r="AA188" i="17"/>
  <c r="AA187" i="17"/>
  <c r="AA186" i="17"/>
  <c r="AA185" i="17"/>
  <c r="AA184" i="17"/>
  <c r="AA183" i="17"/>
  <c r="AA182" i="17"/>
  <c r="AA181" i="17"/>
  <c r="AA180" i="17"/>
  <c r="AA179" i="17"/>
  <c r="AA178" i="17"/>
  <c r="AA177" i="17"/>
  <c r="AA176" i="17"/>
  <c r="AA175" i="17"/>
  <c r="AA174" i="17"/>
  <c r="AA173" i="17"/>
  <c r="AA172" i="17"/>
  <c r="AA171" i="17"/>
  <c r="AA170" i="17"/>
  <c r="AA169" i="17"/>
  <c r="AA168" i="17"/>
  <c r="AA167" i="17"/>
  <c r="AA166" i="17"/>
  <c r="AA165" i="17"/>
  <c r="AA164" i="17"/>
  <c r="AA163" i="17"/>
  <c r="AA162" i="17"/>
  <c r="AA161" i="17"/>
  <c r="AA160" i="17"/>
  <c r="AA159" i="17"/>
  <c r="AA158" i="17"/>
  <c r="AA157" i="17"/>
  <c r="AA156" i="17"/>
  <c r="AA155" i="17"/>
  <c r="AA154" i="17"/>
  <c r="AA153" i="17"/>
  <c r="AA152" i="17"/>
  <c r="AA151" i="17"/>
  <c r="AA150" i="17"/>
  <c r="AA149" i="17"/>
  <c r="AA148" i="17"/>
  <c r="AA147" i="17"/>
  <c r="AA146" i="17"/>
  <c r="AA145" i="17"/>
  <c r="AA144" i="17"/>
  <c r="AA143" i="17"/>
  <c r="AA142" i="17"/>
  <c r="AA141" i="17"/>
  <c r="AA140" i="17"/>
  <c r="AA139" i="17"/>
  <c r="AA138" i="17"/>
  <c r="AA137" i="17"/>
  <c r="AA136" i="17"/>
  <c r="AA135" i="17"/>
  <c r="AA134" i="17"/>
  <c r="AA133" i="17"/>
  <c r="AA132" i="17"/>
  <c r="AA131" i="17"/>
  <c r="AA130" i="17"/>
  <c r="AA129" i="17"/>
  <c r="AA128" i="17"/>
  <c r="AA127" i="17"/>
  <c r="AA126" i="17"/>
  <c r="AA125" i="17"/>
  <c r="AA124" i="17"/>
  <c r="AA123" i="17"/>
  <c r="AA122" i="17"/>
  <c r="AA121" i="17"/>
  <c r="AA120" i="17"/>
  <c r="AA119" i="17"/>
  <c r="AA118" i="17"/>
  <c r="AA117" i="17"/>
  <c r="AA116" i="17"/>
  <c r="AA115" i="17"/>
  <c r="AA114" i="17"/>
  <c r="AA113" i="17"/>
  <c r="AA112" i="17"/>
  <c r="AA111" i="17"/>
  <c r="AA110" i="17"/>
  <c r="AA109" i="17"/>
  <c r="AA108" i="17"/>
  <c r="AA107" i="17"/>
  <c r="AA106" i="17"/>
  <c r="AA105" i="17"/>
  <c r="AA104" i="17"/>
  <c r="AA103" i="17"/>
  <c r="AA102" i="17"/>
  <c r="AA101" i="17"/>
  <c r="AA100" i="17"/>
  <c r="AA99" i="17"/>
  <c r="AA98" i="17"/>
  <c r="AA97" i="17"/>
  <c r="AA96" i="17"/>
  <c r="AA95" i="17"/>
  <c r="AA94" i="17"/>
  <c r="AA93" i="17"/>
  <c r="AA92" i="17"/>
  <c r="AA91" i="17"/>
  <c r="AA90" i="17"/>
  <c r="AA89" i="17"/>
  <c r="AA88" i="17"/>
  <c r="AA87" i="17"/>
  <c r="AA86" i="17"/>
  <c r="AA85" i="17"/>
  <c r="AA84" i="17"/>
  <c r="AA83" i="17"/>
  <c r="AA82" i="17"/>
  <c r="AA81" i="17"/>
  <c r="AA80" i="17"/>
  <c r="AA79" i="17"/>
  <c r="AA78" i="17"/>
  <c r="AA77" i="17"/>
  <c r="AA76" i="17"/>
  <c r="AA75" i="17"/>
  <c r="AA74" i="17"/>
  <c r="AA73" i="17"/>
  <c r="AA72" i="17"/>
  <c r="AA71" i="17"/>
  <c r="AA70" i="17"/>
  <c r="AA69" i="17"/>
  <c r="AA68" i="17"/>
  <c r="AA67" i="17"/>
  <c r="AA66" i="17"/>
  <c r="AA65" i="17"/>
  <c r="AA64" i="17"/>
  <c r="AA63" i="17"/>
  <c r="AA62" i="17"/>
  <c r="AA61" i="17"/>
  <c r="AA60" i="17"/>
  <c r="AA59" i="17"/>
  <c r="AA58" i="17"/>
  <c r="AA57" i="17"/>
  <c r="AA56" i="17"/>
  <c r="AA55" i="17"/>
  <c r="AA54" i="17"/>
  <c r="AA53" i="17"/>
  <c r="AA52" i="17"/>
  <c r="AA51" i="17"/>
  <c r="AA50" i="17"/>
  <c r="AA49" i="17"/>
  <c r="AA48" i="17"/>
  <c r="AA47" i="17"/>
  <c r="AA46" i="17"/>
  <c r="AA45" i="17"/>
  <c r="AA44" i="17"/>
  <c r="AA43" i="17"/>
  <c r="AA42" i="17"/>
  <c r="AA41" i="17"/>
  <c r="AA40" i="17"/>
  <c r="AA39" i="17"/>
  <c r="AA38" i="17"/>
  <c r="AA37" i="17"/>
  <c r="AA36" i="17"/>
  <c r="AA35" i="17"/>
  <c r="AA34" i="17"/>
  <c r="AA33" i="17"/>
  <c r="AA32" i="17"/>
  <c r="AA31" i="17"/>
  <c r="AA30" i="17"/>
  <c r="AA29" i="17"/>
  <c r="AA28" i="17"/>
  <c r="AA27" i="17"/>
  <c r="AA26" i="17"/>
  <c r="AA25" i="17"/>
  <c r="AA24" i="17"/>
  <c r="AA23" i="17"/>
  <c r="AA22" i="17"/>
  <c r="AA21" i="17"/>
  <c r="AA20" i="17"/>
  <c r="AA19" i="17"/>
  <c r="AA18" i="17"/>
  <c r="AA17" i="17"/>
  <c r="AA16" i="17"/>
  <c r="AA15" i="17"/>
  <c r="AA14" i="17"/>
  <c r="AA13" i="17"/>
  <c r="AA12" i="17"/>
  <c r="AA11" i="17"/>
  <c r="AA10" i="17"/>
  <c r="AA9" i="17"/>
  <c r="AA8" i="17"/>
  <c r="AA7" i="17"/>
  <c r="AA6" i="17"/>
  <c r="AA5" i="17"/>
  <c r="AA4" i="17"/>
  <c r="AA3" i="17"/>
  <c r="Y602" i="17"/>
  <c r="Y601" i="17"/>
  <c r="Y600" i="17"/>
  <c r="Y599" i="17"/>
  <c r="Y598" i="17"/>
  <c r="Y597" i="17"/>
  <c r="Y596" i="17"/>
  <c r="Y595" i="17"/>
  <c r="Y594" i="17"/>
  <c r="Y593" i="17"/>
  <c r="Y592" i="17"/>
  <c r="Y591" i="17"/>
  <c r="Y590" i="17"/>
  <c r="Y589" i="17"/>
  <c r="Y588" i="17"/>
  <c r="Y587" i="17"/>
  <c r="Y586" i="17"/>
  <c r="Y585" i="17"/>
  <c r="Y584" i="17"/>
  <c r="Y583" i="17"/>
  <c r="Y582" i="17"/>
  <c r="Y581" i="17"/>
  <c r="Y580" i="17"/>
  <c r="Y579" i="17"/>
  <c r="Y578" i="17"/>
  <c r="Y577" i="17"/>
  <c r="Y576" i="17"/>
  <c r="Y575" i="17"/>
  <c r="Y574" i="17"/>
  <c r="Y573" i="17"/>
  <c r="Y572" i="17"/>
  <c r="Y571" i="17"/>
  <c r="Y570" i="17"/>
  <c r="Y569" i="17"/>
  <c r="Y568" i="17"/>
  <c r="Y567" i="17"/>
  <c r="Y566" i="17"/>
  <c r="Y565" i="17"/>
  <c r="Y564" i="17"/>
  <c r="Y563" i="17"/>
  <c r="Y562" i="17"/>
  <c r="Y561" i="17"/>
  <c r="Y560" i="17"/>
  <c r="Y559" i="17"/>
  <c r="Y558" i="17"/>
  <c r="Y557" i="17"/>
  <c r="Y556" i="17"/>
  <c r="Y555" i="17"/>
  <c r="Y554" i="17"/>
  <c r="Y553" i="17"/>
  <c r="Y552" i="17"/>
  <c r="Y551" i="17"/>
  <c r="Y550" i="17"/>
  <c r="Y549" i="17"/>
  <c r="Y548" i="17"/>
  <c r="Y547" i="17"/>
  <c r="Y546" i="17"/>
  <c r="Y545" i="17"/>
  <c r="Y544" i="17"/>
  <c r="Y543" i="17"/>
  <c r="Y542" i="17"/>
  <c r="Y541" i="17"/>
  <c r="Y540" i="17"/>
  <c r="Y539" i="17"/>
  <c r="Y538" i="17"/>
  <c r="Y537" i="17"/>
  <c r="Y536" i="17"/>
  <c r="Y535" i="17"/>
  <c r="Y534" i="17"/>
  <c r="Y533" i="17"/>
  <c r="Y532" i="17"/>
  <c r="Y531" i="17"/>
  <c r="Y530" i="17"/>
  <c r="Y529" i="17"/>
  <c r="Y528" i="17"/>
  <c r="Y527" i="17"/>
  <c r="Y526" i="17"/>
  <c r="Y525" i="17"/>
  <c r="Y524" i="17"/>
  <c r="Y523" i="17"/>
  <c r="Y522" i="17"/>
  <c r="Y521" i="17"/>
  <c r="Y520" i="17"/>
  <c r="Y519" i="17"/>
  <c r="Y518" i="17"/>
  <c r="Y517" i="17"/>
  <c r="Y516" i="17"/>
  <c r="Y515" i="17"/>
  <c r="Y514" i="17"/>
  <c r="Y513" i="17"/>
  <c r="Y512" i="17"/>
  <c r="Y511" i="17"/>
  <c r="Y510" i="17"/>
  <c r="Y509" i="17"/>
  <c r="Y508" i="17"/>
  <c r="Y507" i="17"/>
  <c r="Y506" i="17"/>
  <c r="Y505" i="17"/>
  <c r="Y504" i="17"/>
  <c r="Y503" i="17"/>
  <c r="Y502" i="17"/>
  <c r="Y501" i="17"/>
  <c r="Y500" i="17"/>
  <c r="Y499" i="17"/>
  <c r="Y498" i="17"/>
  <c r="Y497" i="17"/>
  <c r="Y496" i="17"/>
  <c r="Y495" i="17"/>
  <c r="Y494" i="17"/>
  <c r="Y493" i="17"/>
  <c r="Y492" i="17"/>
  <c r="Y491" i="17"/>
  <c r="Y490" i="17"/>
  <c r="Y489" i="17"/>
  <c r="Y488" i="17"/>
  <c r="Y487" i="17"/>
  <c r="Y486" i="17"/>
  <c r="Y485" i="17"/>
  <c r="Y484" i="17"/>
  <c r="Y483" i="17"/>
  <c r="Y482" i="17"/>
  <c r="Y481" i="17"/>
  <c r="Y480" i="17"/>
  <c r="Y479" i="17"/>
  <c r="Y478" i="17"/>
  <c r="Y477" i="17"/>
  <c r="Y476" i="17"/>
  <c r="Y475" i="17"/>
  <c r="Y474" i="17"/>
  <c r="Y473" i="17"/>
  <c r="Y472" i="17"/>
  <c r="Y471" i="17"/>
  <c r="Y470" i="17"/>
  <c r="Y469" i="17"/>
  <c r="Y468" i="17"/>
  <c r="Y467" i="17"/>
  <c r="Y466" i="17"/>
  <c r="Y465" i="17"/>
  <c r="Y464" i="17"/>
  <c r="Y463" i="17"/>
  <c r="Y462" i="17"/>
  <c r="Y461" i="17"/>
  <c r="Y460" i="17"/>
  <c r="Y459" i="17"/>
  <c r="Y458" i="17"/>
  <c r="Y457" i="17"/>
  <c r="Y456" i="17"/>
  <c r="Y455" i="17"/>
  <c r="Y454" i="17"/>
  <c r="Y453" i="17"/>
  <c r="Y452" i="17"/>
  <c r="Y451" i="17"/>
  <c r="Y450" i="17"/>
  <c r="Y449" i="17"/>
  <c r="Y448" i="17"/>
  <c r="Y447" i="17"/>
  <c r="Y446" i="17"/>
  <c r="Y445" i="17"/>
  <c r="Y444" i="17"/>
  <c r="Y443" i="17"/>
  <c r="Y442" i="17"/>
  <c r="Y441" i="17"/>
  <c r="Y440" i="17"/>
  <c r="Y439" i="17"/>
  <c r="Y438" i="17"/>
  <c r="Y437" i="17"/>
  <c r="Y436" i="17"/>
  <c r="Y435" i="17"/>
  <c r="Y434" i="17"/>
  <c r="Y433" i="17"/>
  <c r="Y432" i="17"/>
  <c r="Y431" i="17"/>
  <c r="Y430" i="17"/>
  <c r="Y429" i="17"/>
  <c r="Y428" i="17"/>
  <c r="Y427" i="17"/>
  <c r="Y426" i="17"/>
  <c r="Y425" i="17"/>
  <c r="Y424" i="17"/>
  <c r="Y423" i="17"/>
  <c r="Y422" i="17"/>
  <c r="Y421" i="17"/>
  <c r="Y420" i="17"/>
  <c r="Y419" i="17"/>
  <c r="Y418" i="17"/>
  <c r="Y417" i="17"/>
  <c r="Y416" i="17"/>
  <c r="Y415" i="17"/>
  <c r="Y414" i="17"/>
  <c r="Y413" i="17"/>
  <c r="Y412" i="17"/>
  <c r="Y411" i="17"/>
  <c r="Y410" i="17"/>
  <c r="Y409" i="17"/>
  <c r="Y408" i="17"/>
  <c r="Y407" i="17"/>
  <c r="Y406" i="17"/>
  <c r="Y405" i="17"/>
  <c r="Y404" i="17"/>
  <c r="Y403" i="17"/>
  <c r="Y402" i="17"/>
  <c r="Y401" i="17"/>
  <c r="Y400" i="17"/>
  <c r="Y399" i="17"/>
  <c r="Y398" i="17"/>
  <c r="Y397" i="17"/>
  <c r="Y396" i="17"/>
  <c r="Y395" i="17"/>
  <c r="Y394" i="17"/>
  <c r="Y393" i="17"/>
  <c r="Y392" i="17"/>
  <c r="Y391" i="17"/>
  <c r="Y390" i="17"/>
  <c r="Y389" i="17"/>
  <c r="Y388" i="17"/>
  <c r="Y387" i="17"/>
  <c r="Y386" i="17"/>
  <c r="Y385" i="17"/>
  <c r="Y384" i="17"/>
  <c r="Y383" i="17"/>
  <c r="Y382" i="17"/>
  <c r="Y381" i="17"/>
  <c r="Y380" i="17"/>
  <c r="Y379" i="17"/>
  <c r="Y378" i="17"/>
  <c r="Y377" i="17"/>
  <c r="Y376" i="17"/>
  <c r="Y375" i="17"/>
  <c r="Y374" i="17"/>
  <c r="Y373" i="17"/>
  <c r="Y372" i="17"/>
  <c r="Y371" i="17"/>
  <c r="Y370" i="17"/>
  <c r="Y369" i="17"/>
  <c r="Y368" i="17"/>
  <c r="Y367" i="17"/>
  <c r="Y366" i="17"/>
  <c r="Y365" i="17"/>
  <c r="Y364" i="17"/>
  <c r="Y363" i="17"/>
  <c r="Y362" i="17"/>
  <c r="Y361" i="17"/>
  <c r="Y360" i="17"/>
  <c r="Y359" i="17"/>
  <c r="Y358" i="17"/>
  <c r="Y357" i="17"/>
  <c r="Y356" i="17"/>
  <c r="Y355" i="17"/>
  <c r="Y354" i="17"/>
  <c r="Y353" i="17"/>
  <c r="Y352" i="17"/>
  <c r="Y351" i="17"/>
  <c r="Y350" i="17"/>
  <c r="Y349" i="17"/>
  <c r="Y348" i="17"/>
  <c r="Y347" i="17"/>
  <c r="Y346" i="17"/>
  <c r="Y345" i="17"/>
  <c r="Y344" i="17"/>
  <c r="Y343" i="17"/>
  <c r="Y342" i="17"/>
  <c r="Y341" i="17"/>
  <c r="Y340" i="17"/>
  <c r="Y339" i="17"/>
  <c r="Y338" i="17"/>
  <c r="Y337" i="17"/>
  <c r="Y336" i="17"/>
  <c r="Y335" i="17"/>
  <c r="Y334" i="17"/>
  <c r="Y333" i="17"/>
  <c r="Y332" i="17"/>
  <c r="Y331" i="17"/>
  <c r="Y330" i="17"/>
  <c r="Y329" i="17"/>
  <c r="Y328" i="17"/>
  <c r="Y327" i="17"/>
  <c r="Y326" i="17"/>
  <c r="Y325" i="17"/>
  <c r="Y324" i="17"/>
  <c r="Y323" i="17"/>
  <c r="Y322" i="17"/>
  <c r="Y321" i="17"/>
  <c r="Y320" i="17"/>
  <c r="Y319" i="17"/>
  <c r="Y318" i="17"/>
  <c r="Y317" i="17"/>
  <c r="Y316" i="17"/>
  <c r="Y315" i="17"/>
  <c r="Y314" i="17"/>
  <c r="Y313" i="17"/>
  <c r="Y312" i="17"/>
  <c r="Y311" i="17"/>
  <c r="Y310" i="17"/>
  <c r="Y309" i="17"/>
  <c r="Y308" i="17"/>
  <c r="Y307" i="17"/>
  <c r="Y306" i="17"/>
  <c r="Y305" i="17"/>
  <c r="Y304" i="17"/>
  <c r="Y303" i="17"/>
  <c r="Y302" i="17"/>
  <c r="Y301" i="17"/>
  <c r="Y300" i="17"/>
  <c r="Y299" i="17"/>
  <c r="Y298" i="17"/>
  <c r="Y297" i="17"/>
  <c r="Y296" i="17"/>
  <c r="Y295" i="17"/>
  <c r="Y294" i="17"/>
  <c r="Y293" i="17"/>
  <c r="Y292" i="17"/>
  <c r="Y291" i="17"/>
  <c r="Y290" i="17"/>
  <c r="Y289" i="17"/>
  <c r="Y288" i="17"/>
  <c r="Y287" i="17"/>
  <c r="Y286" i="17"/>
  <c r="Y285" i="17"/>
  <c r="Y284" i="17"/>
  <c r="Y283" i="17"/>
  <c r="Y282" i="17"/>
  <c r="Y281" i="17"/>
  <c r="Y280" i="17"/>
  <c r="Y279" i="17"/>
  <c r="Y278" i="17"/>
  <c r="Y277" i="17"/>
  <c r="Y276" i="17"/>
  <c r="Y275" i="17"/>
  <c r="Y274" i="17"/>
  <c r="Y273" i="17"/>
  <c r="Y272" i="17"/>
  <c r="Y271" i="17"/>
  <c r="Y270" i="17"/>
  <c r="Y269" i="17"/>
  <c r="Y268" i="17"/>
  <c r="Y267" i="17"/>
  <c r="Y266" i="17"/>
  <c r="Y265" i="17"/>
  <c r="Y264" i="17"/>
  <c r="Y263" i="17"/>
  <c r="Y262" i="17"/>
  <c r="Y261" i="17"/>
  <c r="Y260" i="17"/>
  <c r="Y259" i="17"/>
  <c r="Y258" i="17"/>
  <c r="Y257" i="17"/>
  <c r="Y256" i="17"/>
  <c r="Y255" i="17"/>
  <c r="Y254" i="17"/>
  <c r="Y253" i="17"/>
  <c r="Y252" i="17"/>
  <c r="Y251" i="17"/>
  <c r="Y250" i="17"/>
  <c r="Y249" i="17"/>
  <c r="Y248" i="17"/>
  <c r="Y247" i="17"/>
  <c r="Y246" i="17"/>
  <c r="Y245" i="17"/>
  <c r="Y244" i="17"/>
  <c r="Y243" i="17"/>
  <c r="Y242" i="17"/>
  <c r="Y241" i="17"/>
  <c r="Y240" i="17"/>
  <c r="Y239" i="17"/>
  <c r="Y238" i="17"/>
  <c r="Y237" i="17"/>
  <c r="Y236" i="17"/>
  <c r="Y235" i="17"/>
  <c r="Y234" i="17"/>
  <c r="Y233" i="17"/>
  <c r="Y232" i="17"/>
  <c r="Y231" i="17"/>
  <c r="Y230" i="17"/>
  <c r="Y229" i="17"/>
  <c r="Y228" i="17"/>
  <c r="Y227" i="17"/>
  <c r="Y226" i="17"/>
  <c r="Y225" i="17"/>
  <c r="Y224" i="17"/>
  <c r="Y223" i="17"/>
  <c r="Y222" i="17"/>
  <c r="Y221" i="17"/>
  <c r="Y220" i="17"/>
  <c r="Y219" i="17"/>
  <c r="Y218" i="17"/>
  <c r="Y217" i="17"/>
  <c r="Y216" i="17"/>
  <c r="Y215" i="17"/>
  <c r="Y214" i="17"/>
  <c r="Y213" i="17"/>
  <c r="Y212" i="17"/>
  <c r="Y211" i="17"/>
  <c r="Y210" i="17"/>
  <c r="Y209" i="17"/>
  <c r="Y208" i="17"/>
  <c r="Y207" i="17"/>
  <c r="Y206" i="17"/>
  <c r="Y205" i="17"/>
  <c r="Y204" i="17"/>
  <c r="Y203" i="17"/>
  <c r="Y202" i="17"/>
  <c r="Y201" i="17"/>
  <c r="Y200" i="17"/>
  <c r="Y199" i="17"/>
  <c r="Y198" i="17"/>
  <c r="Y197" i="17"/>
  <c r="Y196" i="17"/>
  <c r="Y195" i="17"/>
  <c r="Y194" i="17"/>
  <c r="Y193" i="17"/>
  <c r="Y192" i="17"/>
  <c r="Y191" i="17"/>
  <c r="Y190" i="17"/>
  <c r="Y189" i="17"/>
  <c r="Y188" i="17"/>
  <c r="Y187" i="17"/>
  <c r="Y186" i="17"/>
  <c r="Y185" i="17"/>
  <c r="Y184" i="17"/>
  <c r="Y183" i="17"/>
  <c r="Y182" i="17"/>
  <c r="Y181" i="17"/>
  <c r="Y180" i="17"/>
  <c r="Y179" i="17"/>
  <c r="Y178" i="17"/>
  <c r="Y177" i="17"/>
  <c r="Y176" i="17"/>
  <c r="Y175" i="17"/>
  <c r="Y174" i="17"/>
  <c r="Y173" i="17"/>
  <c r="Y172" i="17"/>
  <c r="Y171" i="17"/>
  <c r="Y170" i="17"/>
  <c r="Y169" i="17"/>
  <c r="Y168" i="17"/>
  <c r="Y167" i="17"/>
  <c r="Y166" i="17"/>
  <c r="Y165" i="17"/>
  <c r="Y164" i="17"/>
  <c r="Y163" i="17"/>
  <c r="Y162" i="17"/>
  <c r="Y161" i="17"/>
  <c r="Y160" i="17"/>
  <c r="Y159" i="17"/>
  <c r="Y158" i="17"/>
  <c r="Y157" i="17"/>
  <c r="Y156" i="17"/>
  <c r="Y155" i="17"/>
  <c r="Y154" i="17"/>
  <c r="Y153" i="17"/>
  <c r="Y152" i="17"/>
  <c r="Y151" i="17"/>
  <c r="Y150" i="17"/>
  <c r="Y149" i="17"/>
  <c r="Y148" i="17"/>
  <c r="Y147" i="17"/>
  <c r="Y146" i="17"/>
  <c r="Y145" i="17"/>
  <c r="Y144" i="17"/>
  <c r="Y143" i="17"/>
  <c r="Y142" i="17"/>
  <c r="Y141" i="17"/>
  <c r="Y140" i="17"/>
  <c r="Y139" i="17"/>
  <c r="Y138" i="17"/>
  <c r="Y137" i="17"/>
  <c r="Y136" i="17"/>
  <c r="Y135" i="17"/>
  <c r="Y134" i="17"/>
  <c r="Y133" i="17"/>
  <c r="Y132" i="17"/>
  <c r="Y131" i="17"/>
  <c r="Y130" i="17"/>
  <c r="Y129" i="17"/>
  <c r="Y128" i="17"/>
  <c r="Y127" i="17"/>
  <c r="Y126" i="17"/>
  <c r="Y125" i="17"/>
  <c r="Y124" i="17"/>
  <c r="Y123" i="17"/>
  <c r="Y122" i="17"/>
  <c r="Y121" i="17"/>
  <c r="Y120" i="17"/>
  <c r="Y119" i="17"/>
  <c r="Y118" i="17"/>
  <c r="Y117" i="17"/>
  <c r="Y116" i="17"/>
  <c r="Y115" i="17"/>
  <c r="Y114" i="17"/>
  <c r="Y113" i="17"/>
  <c r="Y112" i="17"/>
  <c r="Y111" i="17"/>
  <c r="Y110" i="17"/>
  <c r="Y109" i="17"/>
  <c r="Y108" i="17"/>
  <c r="Y107" i="17"/>
  <c r="Y106" i="17"/>
  <c r="Y105" i="17"/>
  <c r="Y104" i="17"/>
  <c r="Y103" i="17"/>
  <c r="Y102" i="17"/>
  <c r="Y101" i="17"/>
  <c r="Y100" i="17"/>
  <c r="Y99" i="17"/>
  <c r="Y98" i="17"/>
  <c r="Y97" i="17"/>
  <c r="Y96" i="17"/>
  <c r="Y95" i="17"/>
  <c r="Y94" i="17"/>
  <c r="Y93" i="17"/>
  <c r="Y92" i="17"/>
  <c r="Y91" i="17"/>
  <c r="Y90" i="17"/>
  <c r="Y89" i="17"/>
  <c r="Y88" i="17"/>
  <c r="Y87" i="17"/>
  <c r="Y86" i="17"/>
  <c r="Y85" i="17"/>
  <c r="Y84" i="17"/>
  <c r="Y83" i="17"/>
  <c r="Y82" i="17"/>
  <c r="Y81" i="17"/>
  <c r="Y80" i="17"/>
  <c r="Y79" i="17"/>
  <c r="Y78" i="17"/>
  <c r="Y77" i="17"/>
  <c r="Y76" i="17"/>
  <c r="Y75" i="17"/>
  <c r="Y74" i="17"/>
  <c r="Y73" i="17"/>
  <c r="Y72" i="17"/>
  <c r="Y71" i="17"/>
  <c r="Y70" i="17"/>
  <c r="Y69" i="17"/>
  <c r="Y68" i="17"/>
  <c r="Y67" i="17"/>
  <c r="Y66" i="17"/>
  <c r="Y65" i="17"/>
  <c r="Y64" i="17"/>
  <c r="Y63" i="17"/>
  <c r="Y62" i="17"/>
  <c r="Y61" i="17"/>
  <c r="Y60" i="17"/>
  <c r="Y59" i="17"/>
  <c r="Y58" i="17"/>
  <c r="Y57" i="17"/>
  <c r="Y56" i="17"/>
  <c r="Y55" i="17"/>
  <c r="Y54" i="17"/>
  <c r="Y53" i="17"/>
  <c r="Y52" i="17"/>
  <c r="Y51" i="17"/>
  <c r="Y50" i="17"/>
  <c r="Y49" i="17"/>
  <c r="Y48" i="17"/>
  <c r="Y47" i="17"/>
  <c r="Y46" i="17"/>
  <c r="Y45" i="17"/>
  <c r="Y44" i="17"/>
  <c r="Y43" i="17"/>
  <c r="Y42" i="17"/>
  <c r="Y41" i="17"/>
  <c r="Y40" i="17"/>
  <c r="Y39" i="17"/>
  <c r="Y38" i="17"/>
  <c r="Y37" i="17"/>
  <c r="Y36" i="17"/>
  <c r="Y35" i="17"/>
  <c r="Y34" i="17"/>
  <c r="Y33" i="17"/>
  <c r="Y32" i="17"/>
  <c r="Y31" i="17"/>
  <c r="Y30" i="17"/>
  <c r="Y29" i="17"/>
  <c r="Y28" i="17"/>
  <c r="Y27" i="17"/>
  <c r="Y26" i="17"/>
  <c r="Y25" i="17"/>
  <c r="Y24" i="17"/>
  <c r="Y23" i="17"/>
  <c r="Y22" i="17"/>
  <c r="Y21" i="17"/>
  <c r="Y20" i="17"/>
  <c r="Y19" i="17"/>
  <c r="Y18" i="17"/>
  <c r="Y17" i="17"/>
  <c r="Y16" i="17"/>
  <c r="Y15" i="17"/>
  <c r="Y14" i="17"/>
  <c r="Y13" i="17"/>
  <c r="Y12" i="17"/>
  <c r="Y11" i="17"/>
  <c r="Y10" i="17"/>
  <c r="Y9" i="17"/>
  <c r="Y8" i="17"/>
  <c r="Y7" i="17"/>
  <c r="Y6" i="17"/>
  <c r="Y5" i="17"/>
  <c r="Y4" i="17"/>
  <c r="Y3" i="17"/>
  <c r="W602" i="17"/>
  <c r="W601" i="17"/>
  <c r="W600" i="17"/>
  <c r="W599" i="17"/>
  <c r="W598" i="17"/>
  <c r="W597" i="17"/>
  <c r="W596" i="17"/>
  <c r="W595" i="17"/>
  <c r="W594" i="17"/>
  <c r="W593" i="17"/>
  <c r="W592" i="17"/>
  <c r="W591" i="17"/>
  <c r="W590" i="17"/>
  <c r="W589" i="17"/>
  <c r="W588" i="17"/>
  <c r="W587" i="17"/>
  <c r="W586" i="17"/>
  <c r="W585" i="17"/>
  <c r="W584" i="17"/>
  <c r="W583" i="17"/>
  <c r="W582" i="17"/>
  <c r="W581" i="17"/>
  <c r="W580" i="17"/>
  <c r="W579" i="17"/>
  <c r="W578" i="17"/>
  <c r="W577" i="17"/>
  <c r="W576" i="17"/>
  <c r="W575" i="17"/>
  <c r="W574" i="17"/>
  <c r="W573" i="17"/>
  <c r="W572" i="17"/>
  <c r="W571" i="17"/>
  <c r="W570" i="17"/>
  <c r="W569" i="17"/>
  <c r="W568" i="17"/>
  <c r="W567" i="17"/>
  <c r="W566" i="17"/>
  <c r="W565" i="17"/>
  <c r="W564" i="17"/>
  <c r="W563" i="17"/>
  <c r="W562" i="17"/>
  <c r="W561" i="17"/>
  <c r="W560" i="17"/>
  <c r="W559" i="17"/>
  <c r="W558" i="17"/>
  <c r="W557" i="17"/>
  <c r="W556" i="17"/>
  <c r="W555" i="17"/>
  <c r="W554" i="17"/>
  <c r="W553" i="17"/>
  <c r="W552" i="17"/>
  <c r="W551" i="17"/>
  <c r="W550" i="17"/>
  <c r="W549" i="17"/>
  <c r="W548" i="17"/>
  <c r="W547" i="17"/>
  <c r="W546" i="17"/>
  <c r="W545" i="17"/>
  <c r="W544" i="17"/>
  <c r="W543" i="17"/>
  <c r="W542" i="17"/>
  <c r="W541" i="17"/>
  <c r="W540" i="17"/>
  <c r="W539" i="17"/>
  <c r="W538" i="17"/>
  <c r="W537" i="17"/>
  <c r="W536" i="17"/>
  <c r="W535" i="17"/>
  <c r="W534" i="17"/>
  <c r="W533" i="17"/>
  <c r="W532" i="17"/>
  <c r="W531" i="17"/>
  <c r="W530" i="17"/>
  <c r="W529" i="17"/>
  <c r="W528" i="17"/>
  <c r="W527" i="17"/>
  <c r="W526" i="17"/>
  <c r="W525" i="17"/>
  <c r="W524" i="17"/>
  <c r="W523" i="17"/>
  <c r="W522" i="17"/>
  <c r="W521" i="17"/>
  <c r="W520" i="17"/>
  <c r="W519" i="17"/>
  <c r="W518" i="17"/>
  <c r="W517" i="17"/>
  <c r="W516" i="17"/>
  <c r="W515" i="17"/>
  <c r="W514" i="17"/>
  <c r="W513" i="17"/>
  <c r="W512" i="17"/>
  <c r="W511" i="17"/>
  <c r="W510" i="17"/>
  <c r="W509" i="17"/>
  <c r="W508" i="17"/>
  <c r="W507" i="17"/>
  <c r="W506" i="17"/>
  <c r="W505" i="17"/>
  <c r="W504" i="17"/>
  <c r="W503" i="17"/>
  <c r="W502" i="17"/>
  <c r="W501" i="17"/>
  <c r="W500" i="17"/>
  <c r="W499" i="17"/>
  <c r="W498" i="17"/>
  <c r="W497" i="17"/>
  <c r="W496" i="17"/>
  <c r="W495" i="17"/>
  <c r="W494" i="17"/>
  <c r="W493" i="17"/>
  <c r="W492" i="17"/>
  <c r="W491" i="17"/>
  <c r="W490" i="17"/>
  <c r="W489" i="17"/>
  <c r="W488" i="17"/>
  <c r="W487" i="17"/>
  <c r="W486" i="17"/>
  <c r="W485" i="17"/>
  <c r="W484" i="17"/>
  <c r="W483" i="17"/>
  <c r="W482" i="17"/>
  <c r="W481" i="17"/>
  <c r="W480" i="17"/>
  <c r="W479" i="17"/>
  <c r="W478" i="17"/>
  <c r="W477" i="17"/>
  <c r="W476" i="17"/>
  <c r="W475" i="17"/>
  <c r="W474" i="17"/>
  <c r="W473" i="17"/>
  <c r="W472" i="17"/>
  <c r="W471" i="17"/>
  <c r="W470" i="17"/>
  <c r="W469" i="17"/>
  <c r="W468" i="17"/>
  <c r="W467" i="17"/>
  <c r="W466" i="17"/>
  <c r="W465" i="17"/>
  <c r="W464" i="17"/>
  <c r="W463" i="17"/>
  <c r="W462" i="17"/>
  <c r="W461" i="17"/>
  <c r="W460" i="17"/>
  <c r="W459" i="17"/>
  <c r="W458" i="17"/>
  <c r="W457" i="17"/>
  <c r="W456" i="17"/>
  <c r="W455" i="17"/>
  <c r="W454" i="17"/>
  <c r="W453" i="17"/>
  <c r="W452" i="17"/>
  <c r="W451" i="17"/>
  <c r="W450" i="17"/>
  <c r="W449" i="17"/>
  <c r="W448" i="17"/>
  <c r="W447" i="17"/>
  <c r="W446" i="17"/>
  <c r="W445" i="17"/>
  <c r="W444" i="17"/>
  <c r="W443" i="17"/>
  <c r="W442" i="17"/>
  <c r="W441" i="17"/>
  <c r="W440" i="17"/>
  <c r="W439" i="17"/>
  <c r="W438" i="17"/>
  <c r="W437" i="17"/>
  <c r="W436" i="17"/>
  <c r="W435" i="17"/>
  <c r="W434" i="17"/>
  <c r="W433" i="17"/>
  <c r="W432" i="17"/>
  <c r="W431" i="17"/>
  <c r="W430" i="17"/>
  <c r="W429" i="17"/>
  <c r="W428" i="17"/>
  <c r="W427" i="17"/>
  <c r="W426" i="17"/>
  <c r="W425" i="17"/>
  <c r="W424" i="17"/>
  <c r="W423" i="17"/>
  <c r="W422" i="17"/>
  <c r="W421" i="17"/>
  <c r="W420" i="17"/>
  <c r="W419" i="17"/>
  <c r="W418" i="17"/>
  <c r="W417" i="17"/>
  <c r="W416" i="17"/>
  <c r="W415" i="17"/>
  <c r="W414" i="17"/>
  <c r="W413" i="17"/>
  <c r="W412" i="17"/>
  <c r="W411" i="17"/>
  <c r="W410" i="17"/>
  <c r="W409" i="17"/>
  <c r="W408" i="17"/>
  <c r="W407" i="17"/>
  <c r="W406" i="17"/>
  <c r="W405" i="17"/>
  <c r="W404" i="17"/>
  <c r="W403" i="17"/>
  <c r="W402" i="17"/>
  <c r="W401" i="17"/>
  <c r="W400" i="17"/>
  <c r="W399" i="17"/>
  <c r="W398" i="17"/>
  <c r="W397" i="17"/>
  <c r="W396" i="17"/>
  <c r="W395" i="17"/>
  <c r="W394" i="17"/>
  <c r="W393" i="17"/>
  <c r="W392" i="17"/>
  <c r="W391" i="17"/>
  <c r="W390" i="17"/>
  <c r="W389" i="17"/>
  <c r="W388" i="17"/>
  <c r="W387" i="17"/>
  <c r="W386" i="17"/>
  <c r="W385" i="17"/>
  <c r="W384" i="17"/>
  <c r="W383" i="17"/>
  <c r="W382" i="17"/>
  <c r="W381" i="17"/>
  <c r="W380" i="17"/>
  <c r="W379" i="17"/>
  <c r="W378" i="17"/>
  <c r="W377" i="17"/>
  <c r="W376" i="17"/>
  <c r="W375" i="17"/>
  <c r="W374" i="17"/>
  <c r="W373" i="17"/>
  <c r="W372" i="17"/>
  <c r="W371" i="17"/>
  <c r="W370" i="17"/>
  <c r="W369" i="17"/>
  <c r="W368" i="17"/>
  <c r="W367" i="17"/>
  <c r="W366" i="17"/>
  <c r="W365" i="17"/>
  <c r="W364" i="17"/>
  <c r="W363" i="17"/>
  <c r="W362" i="17"/>
  <c r="W361" i="17"/>
  <c r="W360" i="17"/>
  <c r="W359" i="17"/>
  <c r="W358" i="17"/>
  <c r="W357" i="17"/>
  <c r="W356" i="17"/>
  <c r="W355" i="17"/>
  <c r="W354" i="17"/>
  <c r="W353" i="17"/>
  <c r="W352" i="17"/>
  <c r="W351" i="17"/>
  <c r="W350" i="17"/>
  <c r="W349" i="17"/>
  <c r="W348" i="17"/>
  <c r="W347" i="17"/>
  <c r="W346" i="17"/>
  <c r="W345" i="17"/>
  <c r="W344" i="17"/>
  <c r="W343" i="17"/>
  <c r="W342" i="17"/>
  <c r="W341" i="17"/>
  <c r="W340" i="17"/>
  <c r="W339" i="17"/>
  <c r="W338" i="17"/>
  <c r="W337" i="17"/>
  <c r="W336" i="17"/>
  <c r="W335" i="17"/>
  <c r="W334" i="17"/>
  <c r="W333" i="17"/>
  <c r="W332" i="17"/>
  <c r="W331" i="17"/>
  <c r="W330" i="17"/>
  <c r="W329" i="17"/>
  <c r="W328" i="17"/>
  <c r="W327" i="17"/>
  <c r="W326" i="17"/>
  <c r="W325" i="17"/>
  <c r="W324" i="17"/>
  <c r="W323" i="17"/>
  <c r="W322" i="17"/>
  <c r="W321" i="17"/>
  <c r="W320" i="17"/>
  <c r="W319" i="17"/>
  <c r="W318" i="17"/>
  <c r="W317" i="17"/>
  <c r="W316" i="17"/>
  <c r="W315" i="17"/>
  <c r="W314" i="17"/>
  <c r="W313" i="17"/>
  <c r="W312" i="17"/>
  <c r="W311" i="17"/>
  <c r="W310" i="17"/>
  <c r="W309" i="17"/>
  <c r="W308" i="17"/>
  <c r="W307" i="17"/>
  <c r="W306" i="17"/>
  <c r="W305" i="17"/>
  <c r="W304" i="17"/>
  <c r="W303" i="17"/>
  <c r="W302" i="17"/>
  <c r="W301" i="17"/>
  <c r="W300" i="17"/>
  <c r="W299" i="17"/>
  <c r="W298" i="17"/>
  <c r="W297" i="17"/>
  <c r="W296" i="17"/>
  <c r="W295" i="17"/>
  <c r="W294" i="17"/>
  <c r="W293" i="17"/>
  <c r="W292" i="17"/>
  <c r="W291" i="17"/>
  <c r="W290" i="17"/>
  <c r="W289" i="17"/>
  <c r="W288" i="17"/>
  <c r="W287" i="17"/>
  <c r="W286" i="17"/>
  <c r="W285" i="17"/>
  <c r="W284" i="17"/>
  <c r="W283" i="17"/>
  <c r="W282" i="17"/>
  <c r="W281" i="17"/>
  <c r="W280" i="17"/>
  <c r="W279" i="17"/>
  <c r="W278" i="17"/>
  <c r="W277" i="17"/>
  <c r="W276" i="17"/>
  <c r="W275" i="17"/>
  <c r="W274" i="17"/>
  <c r="W273" i="17"/>
  <c r="W272" i="17"/>
  <c r="W271" i="17"/>
  <c r="W270" i="17"/>
  <c r="W269" i="17"/>
  <c r="W268" i="17"/>
  <c r="W267" i="17"/>
  <c r="W266" i="17"/>
  <c r="W265" i="17"/>
  <c r="W264" i="17"/>
  <c r="W263" i="17"/>
  <c r="W262" i="17"/>
  <c r="W261" i="17"/>
  <c r="W260" i="17"/>
  <c r="W259" i="17"/>
  <c r="W258" i="17"/>
  <c r="W257" i="17"/>
  <c r="W256" i="17"/>
  <c r="W255" i="17"/>
  <c r="W254" i="17"/>
  <c r="W253" i="17"/>
  <c r="W252" i="17"/>
  <c r="W251" i="17"/>
  <c r="W250" i="17"/>
  <c r="W249" i="17"/>
  <c r="W248" i="17"/>
  <c r="W247" i="17"/>
  <c r="W246" i="17"/>
  <c r="W245" i="17"/>
  <c r="W244" i="17"/>
  <c r="W243" i="17"/>
  <c r="W242" i="17"/>
  <c r="W241" i="17"/>
  <c r="W240" i="17"/>
  <c r="W239" i="17"/>
  <c r="W238" i="17"/>
  <c r="W237" i="17"/>
  <c r="W236" i="17"/>
  <c r="W235" i="17"/>
  <c r="W234" i="17"/>
  <c r="W233" i="17"/>
  <c r="W232" i="17"/>
  <c r="W231" i="17"/>
  <c r="W230" i="17"/>
  <c r="W229" i="17"/>
  <c r="W228" i="17"/>
  <c r="W227" i="17"/>
  <c r="W226" i="17"/>
  <c r="W225" i="17"/>
  <c r="W224" i="17"/>
  <c r="W223" i="17"/>
  <c r="W222" i="17"/>
  <c r="W221" i="17"/>
  <c r="W220" i="17"/>
  <c r="W219" i="17"/>
  <c r="W218" i="17"/>
  <c r="W217" i="17"/>
  <c r="W216" i="17"/>
  <c r="W215" i="17"/>
  <c r="W214" i="17"/>
  <c r="W213" i="17"/>
  <c r="W212" i="17"/>
  <c r="W211" i="17"/>
  <c r="W210" i="17"/>
  <c r="W209" i="17"/>
  <c r="W208" i="17"/>
  <c r="W207" i="17"/>
  <c r="W206" i="17"/>
  <c r="W205" i="17"/>
  <c r="W204" i="17"/>
  <c r="W203" i="17"/>
  <c r="W202" i="17"/>
  <c r="W201" i="17"/>
  <c r="W200" i="17"/>
  <c r="W199" i="17"/>
  <c r="W198" i="17"/>
  <c r="W197" i="17"/>
  <c r="W196" i="17"/>
  <c r="W195" i="17"/>
  <c r="W194" i="17"/>
  <c r="W193" i="17"/>
  <c r="W192" i="17"/>
  <c r="W191" i="17"/>
  <c r="W190" i="17"/>
  <c r="W189" i="17"/>
  <c r="W188" i="17"/>
  <c r="W187" i="17"/>
  <c r="W186" i="17"/>
  <c r="W185" i="17"/>
  <c r="W184" i="17"/>
  <c r="W183" i="17"/>
  <c r="W182" i="17"/>
  <c r="W181" i="17"/>
  <c r="W180" i="17"/>
  <c r="W179" i="17"/>
  <c r="W178" i="17"/>
  <c r="W177" i="17"/>
  <c r="W176" i="17"/>
  <c r="W175" i="17"/>
  <c r="W174" i="17"/>
  <c r="W173" i="17"/>
  <c r="W172" i="17"/>
  <c r="W171" i="17"/>
  <c r="W170" i="17"/>
  <c r="W169" i="17"/>
  <c r="W168" i="17"/>
  <c r="W167" i="17"/>
  <c r="W166" i="17"/>
  <c r="W165" i="17"/>
  <c r="W164" i="17"/>
  <c r="W163" i="17"/>
  <c r="W162" i="17"/>
  <c r="W161" i="17"/>
  <c r="W160" i="17"/>
  <c r="W159" i="17"/>
  <c r="W158" i="17"/>
  <c r="W157" i="17"/>
  <c r="W156" i="17"/>
  <c r="W155" i="17"/>
  <c r="W154" i="17"/>
  <c r="W153" i="17"/>
  <c r="W152" i="17"/>
  <c r="W151" i="17"/>
  <c r="W150" i="17"/>
  <c r="W149" i="17"/>
  <c r="W148" i="17"/>
  <c r="W147" i="17"/>
  <c r="W146" i="17"/>
  <c r="W145" i="17"/>
  <c r="W144" i="17"/>
  <c r="W143" i="17"/>
  <c r="W142" i="17"/>
  <c r="W141" i="17"/>
  <c r="W140" i="17"/>
  <c r="W139" i="17"/>
  <c r="W138" i="17"/>
  <c r="W137" i="17"/>
  <c r="W136" i="17"/>
  <c r="W135" i="17"/>
  <c r="W134" i="17"/>
  <c r="W133" i="17"/>
  <c r="W132" i="17"/>
  <c r="W131" i="17"/>
  <c r="W130" i="17"/>
  <c r="W129" i="17"/>
  <c r="W128" i="17"/>
  <c r="W127" i="17"/>
  <c r="W126" i="17"/>
  <c r="W125" i="17"/>
  <c r="W124" i="17"/>
  <c r="W123" i="17"/>
  <c r="W122" i="17"/>
  <c r="W121" i="17"/>
  <c r="W120" i="17"/>
  <c r="W119" i="17"/>
  <c r="W118" i="17"/>
  <c r="W117" i="17"/>
  <c r="W116" i="17"/>
  <c r="W115" i="17"/>
  <c r="W114" i="17"/>
  <c r="W113" i="17"/>
  <c r="W112" i="17"/>
  <c r="W111" i="17"/>
  <c r="W110" i="17"/>
  <c r="W109" i="17"/>
  <c r="W108" i="17"/>
  <c r="W107" i="17"/>
  <c r="W106" i="17"/>
  <c r="W105" i="17"/>
  <c r="W104" i="17"/>
  <c r="W103" i="17"/>
  <c r="W102" i="17"/>
  <c r="W101" i="17"/>
  <c r="W100" i="17"/>
  <c r="W99" i="17"/>
  <c r="W98" i="17"/>
  <c r="W97" i="17"/>
  <c r="W96" i="17"/>
  <c r="W95" i="17"/>
  <c r="W94" i="17"/>
  <c r="W93" i="17"/>
  <c r="W92" i="17"/>
  <c r="W91" i="17"/>
  <c r="W90" i="17"/>
  <c r="W89" i="17"/>
  <c r="W88" i="17"/>
  <c r="W87" i="17"/>
  <c r="W86" i="17"/>
  <c r="W85" i="17"/>
  <c r="W84" i="17"/>
  <c r="W83" i="17"/>
  <c r="W82" i="17"/>
  <c r="W81" i="17"/>
  <c r="W80" i="17"/>
  <c r="W79" i="17"/>
  <c r="W78" i="17"/>
  <c r="W77" i="17"/>
  <c r="W76" i="17"/>
  <c r="W75" i="17"/>
  <c r="W74" i="17"/>
  <c r="W73" i="17"/>
  <c r="W72" i="17"/>
  <c r="W71" i="17"/>
  <c r="W70" i="17"/>
  <c r="W69" i="17"/>
  <c r="W68" i="17"/>
  <c r="W67" i="17"/>
  <c r="W66" i="17"/>
  <c r="W65" i="17"/>
  <c r="W64" i="17"/>
  <c r="W63" i="17"/>
  <c r="W62" i="17"/>
  <c r="W61" i="17"/>
  <c r="W60" i="17"/>
  <c r="W59" i="17"/>
  <c r="W58" i="17"/>
  <c r="W57" i="17"/>
  <c r="W56" i="17"/>
  <c r="W55" i="17"/>
  <c r="W54" i="17"/>
  <c r="W53" i="17"/>
  <c r="W52" i="17"/>
  <c r="W51" i="17"/>
  <c r="W50" i="17"/>
  <c r="W49" i="17"/>
  <c r="W48" i="17"/>
  <c r="W47" i="17"/>
  <c r="W46" i="17"/>
  <c r="W45" i="17"/>
  <c r="W44" i="17"/>
  <c r="W43" i="17"/>
  <c r="W42" i="17"/>
  <c r="W41" i="17"/>
  <c r="W40" i="17"/>
  <c r="W39" i="17"/>
  <c r="W38" i="17"/>
  <c r="W37" i="17"/>
  <c r="W36" i="17"/>
  <c r="W35" i="17"/>
  <c r="W34" i="17"/>
  <c r="W33" i="17"/>
  <c r="W32" i="17"/>
  <c r="W31" i="17"/>
  <c r="W30" i="17"/>
  <c r="W29" i="17"/>
  <c r="W28" i="17"/>
  <c r="W27" i="17"/>
  <c r="W26" i="17"/>
  <c r="W25" i="17"/>
  <c r="W24" i="17"/>
  <c r="W23" i="17"/>
  <c r="W22" i="17"/>
  <c r="W21" i="17"/>
  <c r="W20" i="17"/>
  <c r="W19" i="17"/>
  <c r="W18" i="17"/>
  <c r="W17" i="17"/>
  <c r="W16" i="17"/>
  <c r="W15" i="17"/>
  <c r="W14" i="17"/>
  <c r="W13" i="17"/>
  <c r="W12" i="17"/>
  <c r="W11" i="17"/>
  <c r="W10" i="17"/>
  <c r="W9" i="17"/>
  <c r="W8" i="17"/>
  <c r="W7" i="17"/>
  <c r="W6" i="17"/>
  <c r="W5" i="17"/>
  <c r="W4" i="17"/>
  <c r="W3" i="17"/>
  <c r="U602" i="17"/>
  <c r="U601" i="17"/>
  <c r="U600" i="17"/>
  <c r="U599" i="17"/>
  <c r="U598" i="17"/>
  <c r="U597" i="17"/>
  <c r="U596" i="17"/>
  <c r="U595" i="17"/>
  <c r="U594" i="17"/>
  <c r="U593" i="17"/>
  <c r="U592" i="17"/>
  <c r="U591" i="17"/>
  <c r="U590" i="17"/>
  <c r="U589" i="17"/>
  <c r="U588" i="17"/>
  <c r="U587" i="17"/>
  <c r="U586" i="17"/>
  <c r="U585" i="17"/>
  <c r="U584" i="17"/>
  <c r="U583" i="17"/>
  <c r="U582" i="17"/>
  <c r="U581" i="17"/>
  <c r="U580" i="17"/>
  <c r="U579" i="17"/>
  <c r="U578" i="17"/>
  <c r="U577" i="17"/>
  <c r="U576" i="17"/>
  <c r="U575" i="17"/>
  <c r="U574" i="17"/>
  <c r="U573" i="17"/>
  <c r="U572" i="17"/>
  <c r="U571" i="17"/>
  <c r="U570" i="17"/>
  <c r="U569" i="17"/>
  <c r="U568" i="17"/>
  <c r="U567" i="17"/>
  <c r="U566" i="17"/>
  <c r="U565" i="17"/>
  <c r="U564" i="17"/>
  <c r="U563" i="17"/>
  <c r="U562" i="17"/>
  <c r="U561" i="17"/>
  <c r="U560" i="17"/>
  <c r="U559" i="17"/>
  <c r="U558" i="17"/>
  <c r="U557" i="17"/>
  <c r="U556" i="17"/>
  <c r="U555" i="17"/>
  <c r="U554" i="17"/>
  <c r="U553" i="17"/>
  <c r="U552" i="17"/>
  <c r="U551" i="17"/>
  <c r="U550" i="17"/>
  <c r="U549" i="17"/>
  <c r="U548" i="17"/>
  <c r="U547" i="17"/>
  <c r="U546" i="17"/>
  <c r="U545" i="17"/>
  <c r="U544" i="17"/>
  <c r="U543" i="17"/>
  <c r="U542" i="17"/>
  <c r="U541" i="17"/>
  <c r="U540" i="17"/>
  <c r="U539" i="17"/>
  <c r="U538" i="17"/>
  <c r="U537" i="17"/>
  <c r="U536" i="17"/>
  <c r="U535" i="17"/>
  <c r="U534" i="17"/>
  <c r="U533" i="17"/>
  <c r="U532" i="17"/>
  <c r="U531" i="17"/>
  <c r="U530" i="17"/>
  <c r="U529" i="17"/>
  <c r="U528" i="17"/>
  <c r="U527" i="17"/>
  <c r="U526" i="17"/>
  <c r="U525" i="17"/>
  <c r="U524" i="17"/>
  <c r="U523" i="17"/>
  <c r="U522" i="17"/>
  <c r="U521" i="17"/>
  <c r="U520" i="17"/>
  <c r="U519" i="17"/>
  <c r="U518" i="17"/>
  <c r="U517" i="17"/>
  <c r="U516" i="17"/>
  <c r="U515" i="17"/>
  <c r="U514" i="17"/>
  <c r="U513" i="17"/>
  <c r="U512" i="17"/>
  <c r="U511" i="17"/>
  <c r="U510" i="17"/>
  <c r="U509" i="17"/>
  <c r="U508" i="17"/>
  <c r="U507" i="17"/>
  <c r="U506" i="17"/>
  <c r="U505" i="17"/>
  <c r="U504" i="17"/>
  <c r="U503" i="17"/>
  <c r="U502" i="17"/>
  <c r="U501" i="17"/>
  <c r="U500" i="17"/>
  <c r="U499" i="17"/>
  <c r="U498" i="17"/>
  <c r="U497" i="17"/>
  <c r="U496" i="17"/>
  <c r="U495" i="17"/>
  <c r="U494" i="17"/>
  <c r="U493" i="17"/>
  <c r="U492" i="17"/>
  <c r="U491" i="17"/>
  <c r="U490" i="17"/>
  <c r="U489" i="17"/>
  <c r="U488" i="17"/>
  <c r="U487" i="17"/>
  <c r="U486" i="17"/>
  <c r="U485" i="17"/>
  <c r="U484" i="17"/>
  <c r="U483" i="17"/>
  <c r="U482" i="17"/>
  <c r="U481" i="17"/>
  <c r="U480" i="17"/>
  <c r="U479" i="17"/>
  <c r="U478" i="17"/>
  <c r="U477" i="17"/>
  <c r="U476" i="17"/>
  <c r="U475" i="17"/>
  <c r="U474" i="17"/>
  <c r="U473" i="17"/>
  <c r="U472" i="17"/>
  <c r="U471" i="17"/>
  <c r="U470" i="17"/>
  <c r="U469" i="17"/>
  <c r="U468" i="17"/>
  <c r="U467" i="17"/>
  <c r="U466" i="17"/>
  <c r="U465" i="17"/>
  <c r="U464" i="17"/>
  <c r="U463" i="17"/>
  <c r="U462" i="17"/>
  <c r="U461" i="17"/>
  <c r="U460" i="17"/>
  <c r="U459" i="17"/>
  <c r="U458" i="17"/>
  <c r="U457" i="17"/>
  <c r="U456" i="17"/>
  <c r="U455" i="17"/>
  <c r="U454" i="17"/>
  <c r="U453" i="17"/>
  <c r="U452" i="17"/>
  <c r="U451" i="17"/>
  <c r="U450" i="17"/>
  <c r="U449" i="17"/>
  <c r="U448" i="17"/>
  <c r="U447" i="17"/>
  <c r="U446" i="17"/>
  <c r="U445" i="17"/>
  <c r="U444" i="17"/>
  <c r="U443" i="17"/>
  <c r="U442" i="17"/>
  <c r="U441" i="17"/>
  <c r="U440" i="17"/>
  <c r="U439" i="17"/>
  <c r="U438" i="17"/>
  <c r="U437" i="17"/>
  <c r="U436" i="17"/>
  <c r="U435" i="17"/>
  <c r="U434" i="17"/>
  <c r="U433" i="17"/>
  <c r="U432" i="17"/>
  <c r="U431" i="17"/>
  <c r="U430" i="17"/>
  <c r="U429" i="17"/>
  <c r="U428" i="17"/>
  <c r="U427" i="17"/>
  <c r="U426" i="17"/>
  <c r="U425" i="17"/>
  <c r="U424" i="17"/>
  <c r="U423" i="17"/>
  <c r="U422" i="17"/>
  <c r="U421" i="17"/>
  <c r="U420" i="17"/>
  <c r="U419" i="17"/>
  <c r="U418" i="17"/>
  <c r="U417" i="17"/>
  <c r="U416" i="17"/>
  <c r="U415" i="17"/>
  <c r="U414" i="17"/>
  <c r="U413" i="17"/>
  <c r="U412" i="17"/>
  <c r="U411" i="17"/>
  <c r="U410" i="17"/>
  <c r="U409" i="17"/>
  <c r="U408" i="17"/>
  <c r="U407" i="17"/>
  <c r="U406" i="17"/>
  <c r="U405" i="17"/>
  <c r="U404" i="17"/>
  <c r="U403" i="17"/>
  <c r="U402" i="17"/>
  <c r="U401" i="17"/>
  <c r="U400" i="17"/>
  <c r="U399" i="17"/>
  <c r="U398" i="17"/>
  <c r="U397" i="17"/>
  <c r="U396" i="17"/>
  <c r="U395" i="17"/>
  <c r="U394" i="17"/>
  <c r="U393" i="17"/>
  <c r="U392" i="17"/>
  <c r="U391" i="17"/>
  <c r="U390" i="17"/>
  <c r="U389" i="17"/>
  <c r="U388" i="17"/>
  <c r="U387" i="17"/>
  <c r="U386" i="17"/>
  <c r="U385" i="17"/>
  <c r="U384" i="17"/>
  <c r="U383" i="17"/>
  <c r="U382" i="17"/>
  <c r="U381" i="17"/>
  <c r="U380" i="17"/>
  <c r="U379" i="17"/>
  <c r="U378" i="17"/>
  <c r="U377" i="17"/>
  <c r="U376" i="17"/>
  <c r="U375" i="17"/>
  <c r="U374" i="17"/>
  <c r="U373" i="17"/>
  <c r="U372" i="17"/>
  <c r="U371" i="17"/>
  <c r="U370" i="17"/>
  <c r="U369" i="17"/>
  <c r="U368" i="17"/>
  <c r="U367" i="17"/>
  <c r="U366" i="17"/>
  <c r="U365" i="17"/>
  <c r="U364" i="17"/>
  <c r="U363" i="17"/>
  <c r="U362" i="17"/>
  <c r="U361" i="17"/>
  <c r="U360" i="17"/>
  <c r="U359" i="17"/>
  <c r="U358" i="17"/>
  <c r="U357" i="17"/>
  <c r="U356" i="17"/>
  <c r="U355" i="17"/>
  <c r="U354" i="17"/>
  <c r="U353" i="17"/>
  <c r="U352" i="17"/>
  <c r="U351" i="17"/>
  <c r="U350" i="17"/>
  <c r="U349" i="17"/>
  <c r="U348" i="17"/>
  <c r="U347" i="17"/>
  <c r="U346" i="17"/>
  <c r="U345" i="17"/>
  <c r="U344" i="17"/>
  <c r="U343" i="17"/>
  <c r="U342" i="17"/>
  <c r="U341" i="17"/>
  <c r="U340" i="17"/>
  <c r="U339" i="17"/>
  <c r="U338" i="17"/>
  <c r="U337" i="17"/>
  <c r="U336" i="17"/>
  <c r="U335" i="17"/>
  <c r="U334" i="17"/>
  <c r="U333" i="17"/>
  <c r="U332" i="17"/>
  <c r="U331" i="17"/>
  <c r="U330" i="17"/>
  <c r="U329" i="17"/>
  <c r="U328" i="17"/>
  <c r="U327" i="17"/>
  <c r="U326" i="17"/>
  <c r="U325" i="17"/>
  <c r="U324" i="17"/>
  <c r="U323" i="17"/>
  <c r="U322" i="17"/>
  <c r="U321" i="17"/>
  <c r="U320" i="17"/>
  <c r="U319" i="17"/>
  <c r="U318" i="17"/>
  <c r="U317" i="17"/>
  <c r="U316" i="17"/>
  <c r="U315" i="17"/>
  <c r="U314" i="17"/>
  <c r="U313" i="17"/>
  <c r="U312" i="17"/>
  <c r="U311" i="17"/>
  <c r="U310" i="17"/>
  <c r="U309" i="17"/>
  <c r="U308" i="17"/>
  <c r="U307" i="17"/>
  <c r="U306" i="17"/>
  <c r="U305" i="17"/>
  <c r="U304" i="17"/>
  <c r="U303" i="17"/>
  <c r="U612" i="17" s="1"/>
  <c r="U302" i="17"/>
  <c r="U301" i="17"/>
  <c r="U300" i="17"/>
  <c r="U299" i="17"/>
  <c r="U298" i="17"/>
  <c r="U297" i="17"/>
  <c r="U296" i="17"/>
  <c r="U295" i="17"/>
  <c r="U294" i="17"/>
  <c r="U293" i="17"/>
  <c r="U292" i="17"/>
  <c r="U291" i="17"/>
  <c r="U290" i="17"/>
  <c r="U289" i="17"/>
  <c r="U288" i="17"/>
  <c r="U287" i="17"/>
  <c r="U286" i="17"/>
  <c r="U285" i="17"/>
  <c r="U284" i="17"/>
  <c r="U283" i="17"/>
  <c r="U282" i="17"/>
  <c r="U281" i="17"/>
  <c r="U280" i="17"/>
  <c r="U279" i="17"/>
  <c r="U278" i="17"/>
  <c r="U277" i="17"/>
  <c r="U276" i="17"/>
  <c r="U275" i="17"/>
  <c r="U274" i="17"/>
  <c r="U273" i="17"/>
  <c r="U272" i="17"/>
  <c r="U271" i="17"/>
  <c r="U270" i="17"/>
  <c r="U269" i="17"/>
  <c r="U268" i="17"/>
  <c r="U267" i="17"/>
  <c r="U266" i="17"/>
  <c r="U265" i="17"/>
  <c r="U264" i="17"/>
  <c r="U263" i="17"/>
  <c r="U262" i="17"/>
  <c r="U261" i="17"/>
  <c r="U260" i="17"/>
  <c r="U259" i="17"/>
  <c r="U258" i="17"/>
  <c r="U257" i="17"/>
  <c r="U256" i="17"/>
  <c r="U255" i="17"/>
  <c r="U254" i="17"/>
  <c r="U253" i="17"/>
  <c r="U252" i="17"/>
  <c r="U251" i="17"/>
  <c r="U250" i="17"/>
  <c r="U249" i="17"/>
  <c r="U248" i="17"/>
  <c r="U247" i="17"/>
  <c r="U246" i="17"/>
  <c r="U245" i="17"/>
  <c r="U244" i="17"/>
  <c r="U243" i="17"/>
  <c r="U242" i="17"/>
  <c r="U241" i="17"/>
  <c r="U240" i="17"/>
  <c r="U239" i="17"/>
  <c r="U238" i="17"/>
  <c r="U237" i="17"/>
  <c r="U236" i="17"/>
  <c r="U235" i="17"/>
  <c r="U234" i="17"/>
  <c r="U233" i="17"/>
  <c r="U232" i="17"/>
  <c r="U231" i="17"/>
  <c r="U230" i="17"/>
  <c r="U229" i="17"/>
  <c r="U228" i="17"/>
  <c r="U227" i="17"/>
  <c r="U226" i="17"/>
  <c r="U225" i="17"/>
  <c r="U224" i="17"/>
  <c r="U223" i="17"/>
  <c r="U222" i="17"/>
  <c r="U221" i="17"/>
  <c r="U220" i="17"/>
  <c r="U219" i="17"/>
  <c r="U218" i="17"/>
  <c r="U217" i="17"/>
  <c r="U216" i="17"/>
  <c r="U215" i="17"/>
  <c r="U214" i="17"/>
  <c r="U213" i="17"/>
  <c r="U212" i="17"/>
  <c r="U211" i="17"/>
  <c r="U210" i="17"/>
  <c r="U209" i="17"/>
  <c r="U208" i="17"/>
  <c r="U207" i="17"/>
  <c r="U206" i="17"/>
  <c r="U205" i="17"/>
  <c r="U204" i="17"/>
  <c r="U203" i="17"/>
  <c r="U202" i="17"/>
  <c r="U201" i="17"/>
  <c r="U200" i="17"/>
  <c r="U199" i="17"/>
  <c r="U198" i="17"/>
  <c r="U197" i="17"/>
  <c r="U196" i="17"/>
  <c r="U195" i="17"/>
  <c r="U194" i="17"/>
  <c r="U193" i="17"/>
  <c r="U192" i="17"/>
  <c r="U191" i="17"/>
  <c r="U190" i="17"/>
  <c r="U189" i="17"/>
  <c r="U188" i="17"/>
  <c r="U187" i="17"/>
  <c r="U186" i="17"/>
  <c r="U185" i="17"/>
  <c r="U184" i="17"/>
  <c r="U183" i="17"/>
  <c r="U182" i="17"/>
  <c r="U181" i="17"/>
  <c r="U180" i="17"/>
  <c r="U179" i="17"/>
  <c r="U178" i="17"/>
  <c r="U177" i="17"/>
  <c r="U176" i="17"/>
  <c r="U175" i="17"/>
  <c r="U174" i="17"/>
  <c r="U173" i="17"/>
  <c r="U172" i="17"/>
  <c r="U171" i="17"/>
  <c r="U170" i="17"/>
  <c r="U169" i="17"/>
  <c r="U168" i="17"/>
  <c r="U167" i="17"/>
  <c r="U166" i="17"/>
  <c r="U165" i="17"/>
  <c r="U164" i="17"/>
  <c r="U163" i="17"/>
  <c r="U162" i="17"/>
  <c r="U161" i="17"/>
  <c r="U160" i="17"/>
  <c r="U159" i="17"/>
  <c r="U158" i="17"/>
  <c r="U157" i="17"/>
  <c r="U156" i="17"/>
  <c r="U155" i="17"/>
  <c r="U154" i="17"/>
  <c r="U153" i="17"/>
  <c r="U152" i="17"/>
  <c r="U151" i="17"/>
  <c r="U150" i="17"/>
  <c r="U149" i="17"/>
  <c r="U148" i="17"/>
  <c r="U147" i="17"/>
  <c r="U146" i="17"/>
  <c r="U145" i="17"/>
  <c r="U144" i="17"/>
  <c r="U143" i="17"/>
  <c r="U142" i="17"/>
  <c r="U141" i="17"/>
  <c r="U140" i="17"/>
  <c r="U139" i="17"/>
  <c r="U138" i="17"/>
  <c r="U137" i="17"/>
  <c r="U136" i="17"/>
  <c r="U135" i="17"/>
  <c r="U134" i="17"/>
  <c r="U133" i="17"/>
  <c r="U132" i="17"/>
  <c r="U131" i="17"/>
  <c r="U130" i="17"/>
  <c r="U129" i="17"/>
  <c r="U128" i="17"/>
  <c r="U127" i="17"/>
  <c r="U126" i="17"/>
  <c r="U125" i="17"/>
  <c r="U124" i="17"/>
  <c r="U123" i="17"/>
  <c r="U122" i="17"/>
  <c r="U121" i="17"/>
  <c r="U120" i="17"/>
  <c r="U119" i="17"/>
  <c r="U118" i="17"/>
  <c r="U117" i="17"/>
  <c r="U116" i="17"/>
  <c r="U115" i="17"/>
  <c r="U114" i="17"/>
  <c r="U113" i="17"/>
  <c r="U112" i="17"/>
  <c r="U111" i="17"/>
  <c r="U110" i="17"/>
  <c r="U109" i="17"/>
  <c r="U108" i="17"/>
  <c r="U107" i="17"/>
  <c r="U106" i="17"/>
  <c r="U105" i="17"/>
  <c r="U104" i="17"/>
  <c r="U103" i="17"/>
  <c r="U102" i="17"/>
  <c r="U101" i="17"/>
  <c r="U100" i="17"/>
  <c r="U99" i="17"/>
  <c r="U98" i="17"/>
  <c r="U97" i="17"/>
  <c r="U96" i="17"/>
  <c r="U95" i="17"/>
  <c r="U94" i="17"/>
  <c r="U93" i="17"/>
  <c r="U92" i="17"/>
  <c r="U91" i="17"/>
  <c r="U90" i="17"/>
  <c r="U89" i="17"/>
  <c r="U88" i="17"/>
  <c r="U87" i="17"/>
  <c r="U86" i="17"/>
  <c r="U85" i="17"/>
  <c r="U84" i="17"/>
  <c r="U83" i="17"/>
  <c r="U82" i="17"/>
  <c r="U81" i="17"/>
  <c r="U80" i="17"/>
  <c r="U79" i="17"/>
  <c r="U78" i="17"/>
  <c r="U77" i="17"/>
  <c r="U76" i="17"/>
  <c r="U75" i="17"/>
  <c r="U74" i="17"/>
  <c r="U73" i="17"/>
  <c r="U72" i="17"/>
  <c r="U71" i="17"/>
  <c r="U70" i="17"/>
  <c r="U69" i="17"/>
  <c r="U68" i="17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U4" i="17"/>
  <c r="U3" i="17"/>
  <c r="U606" i="17" s="1"/>
  <c r="S602" i="17"/>
  <c r="S601" i="17"/>
  <c r="S600" i="17"/>
  <c r="S599" i="17"/>
  <c r="S598" i="17"/>
  <c r="S597" i="17"/>
  <c r="S596" i="17"/>
  <c r="S595" i="17"/>
  <c r="S594" i="17"/>
  <c r="S593" i="17"/>
  <c r="S592" i="17"/>
  <c r="S591" i="17"/>
  <c r="S590" i="17"/>
  <c r="S589" i="17"/>
  <c r="S588" i="17"/>
  <c r="S587" i="17"/>
  <c r="S586" i="17"/>
  <c r="S585" i="17"/>
  <c r="S584" i="17"/>
  <c r="S583" i="17"/>
  <c r="S582" i="17"/>
  <c r="S581" i="17"/>
  <c r="S580" i="17"/>
  <c r="S579" i="17"/>
  <c r="S578" i="17"/>
  <c r="S577" i="17"/>
  <c r="S576" i="17"/>
  <c r="S575" i="17"/>
  <c r="S574" i="17"/>
  <c r="S573" i="17"/>
  <c r="S572" i="17"/>
  <c r="S571" i="17"/>
  <c r="S570" i="17"/>
  <c r="S569" i="17"/>
  <c r="S568" i="17"/>
  <c r="S567" i="17"/>
  <c r="S566" i="17"/>
  <c r="S565" i="17"/>
  <c r="S564" i="17"/>
  <c r="S563" i="17"/>
  <c r="S562" i="17"/>
  <c r="S561" i="17"/>
  <c r="S560" i="17"/>
  <c r="S559" i="17"/>
  <c r="S558" i="17"/>
  <c r="S557" i="17"/>
  <c r="S556" i="17"/>
  <c r="S555" i="17"/>
  <c r="S554" i="17"/>
  <c r="S553" i="17"/>
  <c r="S552" i="17"/>
  <c r="S551" i="17"/>
  <c r="S550" i="17"/>
  <c r="S549" i="17"/>
  <c r="S548" i="17"/>
  <c r="S547" i="17"/>
  <c r="S546" i="17"/>
  <c r="S545" i="17"/>
  <c r="S544" i="17"/>
  <c r="S543" i="17"/>
  <c r="S542" i="17"/>
  <c r="S541" i="17"/>
  <c r="S540" i="17"/>
  <c r="S539" i="17"/>
  <c r="S538" i="17"/>
  <c r="S537" i="17"/>
  <c r="S536" i="17"/>
  <c r="S535" i="17"/>
  <c r="S534" i="17"/>
  <c r="S533" i="17"/>
  <c r="S532" i="17"/>
  <c r="S531" i="17"/>
  <c r="S530" i="17"/>
  <c r="S529" i="17"/>
  <c r="S528" i="17"/>
  <c r="S527" i="17"/>
  <c r="S526" i="17"/>
  <c r="S525" i="17"/>
  <c r="S524" i="17"/>
  <c r="S523" i="17"/>
  <c r="S522" i="17"/>
  <c r="S521" i="17"/>
  <c r="S520" i="17"/>
  <c r="S519" i="17"/>
  <c r="S518" i="17"/>
  <c r="S517" i="17"/>
  <c r="S516" i="17"/>
  <c r="S515" i="17"/>
  <c r="S514" i="17"/>
  <c r="S513" i="17"/>
  <c r="S512" i="17"/>
  <c r="S511" i="17"/>
  <c r="S510" i="17"/>
  <c r="S509" i="17"/>
  <c r="S508" i="17"/>
  <c r="S507" i="17"/>
  <c r="S506" i="17"/>
  <c r="S505" i="17"/>
  <c r="S504" i="17"/>
  <c r="S503" i="17"/>
  <c r="S502" i="17"/>
  <c r="S501" i="17"/>
  <c r="S500" i="17"/>
  <c r="S499" i="17"/>
  <c r="S498" i="17"/>
  <c r="S497" i="17"/>
  <c r="S496" i="17"/>
  <c r="S495" i="17"/>
  <c r="S494" i="17"/>
  <c r="S493" i="17"/>
  <c r="S492" i="17"/>
  <c r="S491" i="17"/>
  <c r="S490" i="17"/>
  <c r="S489" i="17"/>
  <c r="S488" i="17"/>
  <c r="S487" i="17"/>
  <c r="S486" i="17"/>
  <c r="S485" i="17"/>
  <c r="S484" i="17"/>
  <c r="S483" i="17"/>
  <c r="S482" i="17"/>
  <c r="S481" i="17"/>
  <c r="S480" i="17"/>
  <c r="S479" i="17"/>
  <c r="S478" i="17"/>
  <c r="S477" i="17"/>
  <c r="S476" i="17"/>
  <c r="S475" i="17"/>
  <c r="S474" i="17"/>
  <c r="S473" i="17"/>
  <c r="S472" i="17"/>
  <c r="S471" i="17"/>
  <c r="S470" i="17"/>
  <c r="S469" i="17"/>
  <c r="S468" i="17"/>
  <c r="S467" i="17"/>
  <c r="S466" i="17"/>
  <c r="S465" i="17"/>
  <c r="S464" i="17"/>
  <c r="S463" i="17"/>
  <c r="S462" i="17"/>
  <c r="S461" i="17"/>
  <c r="S460" i="17"/>
  <c r="S459" i="17"/>
  <c r="S458" i="17"/>
  <c r="S457" i="17"/>
  <c r="S456" i="17"/>
  <c r="S455" i="17"/>
  <c r="S454" i="17"/>
  <c r="S453" i="17"/>
  <c r="S452" i="17"/>
  <c r="S451" i="17"/>
  <c r="S450" i="17"/>
  <c r="S449" i="17"/>
  <c r="S448" i="17"/>
  <c r="S447" i="17"/>
  <c r="S446" i="17"/>
  <c r="S445" i="17"/>
  <c r="S444" i="17"/>
  <c r="S443" i="17"/>
  <c r="S442" i="17"/>
  <c r="S441" i="17"/>
  <c r="S440" i="17"/>
  <c r="S439" i="17"/>
  <c r="S438" i="17"/>
  <c r="S437" i="17"/>
  <c r="S436" i="17"/>
  <c r="S435" i="17"/>
  <c r="S434" i="17"/>
  <c r="S433" i="17"/>
  <c r="S432" i="17"/>
  <c r="S431" i="17"/>
  <c r="S430" i="17"/>
  <c r="S429" i="17"/>
  <c r="S428" i="17"/>
  <c r="S427" i="17"/>
  <c r="S426" i="17"/>
  <c r="S425" i="17"/>
  <c r="S424" i="17"/>
  <c r="S423" i="17"/>
  <c r="S422" i="17"/>
  <c r="S421" i="17"/>
  <c r="S420" i="17"/>
  <c r="S419" i="17"/>
  <c r="S418" i="17"/>
  <c r="S417" i="17"/>
  <c r="S416" i="17"/>
  <c r="S415" i="17"/>
  <c r="S414" i="17"/>
  <c r="S413" i="17"/>
  <c r="S412" i="17"/>
  <c r="S411" i="17"/>
  <c r="S410" i="17"/>
  <c r="S409" i="17"/>
  <c r="S408" i="17"/>
  <c r="S407" i="17"/>
  <c r="S406" i="17"/>
  <c r="S405" i="17"/>
  <c r="S404" i="17"/>
  <c r="S403" i="17"/>
  <c r="S402" i="17"/>
  <c r="S401" i="17"/>
  <c r="S400" i="17"/>
  <c r="S399" i="17"/>
  <c r="S398" i="17"/>
  <c r="S397" i="17"/>
  <c r="S396" i="17"/>
  <c r="S395" i="17"/>
  <c r="S394" i="17"/>
  <c r="S393" i="17"/>
  <c r="S392" i="17"/>
  <c r="S391" i="17"/>
  <c r="S390" i="17"/>
  <c r="S389" i="17"/>
  <c r="S388" i="17"/>
  <c r="S387" i="17"/>
  <c r="S386" i="17"/>
  <c r="S385" i="17"/>
  <c r="S384" i="17"/>
  <c r="S383" i="17"/>
  <c r="S382" i="17"/>
  <c r="S381" i="17"/>
  <c r="S380" i="17"/>
  <c r="S379" i="17"/>
  <c r="S378" i="17"/>
  <c r="S377" i="17"/>
  <c r="S376" i="17"/>
  <c r="S375" i="17"/>
  <c r="S374" i="17"/>
  <c r="S373" i="17"/>
  <c r="S372" i="17"/>
  <c r="S371" i="17"/>
  <c r="S370" i="17"/>
  <c r="S369" i="17"/>
  <c r="S368" i="17"/>
  <c r="S367" i="17"/>
  <c r="S366" i="17"/>
  <c r="S365" i="17"/>
  <c r="S364" i="17"/>
  <c r="S363" i="17"/>
  <c r="S362" i="17"/>
  <c r="S361" i="17"/>
  <c r="S360" i="17"/>
  <c r="S359" i="17"/>
  <c r="S358" i="17"/>
  <c r="S357" i="17"/>
  <c r="S356" i="17"/>
  <c r="S355" i="17"/>
  <c r="S354" i="17"/>
  <c r="S353" i="17"/>
  <c r="S352" i="17"/>
  <c r="S351" i="17"/>
  <c r="S350" i="17"/>
  <c r="S349" i="17"/>
  <c r="S348" i="17"/>
  <c r="S347" i="17"/>
  <c r="S346" i="17"/>
  <c r="S345" i="17"/>
  <c r="S344" i="17"/>
  <c r="S343" i="17"/>
  <c r="S342" i="17"/>
  <c r="S341" i="17"/>
  <c r="S340" i="17"/>
  <c r="S339" i="17"/>
  <c r="S338" i="17"/>
  <c r="S337" i="17"/>
  <c r="S336" i="17"/>
  <c r="S335" i="17"/>
  <c r="S334" i="17"/>
  <c r="S333" i="17"/>
  <c r="S332" i="17"/>
  <c r="S331" i="17"/>
  <c r="S330" i="17"/>
  <c r="S329" i="17"/>
  <c r="S328" i="17"/>
  <c r="S327" i="17"/>
  <c r="S326" i="17"/>
  <c r="S325" i="17"/>
  <c r="S324" i="17"/>
  <c r="S323" i="17"/>
  <c r="S322" i="17"/>
  <c r="S321" i="17"/>
  <c r="S320" i="17"/>
  <c r="S319" i="17"/>
  <c r="S318" i="17"/>
  <c r="S317" i="17"/>
  <c r="S316" i="17"/>
  <c r="S315" i="17"/>
  <c r="S314" i="17"/>
  <c r="S313" i="17"/>
  <c r="S312" i="17"/>
  <c r="S311" i="17"/>
  <c r="S310" i="17"/>
  <c r="S309" i="17"/>
  <c r="S308" i="17"/>
  <c r="S307" i="17"/>
  <c r="S306" i="17"/>
  <c r="S305" i="17"/>
  <c r="S304" i="17"/>
  <c r="S303" i="17"/>
  <c r="S612" i="17" s="1"/>
  <c r="S302" i="17"/>
  <c r="S301" i="17"/>
  <c r="S300" i="17"/>
  <c r="S299" i="17"/>
  <c r="S298" i="17"/>
  <c r="S297" i="17"/>
  <c r="S296" i="17"/>
  <c r="S295" i="17"/>
  <c r="S294" i="17"/>
  <c r="S293" i="17"/>
  <c r="S292" i="17"/>
  <c r="S291" i="17"/>
  <c r="S290" i="17"/>
  <c r="S289" i="17"/>
  <c r="S288" i="17"/>
  <c r="S287" i="17"/>
  <c r="S286" i="17"/>
  <c r="S285" i="17"/>
  <c r="S284" i="17"/>
  <c r="S283" i="17"/>
  <c r="S282" i="17"/>
  <c r="S281" i="17"/>
  <c r="S280" i="17"/>
  <c r="S279" i="17"/>
  <c r="S278" i="17"/>
  <c r="S277" i="17"/>
  <c r="S276" i="17"/>
  <c r="S275" i="17"/>
  <c r="S274" i="17"/>
  <c r="S273" i="17"/>
  <c r="S272" i="17"/>
  <c r="S271" i="17"/>
  <c r="S270" i="17"/>
  <c r="S269" i="17"/>
  <c r="S268" i="17"/>
  <c r="S267" i="17"/>
  <c r="S266" i="17"/>
  <c r="S265" i="17"/>
  <c r="S264" i="17"/>
  <c r="S263" i="17"/>
  <c r="S262" i="17"/>
  <c r="S261" i="17"/>
  <c r="S260" i="17"/>
  <c r="S259" i="17"/>
  <c r="S258" i="17"/>
  <c r="S257" i="17"/>
  <c r="S256" i="17"/>
  <c r="S255" i="17"/>
  <c r="S254" i="17"/>
  <c r="S253" i="17"/>
  <c r="S252" i="17"/>
  <c r="S251" i="17"/>
  <c r="S250" i="17"/>
  <c r="S249" i="17"/>
  <c r="S248" i="17"/>
  <c r="S247" i="17"/>
  <c r="S246" i="17"/>
  <c r="S245" i="17"/>
  <c r="S244" i="17"/>
  <c r="S243" i="17"/>
  <c r="S242" i="17"/>
  <c r="S241" i="17"/>
  <c r="S240" i="17"/>
  <c r="S239" i="17"/>
  <c r="S238" i="17"/>
  <c r="S237" i="17"/>
  <c r="S236" i="17"/>
  <c r="S235" i="17"/>
  <c r="S234" i="17"/>
  <c r="S233" i="17"/>
  <c r="S232" i="17"/>
  <c r="S231" i="17"/>
  <c r="S230" i="17"/>
  <c r="S229" i="17"/>
  <c r="S228" i="17"/>
  <c r="S227" i="17"/>
  <c r="S226" i="17"/>
  <c r="S225" i="17"/>
  <c r="S224" i="17"/>
  <c r="S223" i="17"/>
  <c r="S222" i="17"/>
  <c r="S221" i="17"/>
  <c r="S220" i="17"/>
  <c r="S219" i="17"/>
  <c r="S218" i="17"/>
  <c r="S217" i="17"/>
  <c r="S216" i="17"/>
  <c r="S215" i="17"/>
  <c r="S214" i="17"/>
  <c r="S213" i="17"/>
  <c r="S212" i="17"/>
  <c r="S211" i="17"/>
  <c r="S210" i="17"/>
  <c r="S209" i="17"/>
  <c r="S208" i="17"/>
  <c r="S207" i="17"/>
  <c r="S206" i="17"/>
  <c r="S205" i="17"/>
  <c r="S204" i="17"/>
  <c r="S203" i="17"/>
  <c r="S202" i="17"/>
  <c r="S201" i="17"/>
  <c r="S200" i="17"/>
  <c r="S199" i="17"/>
  <c r="S198" i="17"/>
  <c r="S197" i="17"/>
  <c r="S196" i="17"/>
  <c r="S195" i="17"/>
  <c r="S194" i="17"/>
  <c r="S193" i="17"/>
  <c r="S192" i="17"/>
  <c r="S191" i="17"/>
  <c r="S190" i="17"/>
  <c r="S189" i="17"/>
  <c r="S188" i="17"/>
  <c r="S187" i="17"/>
  <c r="S186" i="17"/>
  <c r="S185" i="17"/>
  <c r="S184" i="17"/>
  <c r="S183" i="17"/>
  <c r="S182" i="17"/>
  <c r="S181" i="17"/>
  <c r="S180" i="17"/>
  <c r="S179" i="17"/>
  <c r="S178" i="17"/>
  <c r="S177" i="17"/>
  <c r="S176" i="17"/>
  <c r="S175" i="17"/>
  <c r="S174" i="17"/>
  <c r="S173" i="17"/>
  <c r="S172" i="17"/>
  <c r="S171" i="17"/>
  <c r="S170" i="17"/>
  <c r="S169" i="17"/>
  <c r="S168" i="17"/>
  <c r="S167" i="17"/>
  <c r="S166" i="17"/>
  <c r="S165" i="17"/>
  <c r="S164" i="17"/>
  <c r="S163" i="17"/>
  <c r="S162" i="17"/>
  <c r="S161" i="17"/>
  <c r="S160" i="17"/>
  <c r="S159" i="17"/>
  <c r="S158" i="17"/>
  <c r="S157" i="17"/>
  <c r="S156" i="17"/>
  <c r="S155" i="17"/>
  <c r="S154" i="17"/>
  <c r="S153" i="17"/>
  <c r="S152" i="17"/>
  <c r="S151" i="17"/>
  <c r="S150" i="17"/>
  <c r="S149" i="17"/>
  <c r="S148" i="17"/>
  <c r="S147" i="17"/>
  <c r="S146" i="17"/>
  <c r="S145" i="17"/>
  <c r="S144" i="17"/>
  <c r="S143" i="17"/>
  <c r="S142" i="17"/>
  <c r="S141" i="17"/>
  <c r="S140" i="17"/>
  <c r="S139" i="17"/>
  <c r="S138" i="17"/>
  <c r="S137" i="17"/>
  <c r="S136" i="17"/>
  <c r="S135" i="17"/>
  <c r="S134" i="17"/>
  <c r="S133" i="17"/>
  <c r="S132" i="17"/>
  <c r="S131" i="17"/>
  <c r="S130" i="17"/>
  <c r="S129" i="17"/>
  <c r="S128" i="17"/>
  <c r="S127" i="17"/>
  <c r="S126" i="17"/>
  <c r="S125" i="17"/>
  <c r="S124" i="17"/>
  <c r="S123" i="17"/>
  <c r="S122" i="17"/>
  <c r="S121" i="17"/>
  <c r="S120" i="17"/>
  <c r="S119" i="17"/>
  <c r="S118" i="17"/>
  <c r="S117" i="17"/>
  <c r="S116" i="17"/>
  <c r="S115" i="17"/>
  <c r="S114" i="17"/>
  <c r="S113" i="17"/>
  <c r="S112" i="17"/>
  <c r="S111" i="17"/>
  <c r="S110" i="17"/>
  <c r="S109" i="17"/>
  <c r="S108" i="17"/>
  <c r="S107" i="17"/>
  <c r="S106" i="17"/>
  <c r="S105" i="17"/>
  <c r="S104" i="17"/>
  <c r="S103" i="17"/>
  <c r="S102" i="17"/>
  <c r="S101" i="17"/>
  <c r="S100" i="17"/>
  <c r="S99" i="17"/>
  <c r="S98" i="17"/>
  <c r="S97" i="17"/>
  <c r="S96" i="17"/>
  <c r="S95" i="17"/>
  <c r="S94" i="17"/>
  <c r="S93" i="17"/>
  <c r="S92" i="17"/>
  <c r="S91" i="17"/>
  <c r="S90" i="17"/>
  <c r="S89" i="17"/>
  <c r="S88" i="17"/>
  <c r="S87" i="17"/>
  <c r="S86" i="17"/>
  <c r="S85" i="17"/>
  <c r="S84" i="17"/>
  <c r="S83" i="17"/>
  <c r="S82" i="17"/>
  <c r="S81" i="17"/>
  <c r="S80" i="17"/>
  <c r="S79" i="17"/>
  <c r="S78" i="17"/>
  <c r="S77" i="17"/>
  <c r="S76" i="17"/>
  <c r="S75" i="17"/>
  <c r="S74" i="17"/>
  <c r="S73" i="17"/>
  <c r="S72" i="17"/>
  <c r="S71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S3" i="17"/>
  <c r="S606" i="17" s="1"/>
  <c r="W606" i="17" l="1"/>
  <c r="W612" i="17"/>
  <c r="W609" i="17"/>
  <c r="W605" i="17"/>
  <c r="W610" i="17"/>
  <c r="W611" i="17"/>
  <c r="W607" i="17"/>
  <c r="U609" i="17"/>
  <c r="U605" i="17"/>
  <c r="U610" i="17"/>
  <c r="U611" i="17"/>
  <c r="U607" i="17"/>
  <c r="S609" i="17"/>
  <c r="S605" i="17"/>
  <c r="S610" i="17"/>
  <c r="S611" i="17"/>
  <c r="S607" i="17"/>
  <c r="Y3" i="9"/>
  <c r="Y4" i="9"/>
  <c r="Y5" i="9"/>
  <c r="Y12" i="9"/>
  <c r="Y2" i="9"/>
  <c r="X3" i="9"/>
  <c r="X4" i="9"/>
  <c r="X5" i="9"/>
  <c r="X6" i="9"/>
  <c r="Y6" i="9" s="1"/>
  <c r="X7" i="9"/>
  <c r="Y7" i="9" s="1"/>
  <c r="X8" i="9"/>
  <c r="Y8" i="9" s="1"/>
  <c r="X9" i="9"/>
  <c r="Y9" i="9" s="1"/>
  <c r="X10" i="9"/>
  <c r="Y10" i="9" s="1"/>
  <c r="X11" i="9"/>
  <c r="Y11" i="9" s="1"/>
  <c r="X12" i="9"/>
  <c r="X2" i="9"/>
  <c r="Y238" i="16"/>
  <c r="Y237" i="16"/>
  <c r="Y236" i="16"/>
  <c r="Y235" i="16"/>
  <c r="Y234" i="16"/>
  <c r="Y233" i="16"/>
  <c r="Y232" i="16"/>
  <c r="Y231" i="16"/>
  <c r="Y230" i="16"/>
  <c r="Y229" i="16"/>
  <c r="Y228" i="16"/>
  <c r="Y227" i="16"/>
  <c r="Y226" i="16"/>
  <c r="Y225" i="16"/>
  <c r="Y224" i="16"/>
  <c r="Y223" i="16"/>
  <c r="Y222" i="16"/>
  <c r="Y221" i="16"/>
  <c r="Y220" i="16"/>
  <c r="Y219" i="16"/>
  <c r="Y218" i="16"/>
  <c r="Y217" i="16"/>
  <c r="Y216" i="16"/>
  <c r="Y215" i="16"/>
  <c r="Y214" i="16"/>
  <c r="Y213" i="16"/>
  <c r="Y212" i="16"/>
  <c r="Y211" i="16"/>
  <c r="Y210" i="16"/>
  <c r="Y209" i="16"/>
  <c r="Y208" i="16"/>
  <c r="Y207" i="16"/>
  <c r="Y206" i="16"/>
  <c r="Y205" i="16"/>
  <c r="Y204" i="16"/>
  <c r="Y203" i="16"/>
  <c r="Y202" i="16"/>
  <c r="Y201" i="16"/>
  <c r="Y200" i="16"/>
  <c r="Y199" i="16"/>
  <c r="Y198" i="16"/>
  <c r="Y197" i="16"/>
  <c r="Y196" i="16"/>
  <c r="Y195" i="16"/>
  <c r="Y194" i="16"/>
  <c r="Y193" i="16"/>
  <c r="Y192" i="16"/>
  <c r="Y191" i="16"/>
  <c r="Y190" i="16"/>
  <c r="Y189" i="16"/>
  <c r="Y188" i="16"/>
  <c r="Y187" i="16"/>
  <c r="Y186" i="16"/>
  <c r="Y185" i="16"/>
  <c r="Y184" i="16"/>
  <c r="Y183" i="16"/>
  <c r="Y182" i="16"/>
  <c r="Y181" i="16"/>
  <c r="Y180" i="16"/>
  <c r="Y179" i="16"/>
  <c r="Y178" i="16"/>
  <c r="Y177" i="16"/>
  <c r="Y176" i="16"/>
  <c r="Y175" i="16"/>
  <c r="Y174" i="16"/>
  <c r="Y173" i="16"/>
  <c r="Y172" i="16"/>
  <c r="Y171" i="16"/>
  <c r="Y170" i="16"/>
  <c r="Y169" i="16"/>
  <c r="Y168" i="16"/>
  <c r="Y167" i="16"/>
  <c r="Y166" i="16"/>
  <c r="Y165" i="16"/>
  <c r="Y164" i="16"/>
  <c r="Y163" i="16"/>
  <c r="Y162" i="16"/>
  <c r="Y161" i="16"/>
  <c r="Y160" i="16"/>
  <c r="Y159" i="16"/>
  <c r="Y158" i="16"/>
  <c r="Y157" i="16"/>
  <c r="Y156" i="16"/>
  <c r="Y155" i="16"/>
  <c r="Y154" i="16"/>
  <c r="Y153" i="16"/>
  <c r="Y152" i="16"/>
  <c r="Y151" i="16"/>
  <c r="Y150" i="16"/>
  <c r="Y149" i="16"/>
  <c r="Y148" i="16"/>
  <c r="Y147" i="16"/>
  <c r="Y146" i="16"/>
  <c r="Y145" i="16"/>
  <c r="Y144" i="16"/>
  <c r="Y143" i="16"/>
  <c r="Y142" i="16"/>
  <c r="Y141" i="16"/>
  <c r="Y140" i="16"/>
  <c r="Y139" i="16"/>
  <c r="Y138" i="16"/>
  <c r="Y137" i="16"/>
  <c r="Y136" i="16"/>
  <c r="Y135" i="16"/>
  <c r="Y134" i="16"/>
  <c r="Y133" i="16"/>
  <c r="Y132" i="16"/>
  <c r="Y131" i="16"/>
  <c r="Y130" i="16"/>
  <c r="Y129" i="16"/>
  <c r="Y128" i="16"/>
  <c r="Y127" i="16"/>
  <c r="Y126" i="16"/>
  <c r="Y125" i="16"/>
  <c r="Y124" i="16"/>
  <c r="Y123" i="16"/>
  <c r="Y122" i="16"/>
  <c r="Y121" i="16"/>
  <c r="Y120" i="16"/>
  <c r="Y119" i="16"/>
  <c r="Y118" i="16"/>
  <c r="Y117" i="16"/>
  <c r="Y116" i="16"/>
  <c r="Y115" i="16"/>
  <c r="Y114" i="16"/>
  <c r="Y113" i="16"/>
  <c r="Y112" i="16"/>
  <c r="Y111" i="16"/>
  <c r="Y110" i="16"/>
  <c r="Y109" i="16"/>
  <c r="Y108" i="16"/>
  <c r="Y107" i="16"/>
  <c r="Y106" i="16"/>
  <c r="Y105" i="16"/>
  <c r="Y104" i="16"/>
  <c r="Y103" i="16"/>
  <c r="Y102" i="16"/>
  <c r="Y101" i="16"/>
  <c r="Y100" i="16"/>
  <c r="Y99" i="16"/>
  <c r="Y98" i="16"/>
  <c r="Y97" i="16"/>
  <c r="Y96" i="16"/>
  <c r="Y95" i="16"/>
  <c r="Y94" i="16"/>
  <c r="Y93" i="16"/>
  <c r="Y92" i="16"/>
  <c r="Y91" i="16"/>
  <c r="Y90" i="16"/>
  <c r="Y89" i="16"/>
  <c r="Y88" i="16"/>
  <c r="Y87" i="16"/>
  <c r="Y86" i="16"/>
  <c r="Y85" i="16"/>
  <c r="Y84" i="16"/>
  <c r="Y83" i="16"/>
  <c r="Y82" i="16"/>
  <c r="Y81" i="16"/>
  <c r="Y80" i="16"/>
  <c r="Y79" i="16"/>
  <c r="Y78" i="16"/>
  <c r="Y77" i="16"/>
  <c r="Y76" i="16"/>
  <c r="Y75" i="16"/>
  <c r="Y74" i="16"/>
  <c r="Y73" i="16"/>
  <c r="Y72" i="16"/>
  <c r="Y71" i="16"/>
  <c r="Y70" i="16"/>
  <c r="Y69" i="16"/>
  <c r="Y68" i="16"/>
  <c r="Y67" i="16"/>
  <c r="Y66" i="16"/>
  <c r="Y65" i="16"/>
  <c r="Y64" i="16"/>
  <c r="Y63" i="16"/>
  <c r="Y62" i="16"/>
  <c r="Y61" i="16"/>
  <c r="Y60" i="16"/>
  <c r="Y59" i="16"/>
  <c r="Y58" i="16"/>
  <c r="Y57" i="16"/>
  <c r="Y56" i="16"/>
  <c r="Y55" i="16"/>
  <c r="Y54" i="16"/>
  <c r="Y53" i="16"/>
  <c r="Y52" i="16"/>
  <c r="Y51" i="16"/>
  <c r="Y50" i="16"/>
  <c r="Y49" i="16"/>
  <c r="Y48" i="16"/>
  <c r="Y47" i="16"/>
  <c r="Y46" i="16"/>
  <c r="Y45" i="16"/>
  <c r="Y44" i="16"/>
  <c r="Y43" i="16"/>
  <c r="Y42" i="16"/>
  <c r="Y41" i="16"/>
  <c r="Y40" i="16"/>
  <c r="Y39" i="16"/>
  <c r="Y38" i="16"/>
  <c r="Y37" i="16"/>
  <c r="Y36" i="16"/>
  <c r="Y35" i="16"/>
  <c r="Y34" i="16"/>
  <c r="Y33" i="16"/>
  <c r="Y32" i="16"/>
  <c r="Y31" i="16"/>
  <c r="Y30" i="16"/>
  <c r="Y29" i="16"/>
  <c r="Y28" i="16"/>
  <c r="Y27" i="16"/>
  <c r="Y26" i="16"/>
  <c r="Y25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W238" i="16"/>
  <c r="W237" i="16"/>
  <c r="W236" i="16"/>
  <c r="W235" i="16"/>
  <c r="W234" i="16"/>
  <c r="W233" i="16"/>
  <c r="W232" i="16"/>
  <c r="W231" i="16"/>
  <c r="W230" i="16"/>
  <c r="W229" i="16"/>
  <c r="W228" i="16"/>
  <c r="W227" i="16"/>
  <c r="W226" i="16"/>
  <c r="W225" i="16"/>
  <c r="W224" i="16"/>
  <c r="W223" i="16"/>
  <c r="W222" i="16"/>
  <c r="W221" i="16"/>
  <c r="W220" i="16"/>
  <c r="W219" i="16"/>
  <c r="W218" i="16"/>
  <c r="W217" i="16"/>
  <c r="W216" i="16"/>
  <c r="W215" i="16"/>
  <c r="W214" i="16"/>
  <c r="W213" i="16"/>
  <c r="W212" i="16"/>
  <c r="W211" i="16"/>
  <c r="W210" i="16"/>
  <c r="W209" i="16"/>
  <c r="W208" i="16"/>
  <c r="W207" i="16"/>
  <c r="W206" i="16"/>
  <c r="W205" i="16"/>
  <c r="W204" i="16"/>
  <c r="W203" i="16"/>
  <c r="W202" i="16"/>
  <c r="W201" i="16"/>
  <c r="W200" i="16"/>
  <c r="W199" i="16"/>
  <c r="W198" i="16"/>
  <c r="W197" i="16"/>
  <c r="W196" i="16"/>
  <c r="W195" i="16"/>
  <c r="W194" i="16"/>
  <c r="W193" i="16"/>
  <c r="W192" i="16"/>
  <c r="W191" i="16"/>
  <c r="W190" i="16"/>
  <c r="W189" i="16"/>
  <c r="W188" i="16"/>
  <c r="W187" i="16"/>
  <c r="W186" i="16"/>
  <c r="W185" i="16"/>
  <c r="W184" i="16"/>
  <c r="W183" i="16"/>
  <c r="W182" i="16"/>
  <c r="W181" i="16"/>
  <c r="W180" i="16"/>
  <c r="W179" i="16"/>
  <c r="W178" i="16"/>
  <c r="W177" i="16"/>
  <c r="W176" i="16"/>
  <c r="W175" i="16"/>
  <c r="W174" i="16"/>
  <c r="W173" i="16"/>
  <c r="W172" i="16"/>
  <c r="W171" i="16"/>
  <c r="W170" i="16"/>
  <c r="W169" i="16"/>
  <c r="W168" i="16"/>
  <c r="W167" i="16"/>
  <c r="W166" i="16"/>
  <c r="W165" i="16"/>
  <c r="W164" i="16"/>
  <c r="W163" i="16"/>
  <c r="W162" i="16"/>
  <c r="W161" i="16"/>
  <c r="W160" i="16"/>
  <c r="W159" i="16"/>
  <c r="W158" i="16"/>
  <c r="W157" i="16"/>
  <c r="W156" i="16"/>
  <c r="W155" i="16"/>
  <c r="W154" i="16"/>
  <c r="W153" i="16"/>
  <c r="W152" i="16"/>
  <c r="W151" i="16"/>
  <c r="W150" i="16"/>
  <c r="W149" i="16"/>
  <c r="W148" i="16"/>
  <c r="W147" i="16"/>
  <c r="W146" i="16"/>
  <c r="W145" i="16"/>
  <c r="W144" i="16"/>
  <c r="W143" i="16"/>
  <c r="W142" i="16"/>
  <c r="W141" i="16"/>
  <c r="W140" i="16"/>
  <c r="W139" i="16"/>
  <c r="W138" i="16"/>
  <c r="W137" i="16"/>
  <c r="W136" i="16"/>
  <c r="W135" i="16"/>
  <c r="W134" i="16"/>
  <c r="W133" i="16"/>
  <c r="W132" i="16"/>
  <c r="W131" i="16"/>
  <c r="W130" i="16"/>
  <c r="W129" i="16"/>
  <c r="W128" i="16"/>
  <c r="W127" i="16"/>
  <c r="W126" i="16"/>
  <c r="W125" i="16"/>
  <c r="W124" i="16"/>
  <c r="W123" i="16"/>
  <c r="W122" i="16"/>
  <c r="W121" i="16"/>
  <c r="W120" i="16"/>
  <c r="W119" i="16"/>
  <c r="W118" i="16"/>
  <c r="W117" i="16"/>
  <c r="W116" i="16"/>
  <c r="W115" i="16"/>
  <c r="W114" i="16"/>
  <c r="W113" i="16"/>
  <c r="W112" i="16"/>
  <c r="W111" i="16"/>
  <c r="W110" i="16"/>
  <c r="W109" i="16"/>
  <c r="W108" i="16"/>
  <c r="W107" i="16"/>
  <c r="W106" i="16"/>
  <c r="W105" i="16"/>
  <c r="W104" i="16"/>
  <c r="W103" i="16"/>
  <c r="W102" i="16"/>
  <c r="W101" i="16"/>
  <c r="W100" i="16"/>
  <c r="W99" i="16"/>
  <c r="W98" i="16"/>
  <c r="W97" i="16"/>
  <c r="W96" i="16"/>
  <c r="W95" i="16"/>
  <c r="W94" i="16"/>
  <c r="W93" i="16"/>
  <c r="W92" i="16"/>
  <c r="W91" i="16"/>
  <c r="W90" i="16"/>
  <c r="W89" i="16"/>
  <c r="W88" i="16"/>
  <c r="W87" i="16"/>
  <c r="W86" i="16"/>
  <c r="W85" i="16"/>
  <c r="W84" i="16"/>
  <c r="W83" i="16"/>
  <c r="W82" i="16"/>
  <c r="W81" i="16"/>
  <c r="W80" i="16"/>
  <c r="W79" i="16"/>
  <c r="W78" i="16"/>
  <c r="W77" i="16"/>
  <c r="W76" i="16"/>
  <c r="W75" i="16"/>
  <c r="W74" i="16"/>
  <c r="W73" i="16"/>
  <c r="W72" i="16"/>
  <c r="W71" i="16"/>
  <c r="W70" i="16"/>
  <c r="W69" i="16"/>
  <c r="W68" i="16"/>
  <c r="W67" i="16"/>
  <c r="W66" i="16"/>
  <c r="W65" i="16"/>
  <c r="W64" i="16"/>
  <c r="W63" i="16"/>
  <c r="W62" i="16"/>
  <c r="W61" i="16"/>
  <c r="W60" i="16"/>
  <c r="W59" i="16"/>
  <c r="W58" i="16"/>
  <c r="W57" i="16"/>
  <c r="W56" i="16"/>
  <c r="W55" i="16"/>
  <c r="W54" i="16"/>
  <c r="W53" i="16"/>
  <c r="W52" i="16"/>
  <c r="W51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U238" i="16"/>
  <c r="U237" i="16"/>
  <c r="U236" i="16"/>
  <c r="U235" i="16"/>
  <c r="U234" i="16"/>
  <c r="U233" i="16"/>
  <c r="U232" i="16"/>
  <c r="U231" i="16"/>
  <c r="U230" i="16"/>
  <c r="U229" i="16"/>
  <c r="U228" i="16"/>
  <c r="U227" i="16"/>
  <c r="U226" i="16"/>
  <c r="U225" i="16"/>
  <c r="U224" i="16"/>
  <c r="U223" i="16"/>
  <c r="U222" i="16"/>
  <c r="U221" i="16"/>
  <c r="U220" i="16"/>
  <c r="U219" i="16"/>
  <c r="U218" i="16"/>
  <c r="U217" i="16"/>
  <c r="U216" i="16"/>
  <c r="U215" i="16"/>
  <c r="U214" i="16"/>
  <c r="U213" i="16"/>
  <c r="U212" i="16"/>
  <c r="U211" i="16"/>
  <c r="U210" i="16"/>
  <c r="U209" i="16"/>
  <c r="U208" i="16"/>
  <c r="U207" i="16"/>
  <c r="U206" i="16"/>
  <c r="U205" i="16"/>
  <c r="U204" i="16"/>
  <c r="U203" i="16"/>
  <c r="U202" i="16"/>
  <c r="U201" i="16"/>
  <c r="U200" i="16"/>
  <c r="U199" i="16"/>
  <c r="U198" i="16"/>
  <c r="U197" i="16"/>
  <c r="U196" i="16"/>
  <c r="U195" i="16"/>
  <c r="U194" i="16"/>
  <c r="U193" i="16"/>
  <c r="U192" i="16"/>
  <c r="U191" i="16"/>
  <c r="U190" i="16"/>
  <c r="U189" i="16"/>
  <c r="U188" i="16"/>
  <c r="U187" i="16"/>
  <c r="U186" i="16"/>
  <c r="U185" i="16"/>
  <c r="U184" i="16"/>
  <c r="U183" i="16"/>
  <c r="U182" i="16"/>
  <c r="U181" i="16"/>
  <c r="U180" i="16"/>
  <c r="U179" i="16"/>
  <c r="U178" i="16"/>
  <c r="U177" i="16"/>
  <c r="U176" i="16"/>
  <c r="U175" i="16"/>
  <c r="U174" i="16"/>
  <c r="U173" i="16"/>
  <c r="U172" i="16"/>
  <c r="U171" i="16"/>
  <c r="U170" i="16"/>
  <c r="U169" i="16"/>
  <c r="U168" i="16"/>
  <c r="U167" i="16"/>
  <c r="U166" i="16"/>
  <c r="U165" i="16"/>
  <c r="U164" i="16"/>
  <c r="U163" i="16"/>
  <c r="U162" i="16"/>
  <c r="U161" i="16"/>
  <c r="U160" i="16"/>
  <c r="U159" i="16"/>
  <c r="U158" i="16"/>
  <c r="U157" i="16"/>
  <c r="U156" i="16"/>
  <c r="U155" i="16"/>
  <c r="U154" i="16"/>
  <c r="U153" i="16"/>
  <c r="U152" i="16"/>
  <c r="U151" i="16"/>
  <c r="U150" i="16"/>
  <c r="U149" i="16"/>
  <c r="U148" i="16"/>
  <c r="U147" i="16"/>
  <c r="U146" i="16"/>
  <c r="U145" i="16"/>
  <c r="U144" i="16"/>
  <c r="U143" i="16"/>
  <c r="U142" i="16"/>
  <c r="U141" i="16"/>
  <c r="U140" i="16"/>
  <c r="U139" i="16"/>
  <c r="U138" i="16"/>
  <c r="U137" i="16"/>
  <c r="U136" i="16"/>
  <c r="U135" i="16"/>
  <c r="U134" i="16"/>
  <c r="U133" i="16"/>
  <c r="U132" i="16"/>
  <c r="U131" i="16"/>
  <c r="U130" i="16"/>
  <c r="U129" i="16"/>
  <c r="U128" i="16"/>
  <c r="U127" i="16"/>
  <c r="U126" i="16"/>
  <c r="U125" i="16"/>
  <c r="U124" i="16"/>
  <c r="U123" i="16"/>
  <c r="U122" i="16"/>
  <c r="U121" i="16"/>
  <c r="U247" i="16" s="1"/>
  <c r="U120" i="16"/>
  <c r="U119" i="16"/>
  <c r="U118" i="16"/>
  <c r="U117" i="16"/>
  <c r="U116" i="16"/>
  <c r="U115" i="16"/>
  <c r="U114" i="16"/>
  <c r="U113" i="16"/>
  <c r="U112" i="16"/>
  <c r="U111" i="16"/>
  <c r="U110" i="16"/>
  <c r="U109" i="16"/>
  <c r="U108" i="16"/>
  <c r="U107" i="16"/>
  <c r="U106" i="16"/>
  <c r="U105" i="16"/>
  <c r="U104" i="16"/>
  <c r="U103" i="16"/>
  <c r="U102" i="16"/>
  <c r="U101" i="16"/>
  <c r="U100" i="16"/>
  <c r="U99" i="16"/>
  <c r="U98" i="16"/>
  <c r="U97" i="16"/>
  <c r="U96" i="16"/>
  <c r="U95" i="16"/>
  <c r="U94" i="16"/>
  <c r="U93" i="16"/>
  <c r="U92" i="16"/>
  <c r="U91" i="16"/>
  <c r="U90" i="16"/>
  <c r="U89" i="16"/>
  <c r="U88" i="16"/>
  <c r="U87" i="16"/>
  <c r="U86" i="16"/>
  <c r="U85" i="16"/>
  <c r="U84" i="16"/>
  <c r="U83" i="16"/>
  <c r="U82" i="16"/>
  <c r="U81" i="16"/>
  <c r="U80" i="16"/>
  <c r="U79" i="16"/>
  <c r="U78" i="16"/>
  <c r="U77" i="16"/>
  <c r="U76" i="16"/>
  <c r="U75" i="16"/>
  <c r="U74" i="16"/>
  <c r="U73" i="16"/>
  <c r="U72" i="16"/>
  <c r="U71" i="16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122" i="16"/>
  <c r="S246" i="16" s="1"/>
  <c r="S121" i="16"/>
  <c r="S247" i="16" s="1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S241" i="16" s="1"/>
  <c r="Q238" i="16"/>
  <c r="Q237" i="16"/>
  <c r="Q236" i="16"/>
  <c r="Q235" i="16"/>
  <c r="Q234" i="16"/>
  <c r="Q233" i="16"/>
  <c r="Q232" i="16"/>
  <c r="Q231" i="16"/>
  <c r="Q230" i="16"/>
  <c r="Q229" i="16"/>
  <c r="Q228" i="16"/>
  <c r="Q227" i="16"/>
  <c r="Q226" i="16"/>
  <c r="Q225" i="16"/>
  <c r="Q224" i="16"/>
  <c r="Q223" i="16"/>
  <c r="Q222" i="16"/>
  <c r="Q221" i="16"/>
  <c r="Q220" i="16"/>
  <c r="Q219" i="16"/>
  <c r="Q218" i="16"/>
  <c r="Q217" i="16"/>
  <c r="Q216" i="16"/>
  <c r="Q215" i="16"/>
  <c r="Q214" i="16"/>
  <c r="Q213" i="16"/>
  <c r="Q212" i="16"/>
  <c r="Q211" i="16"/>
  <c r="Q210" i="16"/>
  <c r="Q209" i="16"/>
  <c r="Q208" i="16"/>
  <c r="Q207" i="16"/>
  <c r="Q206" i="16"/>
  <c r="Q205" i="16"/>
  <c r="Q204" i="16"/>
  <c r="Q203" i="16"/>
  <c r="Q202" i="16"/>
  <c r="Q201" i="16"/>
  <c r="Q200" i="16"/>
  <c r="Q199" i="16"/>
  <c r="Q198" i="16"/>
  <c r="Q197" i="16"/>
  <c r="Q196" i="16"/>
  <c r="Q195" i="16"/>
  <c r="Q194" i="16"/>
  <c r="Q193" i="16"/>
  <c r="Q192" i="16"/>
  <c r="Q191" i="16"/>
  <c r="Q190" i="16"/>
  <c r="Q189" i="16"/>
  <c r="Q188" i="16"/>
  <c r="Q187" i="16"/>
  <c r="Q186" i="16"/>
  <c r="Q185" i="16"/>
  <c r="Q184" i="16"/>
  <c r="Q183" i="16"/>
  <c r="Q182" i="16"/>
  <c r="Q181" i="16"/>
  <c r="Q180" i="16"/>
  <c r="Q179" i="16"/>
  <c r="Q178" i="16"/>
  <c r="Q177" i="16"/>
  <c r="Q176" i="16"/>
  <c r="Q175" i="16"/>
  <c r="Q174" i="16"/>
  <c r="Q173" i="16"/>
  <c r="Q172" i="16"/>
  <c r="Q171" i="16"/>
  <c r="Q170" i="16"/>
  <c r="Q169" i="16"/>
  <c r="Q168" i="16"/>
  <c r="Q167" i="16"/>
  <c r="Q166" i="16"/>
  <c r="Q165" i="16"/>
  <c r="Q164" i="16"/>
  <c r="Q163" i="16"/>
  <c r="Q162" i="16"/>
  <c r="Q161" i="16"/>
  <c r="Q160" i="16"/>
  <c r="Q159" i="16"/>
  <c r="Q158" i="16"/>
  <c r="Q157" i="16"/>
  <c r="Q156" i="16"/>
  <c r="Q155" i="16"/>
  <c r="Q154" i="16"/>
  <c r="Q153" i="16"/>
  <c r="Q152" i="16"/>
  <c r="Q151" i="16"/>
  <c r="Q150" i="16"/>
  <c r="Q149" i="16"/>
  <c r="Q148" i="16"/>
  <c r="Q147" i="16"/>
  <c r="Q146" i="16"/>
  <c r="Q145" i="16"/>
  <c r="Q144" i="16"/>
  <c r="Q143" i="16"/>
  <c r="Q142" i="16"/>
  <c r="Q141" i="16"/>
  <c r="Q140" i="16"/>
  <c r="Q139" i="16"/>
  <c r="Q138" i="16"/>
  <c r="Q137" i="16"/>
  <c r="Q136" i="16"/>
  <c r="Q135" i="16"/>
  <c r="Q134" i="16"/>
  <c r="Q133" i="16"/>
  <c r="Q132" i="16"/>
  <c r="Q131" i="16"/>
  <c r="Q130" i="16"/>
  <c r="Q129" i="16"/>
  <c r="Q128" i="16"/>
  <c r="Q127" i="16"/>
  <c r="Q126" i="16"/>
  <c r="Q125" i="16"/>
  <c r="Q124" i="16"/>
  <c r="Q123" i="16"/>
  <c r="Q122" i="16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X3" i="8"/>
  <c r="X4" i="8"/>
  <c r="X5" i="8"/>
  <c r="X6" i="8"/>
  <c r="X7" i="8"/>
  <c r="X8" i="8"/>
  <c r="X9" i="8"/>
  <c r="X10" i="8"/>
  <c r="X11" i="8"/>
  <c r="X2" i="8"/>
  <c r="Y6" i="8" s="1"/>
  <c r="O238" i="16"/>
  <c r="O237" i="16"/>
  <c r="O236" i="16"/>
  <c r="O235" i="16"/>
  <c r="O234" i="16"/>
  <c r="O233" i="16"/>
  <c r="O232" i="16"/>
  <c r="O231" i="16"/>
  <c r="O230" i="16"/>
  <c r="O229" i="16"/>
  <c r="O228" i="16"/>
  <c r="O227" i="16"/>
  <c r="O226" i="16"/>
  <c r="O225" i="16"/>
  <c r="O224" i="16"/>
  <c r="O223" i="16"/>
  <c r="O222" i="16"/>
  <c r="O221" i="16"/>
  <c r="O220" i="16"/>
  <c r="O219" i="16"/>
  <c r="O218" i="16"/>
  <c r="O217" i="16"/>
  <c r="O216" i="16"/>
  <c r="O215" i="16"/>
  <c r="O214" i="16"/>
  <c r="O213" i="16"/>
  <c r="O212" i="16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4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2" i="16"/>
  <c r="O131" i="16"/>
  <c r="O130" i="16"/>
  <c r="O129" i="16"/>
  <c r="O128" i="16"/>
  <c r="O127" i="16"/>
  <c r="O126" i="16"/>
  <c r="O125" i="16"/>
  <c r="O124" i="16"/>
  <c r="O123" i="16"/>
  <c r="O122" i="16"/>
  <c r="O246" i="16" s="1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H241" i="16"/>
  <c r="H242" i="16"/>
  <c r="H247" i="16"/>
  <c r="H246" i="16"/>
  <c r="H245" i="16"/>
  <c r="H244" i="16"/>
  <c r="H240" i="16"/>
  <c r="H3" i="16"/>
  <c r="M3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Y3" i="7"/>
  <c r="Y4" i="7"/>
  <c r="Y5" i="7"/>
  <c r="Y7" i="7"/>
  <c r="Y8" i="7"/>
  <c r="Y9" i="7"/>
  <c r="Y10" i="7"/>
  <c r="Y2" i="7"/>
  <c r="O116" i="15"/>
  <c r="O115" i="15"/>
  <c r="O114" i="15"/>
  <c r="O113" i="15"/>
  <c r="O112" i="15"/>
  <c r="O111" i="15"/>
  <c r="O110" i="15"/>
  <c r="O109" i="15"/>
  <c r="O108" i="15"/>
  <c r="O107" i="15"/>
  <c r="O106" i="15"/>
  <c r="O105" i="15"/>
  <c r="O104" i="15"/>
  <c r="O103" i="15"/>
  <c r="O102" i="15"/>
  <c r="O101" i="15"/>
  <c r="O100" i="15"/>
  <c r="O99" i="15"/>
  <c r="O98" i="15"/>
  <c r="O97" i="15"/>
  <c r="O96" i="15"/>
  <c r="O95" i="15"/>
  <c r="O94" i="15"/>
  <c r="O93" i="15"/>
  <c r="O92" i="15"/>
  <c r="O91" i="15"/>
  <c r="O90" i="15"/>
  <c r="O89" i="15"/>
  <c r="O88" i="15"/>
  <c r="O87" i="15"/>
  <c r="O86" i="15"/>
  <c r="O85" i="15"/>
  <c r="O84" i="15"/>
  <c r="O83" i="15"/>
  <c r="O82" i="15"/>
  <c r="O81" i="15"/>
  <c r="O80" i="15"/>
  <c r="O79" i="15"/>
  <c r="O78" i="15"/>
  <c r="O77" i="15"/>
  <c r="O76" i="15"/>
  <c r="O75" i="15"/>
  <c r="O74" i="15"/>
  <c r="O73" i="15"/>
  <c r="O72" i="15"/>
  <c r="O71" i="15"/>
  <c r="O70" i="15"/>
  <c r="O69" i="15"/>
  <c r="O68" i="15"/>
  <c r="O67" i="15"/>
  <c r="O66" i="15"/>
  <c r="O65" i="15"/>
  <c r="O64" i="15"/>
  <c r="O63" i="15"/>
  <c r="O62" i="15"/>
  <c r="O61" i="15"/>
  <c r="O60" i="15"/>
  <c r="O119" i="15" s="1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N3" i="15"/>
  <c r="N4" i="15"/>
  <c r="H3" i="15"/>
  <c r="H118" i="15" s="1"/>
  <c r="H12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124" i="15" s="1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1" i="15"/>
  <c r="H10" i="15"/>
  <c r="H9" i="15"/>
  <c r="H8" i="15"/>
  <c r="H7" i="15"/>
  <c r="H6" i="15"/>
  <c r="H5" i="15"/>
  <c r="H4" i="15"/>
  <c r="Y3" i="18"/>
  <c r="I53" i="18"/>
  <c r="I52" i="18"/>
  <c r="I54" i="18" s="1"/>
  <c r="I50" i="18"/>
  <c r="I49" i="18"/>
  <c r="I51" i="18" s="1"/>
  <c r="I47" i="18"/>
  <c r="I46" i="18"/>
  <c r="I44" i="18"/>
  <c r="I43" i="18"/>
  <c r="I41" i="18"/>
  <c r="I40" i="18"/>
  <c r="I42" i="18" s="1"/>
  <c r="I38" i="18"/>
  <c r="I37" i="18"/>
  <c r="I35" i="18"/>
  <c r="I34" i="18"/>
  <c r="I32" i="18"/>
  <c r="I31" i="18"/>
  <c r="I29" i="18"/>
  <c r="I28" i="18"/>
  <c r="I30" i="18" s="1"/>
  <c r="I26" i="18"/>
  <c r="I25" i="18"/>
  <c r="I23" i="18"/>
  <c r="I22" i="18"/>
  <c r="I24" i="18" s="1"/>
  <c r="I20" i="18"/>
  <c r="I19" i="18"/>
  <c r="I21" i="18" s="1"/>
  <c r="J19" i="18" s="1"/>
  <c r="I17" i="18"/>
  <c r="I16" i="18"/>
  <c r="I14" i="18"/>
  <c r="I13" i="18"/>
  <c r="I15" i="18" s="1"/>
  <c r="J14" i="18" s="1"/>
  <c r="I11" i="18"/>
  <c r="I10" i="18"/>
  <c r="X9" i="18"/>
  <c r="Y9" i="18" s="1"/>
  <c r="X8" i="18"/>
  <c r="Y8" i="18" s="1"/>
  <c r="I8" i="18"/>
  <c r="X7" i="18"/>
  <c r="Y7" i="18" s="1"/>
  <c r="I7" i="18"/>
  <c r="I9" i="18" s="1"/>
  <c r="X6" i="18"/>
  <c r="Y6" i="18" s="1"/>
  <c r="X5" i="18"/>
  <c r="Y5" i="18" s="1"/>
  <c r="I5" i="18"/>
  <c r="X4" i="18"/>
  <c r="Y4" i="18" s="1"/>
  <c r="I4" i="18"/>
  <c r="I6" i="18" s="1"/>
  <c r="X3" i="18"/>
  <c r="X2" i="18"/>
  <c r="Y2" i="18" s="1"/>
  <c r="I2" i="18"/>
  <c r="J2" i="18" s="1"/>
  <c r="Q434" i="17"/>
  <c r="Q438" i="17"/>
  <c r="Q442" i="17"/>
  <c r="Q446" i="17"/>
  <c r="Q450" i="17"/>
  <c r="Q454" i="17"/>
  <c r="Q458" i="17"/>
  <c r="Q462" i="17"/>
  <c r="Q466" i="17"/>
  <c r="Q470" i="17"/>
  <c r="Q474" i="17"/>
  <c r="Q478" i="17"/>
  <c r="Q482" i="17"/>
  <c r="Q486" i="17"/>
  <c r="Q490" i="17"/>
  <c r="Q494" i="17"/>
  <c r="Q498" i="17"/>
  <c r="Q502" i="17"/>
  <c r="Q506" i="17"/>
  <c r="Q510" i="17"/>
  <c r="Q514" i="17"/>
  <c r="Q518" i="17"/>
  <c r="Q522" i="17"/>
  <c r="Q526" i="17"/>
  <c r="Q530" i="17"/>
  <c r="Q534" i="17"/>
  <c r="Q538" i="17"/>
  <c r="Q542" i="17"/>
  <c r="Q546" i="17"/>
  <c r="Q550" i="17"/>
  <c r="Q554" i="17"/>
  <c r="Q558" i="17"/>
  <c r="Q562" i="17"/>
  <c r="Q570" i="17"/>
  <c r="Q574" i="17"/>
  <c r="Q586" i="17"/>
  <c r="Q590" i="17"/>
  <c r="Q602" i="17"/>
  <c r="F126" i="17"/>
  <c r="F130" i="17"/>
  <c r="F142" i="17"/>
  <c r="F146" i="17"/>
  <c r="F158" i="17"/>
  <c r="F162" i="17"/>
  <c r="F174" i="17"/>
  <c r="F178" i="17"/>
  <c r="F190" i="17"/>
  <c r="F194" i="17"/>
  <c r="F206" i="17"/>
  <c r="F210" i="17"/>
  <c r="F222" i="17"/>
  <c r="F226" i="17"/>
  <c r="F238" i="17"/>
  <c r="F242" i="17"/>
  <c r="F254" i="17"/>
  <c r="F258" i="17"/>
  <c r="F270" i="17"/>
  <c r="F274" i="17"/>
  <c r="F286" i="17"/>
  <c r="F290" i="17"/>
  <c r="F302" i="17"/>
  <c r="F306" i="17"/>
  <c r="F310" i="17"/>
  <c r="F314" i="17"/>
  <c r="F317" i="17"/>
  <c r="F318" i="17"/>
  <c r="F322" i="17"/>
  <c r="F326" i="17"/>
  <c r="F330" i="17"/>
  <c r="F333" i="17"/>
  <c r="F334" i="17"/>
  <c r="F338" i="17"/>
  <c r="F342" i="17"/>
  <c r="F346" i="17"/>
  <c r="F349" i="17"/>
  <c r="F350" i="17"/>
  <c r="F354" i="17"/>
  <c r="F358" i="17"/>
  <c r="F362" i="17"/>
  <c r="F365" i="17"/>
  <c r="F366" i="17"/>
  <c r="F370" i="17"/>
  <c r="F374" i="17"/>
  <c r="F378" i="17"/>
  <c r="F381" i="17"/>
  <c r="F382" i="17"/>
  <c r="F386" i="17"/>
  <c r="F390" i="17"/>
  <c r="F394" i="17"/>
  <c r="F397" i="17"/>
  <c r="F398" i="17"/>
  <c r="F402" i="17"/>
  <c r="F406" i="17"/>
  <c r="F410" i="17"/>
  <c r="F413" i="17"/>
  <c r="F414" i="17"/>
  <c r="F418" i="17"/>
  <c r="F422" i="17"/>
  <c r="F426" i="17"/>
  <c r="F429" i="17"/>
  <c r="F430" i="17"/>
  <c r="F434" i="17"/>
  <c r="F438" i="17"/>
  <c r="F442" i="17"/>
  <c r="F445" i="17"/>
  <c r="F446" i="17"/>
  <c r="F450" i="17"/>
  <c r="F454" i="17"/>
  <c r="F458" i="17"/>
  <c r="F461" i="17"/>
  <c r="F462" i="17"/>
  <c r="F466" i="17"/>
  <c r="F470" i="17"/>
  <c r="F474" i="17"/>
  <c r="F477" i="17"/>
  <c r="F478" i="17"/>
  <c r="F482" i="17"/>
  <c r="F486" i="17"/>
  <c r="F490" i="17"/>
  <c r="F493" i="17"/>
  <c r="F494" i="17"/>
  <c r="F498" i="17"/>
  <c r="F502" i="17"/>
  <c r="F506" i="17"/>
  <c r="F509" i="17"/>
  <c r="F510" i="17"/>
  <c r="F514" i="17"/>
  <c r="F518" i="17"/>
  <c r="F522" i="17"/>
  <c r="F525" i="17"/>
  <c r="F526" i="17"/>
  <c r="F530" i="17"/>
  <c r="F534" i="17"/>
  <c r="F538" i="17"/>
  <c r="F541" i="17"/>
  <c r="F542" i="17"/>
  <c r="F546" i="17"/>
  <c r="F550" i="17"/>
  <c r="F554" i="17"/>
  <c r="F557" i="17"/>
  <c r="F558" i="17"/>
  <c r="F562" i="17"/>
  <c r="F566" i="17"/>
  <c r="F573" i="17"/>
  <c r="F574" i="17"/>
  <c r="F578" i="17"/>
  <c r="F582" i="17"/>
  <c r="F589" i="17"/>
  <c r="F590" i="17"/>
  <c r="F594" i="17"/>
  <c r="F598" i="17"/>
  <c r="C304" i="17"/>
  <c r="C305" i="17"/>
  <c r="C306" i="17"/>
  <c r="C307" i="17"/>
  <c r="C308" i="17"/>
  <c r="F308" i="17" s="1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F324" i="17" s="1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F340" i="17" s="1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F356" i="17" s="1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F372" i="17" s="1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F388" i="17" s="1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F404" i="17" s="1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F420" i="17" s="1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F436" i="17" s="1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F452" i="17" s="1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F468" i="17" s="1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F484" i="17" s="1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F500" i="17" s="1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F516" i="17" s="1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F532" i="17" s="1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F548" i="17" s="1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Q560" i="17" s="1"/>
  <c r="C561" i="17"/>
  <c r="C562" i="17"/>
  <c r="C563" i="17"/>
  <c r="C564" i="17"/>
  <c r="F564" i="17" s="1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Q576" i="17" s="1"/>
  <c r="C577" i="17"/>
  <c r="C578" i="17"/>
  <c r="Q578" i="17" s="1"/>
  <c r="C579" i="17"/>
  <c r="C580" i="17"/>
  <c r="F580" i="17" s="1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Q592" i="17" s="1"/>
  <c r="C593" i="17"/>
  <c r="C594" i="17"/>
  <c r="Q594" i="17" s="1"/>
  <c r="C595" i="17"/>
  <c r="C596" i="17"/>
  <c r="F596" i="17" s="1"/>
  <c r="C597" i="17"/>
  <c r="C598" i="17"/>
  <c r="C599" i="17"/>
  <c r="C600" i="17"/>
  <c r="C601" i="17"/>
  <c r="C602" i="17"/>
  <c r="C30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F132" i="17" s="1"/>
  <c r="C133" i="17"/>
  <c r="C134" i="17"/>
  <c r="F134" i="17" s="1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F148" i="17" s="1"/>
  <c r="C149" i="17"/>
  <c r="C150" i="17"/>
  <c r="F150" i="17" s="1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F164" i="17" s="1"/>
  <c r="C165" i="17"/>
  <c r="C166" i="17"/>
  <c r="F166" i="17" s="1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F180" i="17" s="1"/>
  <c r="C181" i="17"/>
  <c r="C182" i="17"/>
  <c r="F182" i="17" s="1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F196" i="17" s="1"/>
  <c r="C197" i="17"/>
  <c r="C198" i="17"/>
  <c r="F198" i="17" s="1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F212" i="17" s="1"/>
  <c r="C213" i="17"/>
  <c r="C214" i="17"/>
  <c r="F214" i="17" s="1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F228" i="17" s="1"/>
  <c r="C229" i="17"/>
  <c r="C230" i="17"/>
  <c r="F230" i="17" s="1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F244" i="17" s="1"/>
  <c r="C245" i="17"/>
  <c r="C246" i="17"/>
  <c r="F246" i="17" s="1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F260" i="17" s="1"/>
  <c r="C261" i="17"/>
  <c r="C262" i="17"/>
  <c r="F262" i="17" s="1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F276" i="17" s="1"/>
  <c r="C277" i="17"/>
  <c r="C278" i="17"/>
  <c r="F278" i="17" s="1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F292" i="17" s="1"/>
  <c r="C293" i="17"/>
  <c r="C294" i="17"/>
  <c r="F294" i="17" s="1"/>
  <c r="C295" i="17"/>
  <c r="C296" i="17"/>
  <c r="C297" i="17"/>
  <c r="C298" i="17"/>
  <c r="C299" i="17"/>
  <c r="C300" i="17"/>
  <c r="C301" i="17"/>
  <c r="C302" i="17"/>
  <c r="C3" i="17"/>
  <c r="A421" i="17"/>
  <c r="A422" i="17"/>
  <c r="A423" i="17" s="1"/>
  <c r="A424" i="17" s="1"/>
  <c r="A425" i="17" s="1"/>
  <c r="A426" i="17" s="1"/>
  <c r="A427" i="17" s="1"/>
  <c r="A428" i="17" s="1"/>
  <c r="A429" i="17" s="1"/>
  <c r="A430" i="17" s="1"/>
  <c r="A431" i="17" s="1"/>
  <c r="A432" i="17" s="1"/>
  <c r="A433" i="17" s="1"/>
  <c r="A434" i="17" s="1"/>
  <c r="A435" i="17" s="1"/>
  <c r="A436" i="17" s="1"/>
  <c r="A437" i="17" s="1"/>
  <c r="A438" i="17" s="1"/>
  <c r="A439" i="17" s="1"/>
  <c r="A440" i="17" s="1"/>
  <c r="A441" i="17" s="1"/>
  <c r="A442" i="17" s="1"/>
  <c r="A443" i="17" s="1"/>
  <c r="A444" i="17" s="1"/>
  <c r="A445" i="17" s="1"/>
  <c r="A446" i="17" s="1"/>
  <c r="A447" i="17" s="1"/>
  <c r="A448" i="17" s="1"/>
  <c r="A449" i="17" s="1"/>
  <c r="A450" i="17" s="1"/>
  <c r="A451" i="17" s="1"/>
  <c r="A452" i="17" s="1"/>
  <c r="A453" i="17" s="1"/>
  <c r="A454" i="17" s="1"/>
  <c r="A455" i="17" s="1"/>
  <c r="A456" i="17" s="1"/>
  <c r="A457" i="17" s="1"/>
  <c r="A458" i="17" s="1"/>
  <c r="A459" i="17" s="1"/>
  <c r="A460" i="17" s="1"/>
  <c r="A461" i="17" s="1"/>
  <c r="A462" i="17" s="1"/>
  <c r="A463" i="17" s="1"/>
  <c r="A464" i="17" s="1"/>
  <c r="A465" i="17" s="1"/>
  <c r="A466" i="17" s="1"/>
  <c r="A467" i="17" s="1"/>
  <c r="A468" i="17" s="1"/>
  <c r="A469" i="17" s="1"/>
  <c r="A470" i="17" s="1"/>
  <c r="A471" i="17" s="1"/>
  <c r="A472" i="17" s="1"/>
  <c r="A473" i="17" s="1"/>
  <c r="A474" i="17" s="1"/>
  <c r="A475" i="17" s="1"/>
  <c r="A476" i="17" s="1"/>
  <c r="A477" i="17" s="1"/>
  <c r="A478" i="17" s="1"/>
  <c r="A479" i="17" s="1"/>
  <c r="A480" i="17" s="1"/>
  <c r="A481" i="17" s="1"/>
  <c r="A482" i="17" s="1"/>
  <c r="A483" i="17" s="1"/>
  <c r="A484" i="17" s="1"/>
  <c r="A485" i="17" s="1"/>
  <c r="A486" i="17" s="1"/>
  <c r="A487" i="17" s="1"/>
  <c r="A488" i="17" s="1"/>
  <c r="A489" i="17" s="1"/>
  <c r="A490" i="17" s="1"/>
  <c r="A491" i="17" s="1"/>
  <c r="A492" i="17" s="1"/>
  <c r="A493" i="17" s="1"/>
  <c r="A494" i="17" s="1"/>
  <c r="A495" i="17" s="1"/>
  <c r="A496" i="17" s="1"/>
  <c r="A497" i="17" s="1"/>
  <c r="A498" i="17" s="1"/>
  <c r="A499" i="17" s="1"/>
  <c r="A500" i="17" s="1"/>
  <c r="A501" i="17" s="1"/>
  <c r="A502" i="17" s="1"/>
  <c r="A503" i="17" s="1"/>
  <c r="A504" i="17" s="1"/>
  <c r="A505" i="17" s="1"/>
  <c r="A506" i="17" s="1"/>
  <c r="A507" i="17" s="1"/>
  <c r="A508" i="17" s="1"/>
  <c r="A509" i="17" s="1"/>
  <c r="A510" i="17" s="1"/>
  <c r="A511" i="17" s="1"/>
  <c r="A512" i="17" s="1"/>
  <c r="A513" i="17" s="1"/>
  <c r="A514" i="17" s="1"/>
  <c r="A515" i="17" s="1"/>
  <c r="A516" i="17" s="1"/>
  <c r="A517" i="17" s="1"/>
  <c r="A518" i="17" s="1"/>
  <c r="A519" i="17" s="1"/>
  <c r="A520" i="17" s="1"/>
  <c r="A521" i="17" s="1"/>
  <c r="A522" i="17" s="1"/>
  <c r="A523" i="17" s="1"/>
  <c r="A524" i="17" s="1"/>
  <c r="A525" i="17" s="1"/>
  <c r="A526" i="17" s="1"/>
  <c r="A527" i="17" s="1"/>
  <c r="A528" i="17" s="1"/>
  <c r="A529" i="17" s="1"/>
  <c r="A530" i="17" s="1"/>
  <c r="A531" i="17" s="1"/>
  <c r="A532" i="17" s="1"/>
  <c r="A533" i="17" s="1"/>
  <c r="A534" i="17" s="1"/>
  <c r="A535" i="17" s="1"/>
  <c r="A536" i="17" s="1"/>
  <c r="A537" i="17" s="1"/>
  <c r="A538" i="17" s="1"/>
  <c r="A539" i="17" s="1"/>
  <c r="A540" i="17" s="1"/>
  <c r="A541" i="17" s="1"/>
  <c r="A542" i="17" s="1"/>
  <c r="A543" i="17" s="1"/>
  <c r="A544" i="17" s="1"/>
  <c r="A545" i="17" s="1"/>
  <c r="A546" i="17" s="1"/>
  <c r="A547" i="17" s="1"/>
  <c r="A548" i="17" s="1"/>
  <c r="A549" i="17" s="1"/>
  <c r="A550" i="17" s="1"/>
  <c r="A551" i="17" s="1"/>
  <c r="A552" i="17" s="1"/>
  <c r="A553" i="17" s="1"/>
  <c r="A554" i="17" s="1"/>
  <c r="A555" i="17" s="1"/>
  <c r="A556" i="17" s="1"/>
  <c r="A557" i="17" s="1"/>
  <c r="A558" i="17" s="1"/>
  <c r="A559" i="17" s="1"/>
  <c r="A560" i="17" s="1"/>
  <c r="A561" i="17" s="1"/>
  <c r="A562" i="17" s="1"/>
  <c r="A563" i="17" s="1"/>
  <c r="A564" i="17" s="1"/>
  <c r="A565" i="17" s="1"/>
  <c r="A566" i="17" s="1"/>
  <c r="A567" i="17" s="1"/>
  <c r="A568" i="17" s="1"/>
  <c r="A569" i="17" s="1"/>
  <c r="A570" i="17" s="1"/>
  <c r="A571" i="17" s="1"/>
  <c r="A572" i="17" s="1"/>
  <c r="A573" i="17" s="1"/>
  <c r="A574" i="17" s="1"/>
  <c r="A575" i="17" s="1"/>
  <c r="A576" i="17" s="1"/>
  <c r="A577" i="17" s="1"/>
  <c r="A578" i="17" s="1"/>
  <c r="A579" i="17" s="1"/>
  <c r="A580" i="17" s="1"/>
  <c r="A581" i="17" s="1"/>
  <c r="A582" i="17" s="1"/>
  <c r="A583" i="17" s="1"/>
  <c r="A584" i="17" s="1"/>
  <c r="A585" i="17" s="1"/>
  <c r="A586" i="17" s="1"/>
  <c r="A587" i="17" s="1"/>
  <c r="A588" i="17" s="1"/>
  <c r="A589" i="17" s="1"/>
  <c r="A590" i="17" s="1"/>
  <c r="A591" i="17" s="1"/>
  <c r="A592" i="17" s="1"/>
  <c r="A593" i="17" s="1"/>
  <c r="A594" i="17" s="1"/>
  <c r="A595" i="17" s="1"/>
  <c r="A596" i="17" s="1"/>
  <c r="A597" i="17" s="1"/>
  <c r="A598" i="17" s="1"/>
  <c r="A599" i="17" s="1"/>
  <c r="A600" i="17" s="1"/>
  <c r="A601" i="17" s="1"/>
  <c r="A602" i="17" s="1"/>
  <c r="K3" i="15"/>
  <c r="A304" i="17"/>
  <c r="A305" i="17" s="1"/>
  <c r="A306" i="17" s="1"/>
  <c r="A307" i="17" s="1"/>
  <c r="A308" i="17" s="1"/>
  <c r="A309" i="17" s="1"/>
  <c r="A310" i="17" s="1"/>
  <c r="A311" i="17" s="1"/>
  <c r="A312" i="17" s="1"/>
  <c r="A313" i="17" s="1"/>
  <c r="A314" i="17" s="1"/>
  <c r="A315" i="17" s="1"/>
  <c r="A316" i="17" s="1"/>
  <c r="A317" i="17" s="1"/>
  <c r="A318" i="17" s="1"/>
  <c r="A319" i="17" s="1"/>
  <c r="A320" i="17" s="1"/>
  <c r="A321" i="17" s="1"/>
  <c r="A322" i="17" s="1"/>
  <c r="A323" i="17" s="1"/>
  <c r="A324" i="17" s="1"/>
  <c r="A325" i="17" s="1"/>
  <c r="A326" i="17" s="1"/>
  <c r="A327" i="17" s="1"/>
  <c r="A328" i="17" s="1"/>
  <c r="A329" i="17" s="1"/>
  <c r="A330" i="17" s="1"/>
  <c r="A331" i="17" s="1"/>
  <c r="A332" i="17" s="1"/>
  <c r="A333" i="17" s="1"/>
  <c r="A334" i="17" s="1"/>
  <c r="A335" i="17" s="1"/>
  <c r="A336" i="17" s="1"/>
  <c r="A337" i="17" s="1"/>
  <c r="A338" i="17" s="1"/>
  <c r="A339" i="17" s="1"/>
  <c r="A340" i="17" s="1"/>
  <c r="A341" i="17" s="1"/>
  <c r="A342" i="17" s="1"/>
  <c r="A343" i="17" s="1"/>
  <c r="A344" i="17" s="1"/>
  <c r="A345" i="17" s="1"/>
  <c r="A346" i="17" s="1"/>
  <c r="A347" i="17" s="1"/>
  <c r="A348" i="17" s="1"/>
  <c r="A349" i="17" s="1"/>
  <c r="A350" i="17" s="1"/>
  <c r="A351" i="17" s="1"/>
  <c r="A352" i="17" s="1"/>
  <c r="A353" i="17" s="1"/>
  <c r="A354" i="17" s="1"/>
  <c r="A355" i="17" s="1"/>
  <c r="A356" i="17" s="1"/>
  <c r="A357" i="17" s="1"/>
  <c r="A358" i="17" s="1"/>
  <c r="A359" i="17" s="1"/>
  <c r="A360" i="17" s="1"/>
  <c r="A361" i="17" s="1"/>
  <c r="A362" i="17" s="1"/>
  <c r="A363" i="17" s="1"/>
  <c r="A364" i="17" s="1"/>
  <c r="A365" i="17" s="1"/>
  <c r="A366" i="17" s="1"/>
  <c r="A367" i="17" s="1"/>
  <c r="A368" i="17" s="1"/>
  <c r="A369" i="17" s="1"/>
  <c r="A370" i="17" s="1"/>
  <c r="A371" i="17" s="1"/>
  <c r="A372" i="17" s="1"/>
  <c r="A373" i="17" s="1"/>
  <c r="A374" i="17" s="1"/>
  <c r="A375" i="17" s="1"/>
  <c r="A376" i="17" s="1"/>
  <c r="A377" i="17" s="1"/>
  <c r="A378" i="17" s="1"/>
  <c r="A379" i="17" s="1"/>
  <c r="A380" i="17" s="1"/>
  <c r="A381" i="17" s="1"/>
  <c r="A382" i="17" s="1"/>
  <c r="A383" i="17" s="1"/>
  <c r="A384" i="17" s="1"/>
  <c r="A385" i="17" s="1"/>
  <c r="A386" i="17" s="1"/>
  <c r="A387" i="17" s="1"/>
  <c r="A388" i="17" s="1"/>
  <c r="A389" i="17" s="1"/>
  <c r="A390" i="17" s="1"/>
  <c r="A391" i="17" s="1"/>
  <c r="A392" i="17" s="1"/>
  <c r="A393" i="17" s="1"/>
  <c r="A394" i="17" s="1"/>
  <c r="A395" i="17" s="1"/>
  <c r="A396" i="17" s="1"/>
  <c r="A397" i="17" s="1"/>
  <c r="A398" i="17" s="1"/>
  <c r="A399" i="17" s="1"/>
  <c r="A400" i="17" s="1"/>
  <c r="A401" i="17" s="1"/>
  <c r="A402" i="17" s="1"/>
  <c r="A403" i="17" s="1"/>
  <c r="A404" i="17" s="1"/>
  <c r="A405" i="17" s="1"/>
  <c r="A406" i="17" s="1"/>
  <c r="A407" i="17" s="1"/>
  <c r="A408" i="17" s="1"/>
  <c r="A409" i="17" s="1"/>
  <c r="A410" i="17" s="1"/>
  <c r="A411" i="17" s="1"/>
  <c r="A412" i="17" s="1"/>
  <c r="A413" i="17" s="1"/>
  <c r="A414" i="17" s="1"/>
  <c r="A415" i="17" s="1"/>
  <c r="A416" i="17" s="1"/>
  <c r="A417" i="17" s="1"/>
  <c r="A418" i="17" s="1"/>
  <c r="A419" i="17" s="1"/>
  <c r="A420" i="17" s="1"/>
  <c r="F118" i="17"/>
  <c r="F116" i="17"/>
  <c r="F114" i="17"/>
  <c r="F110" i="17"/>
  <c r="F108" i="17"/>
  <c r="F106" i="17"/>
  <c r="F102" i="17"/>
  <c r="F100" i="17"/>
  <c r="F98" i="17"/>
  <c r="F94" i="17"/>
  <c r="F92" i="17"/>
  <c r="F90" i="17"/>
  <c r="F86" i="17"/>
  <c r="F84" i="17"/>
  <c r="F82" i="17"/>
  <c r="F78" i="17"/>
  <c r="F76" i="17"/>
  <c r="F74" i="17"/>
  <c r="F70" i="17"/>
  <c r="F68" i="17"/>
  <c r="F66" i="17"/>
  <c r="F62" i="17"/>
  <c r="F60" i="17"/>
  <c r="F58" i="17"/>
  <c r="F54" i="17"/>
  <c r="F52" i="17"/>
  <c r="F50" i="17"/>
  <c r="F46" i="17"/>
  <c r="F44" i="17"/>
  <c r="F42" i="17"/>
  <c r="F38" i="17"/>
  <c r="F36" i="17"/>
  <c r="F34" i="17"/>
  <c r="F30" i="17"/>
  <c r="F28" i="17"/>
  <c r="F26" i="17"/>
  <c r="F22" i="17"/>
  <c r="F20" i="17"/>
  <c r="F18" i="17"/>
  <c r="F14" i="17"/>
  <c r="F12" i="17"/>
  <c r="F10" i="17"/>
  <c r="F6" i="17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F238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4" i="16"/>
  <c r="M244" i="16" s="1"/>
  <c r="F7" i="16"/>
  <c r="F6" i="16"/>
  <c r="F5" i="16"/>
  <c r="F4" i="16"/>
  <c r="F3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A122" i="16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E38" i="14"/>
  <c r="E37" i="14"/>
  <c r="E36" i="14"/>
  <c r="E35" i="14"/>
  <c r="K5" i="15"/>
  <c r="K6" i="15"/>
  <c r="K7" i="15"/>
  <c r="K8" i="15"/>
  <c r="K9" i="15"/>
  <c r="K10" i="15"/>
  <c r="K11" i="15"/>
  <c r="K12" i="15"/>
  <c r="K13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4" i="15"/>
  <c r="K118" i="15" s="1"/>
  <c r="E3" i="15"/>
  <c r="E122" i="15" s="1"/>
  <c r="X119" i="15"/>
  <c r="U119" i="15"/>
  <c r="R119" i="15"/>
  <c r="X118" i="15"/>
  <c r="U118" i="15"/>
  <c r="R118" i="15"/>
  <c r="X117" i="15"/>
  <c r="U117" i="15"/>
  <c r="R117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124" i="15" s="1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4" i="15"/>
  <c r="E118" i="15" s="1"/>
  <c r="Z33" i="14"/>
  <c r="W33" i="14"/>
  <c r="T33" i="14"/>
  <c r="Q33" i="14"/>
  <c r="N33" i="14"/>
  <c r="K33" i="14"/>
  <c r="E33" i="14"/>
  <c r="Z32" i="14"/>
  <c r="W32" i="14"/>
  <c r="T32" i="14"/>
  <c r="Q32" i="14"/>
  <c r="N32" i="14"/>
  <c r="K32" i="14"/>
  <c r="E32" i="14"/>
  <c r="Z31" i="14"/>
  <c r="W31" i="14"/>
  <c r="T31" i="14"/>
  <c r="Q31" i="14"/>
  <c r="N31" i="14"/>
  <c r="E31" i="14"/>
  <c r="H6" i="14"/>
  <c r="H5" i="14"/>
  <c r="H4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Z10" i="14"/>
  <c r="Z9" i="14"/>
  <c r="Z8" i="14"/>
  <c r="Z7" i="14"/>
  <c r="Z6" i="14"/>
  <c r="Z5" i="14"/>
  <c r="Z4" i="14"/>
  <c r="Z3" i="14"/>
  <c r="W30" i="14"/>
  <c r="W29" i="14"/>
  <c r="W28" i="14"/>
  <c r="W27" i="14"/>
  <c r="W26" i="14"/>
  <c r="W25" i="14"/>
  <c r="W24" i="14"/>
  <c r="W23" i="14"/>
  <c r="W22" i="14"/>
  <c r="W21" i="14"/>
  <c r="W20" i="14"/>
  <c r="W19" i="14"/>
  <c r="W18" i="14"/>
  <c r="W17" i="14"/>
  <c r="W16" i="14"/>
  <c r="W15" i="14"/>
  <c r="W14" i="14"/>
  <c r="W13" i="14"/>
  <c r="W12" i="14"/>
  <c r="W11" i="14"/>
  <c r="W10" i="14"/>
  <c r="W9" i="14"/>
  <c r="W8" i="14"/>
  <c r="W7" i="14"/>
  <c r="W6" i="14"/>
  <c r="W5" i="14"/>
  <c r="W4" i="14"/>
  <c r="W3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3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Q5" i="14"/>
  <c r="Q4" i="14"/>
  <c r="Q3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  <c r="K17" i="14"/>
  <c r="K4" i="14"/>
  <c r="K3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6" i="14"/>
  <c r="K15" i="14"/>
  <c r="K14" i="14"/>
  <c r="K13" i="14"/>
  <c r="K12" i="14"/>
  <c r="K11" i="14"/>
  <c r="K10" i="14"/>
  <c r="K9" i="14"/>
  <c r="K8" i="14"/>
  <c r="K7" i="14"/>
  <c r="K6" i="14"/>
  <c r="K5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" i="14"/>
  <c r="H36" i="14" s="1"/>
  <c r="E5" i="14"/>
  <c r="E6" i="14"/>
  <c r="E7" i="14"/>
  <c r="E8" i="14"/>
  <c r="E9" i="14"/>
  <c r="E10" i="14"/>
  <c r="E11" i="14"/>
  <c r="E12" i="14"/>
  <c r="E13" i="14"/>
  <c r="E14" i="14"/>
  <c r="E15" i="14"/>
  <c r="E16" i="14"/>
  <c r="E4" i="14"/>
  <c r="E3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Y9" i="8" l="1"/>
  <c r="Y5" i="8"/>
  <c r="Y2" i="8"/>
  <c r="Y8" i="8"/>
  <c r="Y4" i="8"/>
  <c r="Y11" i="8"/>
  <c r="Y7" i="8"/>
  <c r="Y3" i="8"/>
  <c r="Y10" i="8"/>
  <c r="J244" i="16"/>
  <c r="J247" i="16"/>
  <c r="J240" i="16"/>
  <c r="J245" i="16"/>
  <c r="Q246" i="16"/>
  <c r="J241" i="16"/>
  <c r="J246" i="16"/>
  <c r="O247" i="16"/>
  <c r="Q241" i="16"/>
  <c r="J242" i="16"/>
  <c r="O241" i="16"/>
  <c r="Q247" i="16"/>
  <c r="F245" i="16"/>
  <c r="F247" i="16"/>
  <c r="F242" i="16"/>
  <c r="F246" i="16"/>
  <c r="F240" i="16"/>
  <c r="F244" i="16"/>
  <c r="F241" i="16"/>
  <c r="N301" i="17"/>
  <c r="L301" i="17"/>
  <c r="J301" i="17"/>
  <c r="Q301" i="17"/>
  <c r="H301" i="17"/>
  <c r="L297" i="17"/>
  <c r="N297" i="17"/>
  <c r="J297" i="17"/>
  <c r="H297" i="17"/>
  <c r="Q297" i="17"/>
  <c r="N293" i="17"/>
  <c r="L293" i="17"/>
  <c r="J293" i="17"/>
  <c r="H293" i="17"/>
  <c r="Q293" i="17"/>
  <c r="N289" i="17"/>
  <c r="L289" i="17"/>
  <c r="J289" i="17"/>
  <c r="Q289" i="17"/>
  <c r="H289" i="17"/>
  <c r="N285" i="17"/>
  <c r="L285" i="17"/>
  <c r="J285" i="17"/>
  <c r="Q285" i="17"/>
  <c r="H285" i="17"/>
  <c r="N281" i="17"/>
  <c r="L281" i="17"/>
  <c r="J281" i="17"/>
  <c r="H281" i="17"/>
  <c r="Q281" i="17"/>
  <c r="N277" i="17"/>
  <c r="L277" i="17"/>
  <c r="J277" i="17"/>
  <c r="H277" i="17"/>
  <c r="Q277" i="17"/>
  <c r="N273" i="17"/>
  <c r="L273" i="17"/>
  <c r="J273" i="17"/>
  <c r="Q273" i="17"/>
  <c r="H273" i="17"/>
  <c r="N269" i="17"/>
  <c r="L269" i="17"/>
  <c r="J269" i="17"/>
  <c r="Q269" i="17"/>
  <c r="H269" i="17"/>
  <c r="N265" i="17"/>
  <c r="L265" i="17"/>
  <c r="J265" i="17"/>
  <c r="H265" i="17"/>
  <c r="Q265" i="17"/>
  <c r="N261" i="17"/>
  <c r="L261" i="17"/>
  <c r="J261" i="17"/>
  <c r="H261" i="17"/>
  <c r="Q261" i="17"/>
  <c r="N257" i="17"/>
  <c r="L257" i="17"/>
  <c r="J257" i="17"/>
  <c r="Q257" i="17"/>
  <c r="H257" i="17"/>
  <c r="N253" i="17"/>
  <c r="L253" i="17"/>
  <c r="J253" i="17"/>
  <c r="Q253" i="17"/>
  <c r="H253" i="17"/>
  <c r="N249" i="17"/>
  <c r="L249" i="17"/>
  <c r="J249" i="17"/>
  <c r="H249" i="17"/>
  <c r="Q249" i="17"/>
  <c r="N245" i="17"/>
  <c r="L245" i="17"/>
  <c r="J245" i="17"/>
  <c r="H245" i="17"/>
  <c r="Q245" i="17"/>
  <c r="N241" i="17"/>
  <c r="L241" i="17"/>
  <c r="J241" i="17"/>
  <c r="Q241" i="17"/>
  <c r="H241" i="17"/>
  <c r="N237" i="17"/>
  <c r="L237" i="17"/>
  <c r="J237" i="17"/>
  <c r="Q237" i="17"/>
  <c r="H237" i="17"/>
  <c r="N233" i="17"/>
  <c r="L233" i="17"/>
  <c r="J233" i="17"/>
  <c r="H233" i="17"/>
  <c r="Q233" i="17"/>
  <c r="N229" i="17"/>
  <c r="L229" i="17"/>
  <c r="J229" i="17"/>
  <c r="H229" i="17"/>
  <c r="Q229" i="17"/>
  <c r="N225" i="17"/>
  <c r="L225" i="17"/>
  <c r="J225" i="17"/>
  <c r="Q225" i="17"/>
  <c r="H225" i="17"/>
  <c r="N221" i="17"/>
  <c r="L221" i="17"/>
  <c r="J221" i="17"/>
  <c r="Q221" i="17"/>
  <c r="H221" i="17"/>
  <c r="N217" i="17"/>
  <c r="L217" i="17"/>
  <c r="J217" i="17"/>
  <c r="H217" i="17"/>
  <c r="Q217" i="17"/>
  <c r="N213" i="17"/>
  <c r="L213" i="17"/>
  <c r="J213" i="17"/>
  <c r="H213" i="17"/>
  <c r="Q213" i="17"/>
  <c r="N209" i="17"/>
  <c r="L209" i="17"/>
  <c r="J209" i="17"/>
  <c r="Q209" i="17"/>
  <c r="H209" i="17"/>
  <c r="N205" i="17"/>
  <c r="L205" i="17"/>
  <c r="J205" i="17"/>
  <c r="Q205" i="17"/>
  <c r="H205" i="17"/>
  <c r="N201" i="17"/>
  <c r="L201" i="17"/>
  <c r="J201" i="17"/>
  <c r="H201" i="17"/>
  <c r="Q201" i="17"/>
  <c r="N197" i="17"/>
  <c r="L197" i="17"/>
  <c r="J197" i="17"/>
  <c r="H197" i="17"/>
  <c r="Q197" i="17"/>
  <c r="N193" i="17"/>
  <c r="L193" i="17"/>
  <c r="J193" i="17"/>
  <c r="Q193" i="17"/>
  <c r="H193" i="17"/>
  <c r="N189" i="17"/>
  <c r="L189" i="17"/>
  <c r="J189" i="17"/>
  <c r="H189" i="17"/>
  <c r="Q189" i="17"/>
  <c r="N185" i="17"/>
  <c r="L185" i="17"/>
  <c r="J185" i="17"/>
  <c r="Q185" i="17"/>
  <c r="H185" i="17"/>
  <c r="N181" i="17"/>
  <c r="L181" i="17"/>
  <c r="J181" i="17"/>
  <c r="H181" i="17"/>
  <c r="Q181" i="17"/>
  <c r="N177" i="17"/>
  <c r="L177" i="17"/>
  <c r="J177" i="17"/>
  <c r="Q177" i="17"/>
  <c r="H177" i="17"/>
  <c r="N173" i="17"/>
  <c r="L173" i="17"/>
  <c r="J173" i="17"/>
  <c r="H173" i="17"/>
  <c r="Q173" i="17"/>
  <c r="N169" i="17"/>
  <c r="L169" i="17"/>
  <c r="J169" i="17"/>
  <c r="H169" i="17"/>
  <c r="Q169" i="17"/>
  <c r="N165" i="17"/>
  <c r="L165" i="17"/>
  <c r="J165" i="17"/>
  <c r="Q165" i="17"/>
  <c r="H165" i="17"/>
  <c r="N161" i="17"/>
  <c r="L161" i="17"/>
  <c r="J161" i="17"/>
  <c r="Q161" i="17"/>
  <c r="H161" i="17"/>
  <c r="N157" i="17"/>
  <c r="L157" i="17"/>
  <c r="J157" i="17"/>
  <c r="H157" i="17"/>
  <c r="Q157" i="17"/>
  <c r="N153" i="17"/>
  <c r="L153" i="17"/>
  <c r="J153" i="17"/>
  <c r="H153" i="17"/>
  <c r="Q153" i="17"/>
  <c r="N149" i="17"/>
  <c r="L149" i="17"/>
  <c r="J149" i="17"/>
  <c r="Q149" i="17"/>
  <c r="H149" i="17"/>
  <c r="N145" i="17"/>
  <c r="L145" i="17"/>
  <c r="J145" i="17"/>
  <c r="Q145" i="17"/>
  <c r="H145" i="17"/>
  <c r="N141" i="17"/>
  <c r="L141" i="17"/>
  <c r="J141" i="17"/>
  <c r="H141" i="17"/>
  <c r="Q141" i="17"/>
  <c r="N137" i="17"/>
  <c r="L137" i="17"/>
  <c r="J137" i="17"/>
  <c r="H137" i="17"/>
  <c r="Q137" i="17"/>
  <c r="N133" i="17"/>
  <c r="L133" i="17"/>
  <c r="J133" i="17"/>
  <c r="Q133" i="17"/>
  <c r="H133" i="17"/>
  <c r="N129" i="17"/>
  <c r="L129" i="17"/>
  <c r="J129" i="17"/>
  <c r="Q129" i="17"/>
  <c r="H129" i="17"/>
  <c r="N125" i="17"/>
  <c r="L125" i="17"/>
  <c r="J125" i="17"/>
  <c r="H125" i="17"/>
  <c r="Q125" i="17"/>
  <c r="N121" i="17"/>
  <c r="L121" i="17"/>
  <c r="J121" i="17"/>
  <c r="H121" i="17"/>
  <c r="Q121" i="17"/>
  <c r="F117" i="17"/>
  <c r="N117" i="17"/>
  <c r="L117" i="17"/>
  <c r="J117" i="17"/>
  <c r="Q117" i="17"/>
  <c r="H117" i="17"/>
  <c r="F113" i="17"/>
  <c r="N113" i="17"/>
  <c r="L113" i="17"/>
  <c r="J113" i="17"/>
  <c r="Q113" i="17"/>
  <c r="H113" i="17"/>
  <c r="F109" i="17"/>
  <c r="N109" i="17"/>
  <c r="L109" i="17"/>
  <c r="J109" i="17"/>
  <c r="H109" i="17"/>
  <c r="Q109" i="17"/>
  <c r="F105" i="17"/>
  <c r="N105" i="17"/>
  <c r="L105" i="17"/>
  <c r="J105" i="17"/>
  <c r="H105" i="17"/>
  <c r="Q105" i="17"/>
  <c r="F101" i="17"/>
  <c r="N101" i="17"/>
  <c r="L101" i="17"/>
  <c r="J101" i="17"/>
  <c r="Q101" i="17"/>
  <c r="H101" i="17"/>
  <c r="F97" i="17"/>
  <c r="N97" i="17"/>
  <c r="L97" i="17"/>
  <c r="J97" i="17"/>
  <c r="Q97" i="17"/>
  <c r="H97" i="17"/>
  <c r="F93" i="17"/>
  <c r="N93" i="17"/>
  <c r="L93" i="17"/>
  <c r="J93" i="17"/>
  <c r="H93" i="17"/>
  <c r="Q93" i="17"/>
  <c r="F89" i="17"/>
  <c r="N89" i="17"/>
  <c r="L89" i="17"/>
  <c r="J89" i="17"/>
  <c r="H89" i="17"/>
  <c r="Q89" i="17"/>
  <c r="F85" i="17"/>
  <c r="N85" i="17"/>
  <c r="L85" i="17"/>
  <c r="J85" i="17"/>
  <c r="Q85" i="17"/>
  <c r="H85" i="17"/>
  <c r="F81" i="17"/>
  <c r="N81" i="17"/>
  <c r="L81" i="17"/>
  <c r="J81" i="17"/>
  <c r="Q81" i="17"/>
  <c r="H81" i="17"/>
  <c r="F77" i="17"/>
  <c r="N77" i="17"/>
  <c r="L77" i="17"/>
  <c r="J77" i="17"/>
  <c r="H77" i="17"/>
  <c r="Q77" i="17"/>
  <c r="F73" i="17"/>
  <c r="N73" i="17"/>
  <c r="L73" i="17"/>
  <c r="J73" i="17"/>
  <c r="H73" i="17"/>
  <c r="Q73" i="17"/>
  <c r="F69" i="17"/>
  <c r="N69" i="17"/>
  <c r="L69" i="17"/>
  <c r="J69" i="17"/>
  <c r="Q69" i="17"/>
  <c r="H69" i="17"/>
  <c r="F65" i="17"/>
  <c r="N65" i="17"/>
  <c r="L65" i="17"/>
  <c r="J65" i="17"/>
  <c r="Q65" i="17"/>
  <c r="H65" i="17"/>
  <c r="F61" i="17"/>
  <c r="N61" i="17"/>
  <c r="L61" i="17"/>
  <c r="J61" i="17"/>
  <c r="H61" i="17"/>
  <c r="Q61" i="17"/>
  <c r="F57" i="17"/>
  <c r="N57" i="17"/>
  <c r="L57" i="17"/>
  <c r="J57" i="17"/>
  <c r="H57" i="17"/>
  <c r="Q57" i="17"/>
  <c r="F53" i="17"/>
  <c r="N53" i="17"/>
  <c r="L53" i="17"/>
  <c r="J53" i="17"/>
  <c r="Q53" i="17"/>
  <c r="H53" i="17"/>
  <c r="F49" i="17"/>
  <c r="N49" i="17"/>
  <c r="L49" i="17"/>
  <c r="J49" i="17"/>
  <c r="Q49" i="17"/>
  <c r="H49" i="17"/>
  <c r="F45" i="17"/>
  <c r="N45" i="17"/>
  <c r="L45" i="17"/>
  <c r="J45" i="17"/>
  <c r="H45" i="17"/>
  <c r="Q45" i="17"/>
  <c r="F41" i="17"/>
  <c r="N41" i="17"/>
  <c r="L41" i="17"/>
  <c r="J41" i="17"/>
  <c r="H41" i="17"/>
  <c r="Q41" i="17"/>
  <c r="F37" i="17"/>
  <c r="N37" i="17"/>
  <c r="L37" i="17"/>
  <c r="J37" i="17"/>
  <c r="Q37" i="17"/>
  <c r="H37" i="17"/>
  <c r="F33" i="17"/>
  <c r="N33" i="17"/>
  <c r="L33" i="17"/>
  <c r="J33" i="17"/>
  <c r="Q33" i="17"/>
  <c r="H33" i="17"/>
  <c r="F29" i="17"/>
  <c r="N29" i="17"/>
  <c r="L29" i="17"/>
  <c r="J29" i="17"/>
  <c r="H29" i="17"/>
  <c r="Q29" i="17"/>
  <c r="F25" i="17"/>
  <c r="N25" i="17"/>
  <c r="L25" i="17"/>
  <c r="J25" i="17"/>
  <c r="H25" i="17"/>
  <c r="Q25" i="17"/>
  <c r="F21" i="17"/>
  <c r="N21" i="17"/>
  <c r="L21" i="17"/>
  <c r="J21" i="17"/>
  <c r="Q21" i="17"/>
  <c r="H21" i="17"/>
  <c r="F17" i="17"/>
  <c r="N17" i="17"/>
  <c r="L17" i="17"/>
  <c r="J17" i="17"/>
  <c r="Q17" i="17"/>
  <c r="H17" i="17"/>
  <c r="F13" i="17"/>
  <c r="N13" i="17"/>
  <c r="L13" i="17"/>
  <c r="J13" i="17"/>
  <c r="H13" i="17"/>
  <c r="Q13" i="17"/>
  <c r="F9" i="17"/>
  <c r="N9" i="17"/>
  <c r="L9" i="17"/>
  <c r="J9" i="17"/>
  <c r="H9" i="17"/>
  <c r="Q9" i="17"/>
  <c r="F5" i="17"/>
  <c r="N5" i="17"/>
  <c r="L5" i="17"/>
  <c r="J5" i="17"/>
  <c r="Q5" i="17"/>
  <c r="H5" i="17"/>
  <c r="L601" i="17"/>
  <c r="N601" i="17"/>
  <c r="J601" i="17"/>
  <c r="H601" i="17"/>
  <c r="N597" i="17"/>
  <c r="L597" i="17"/>
  <c r="J597" i="17"/>
  <c r="H597" i="17"/>
  <c r="N593" i="17"/>
  <c r="L593" i="17"/>
  <c r="J593" i="17"/>
  <c r="H593" i="17"/>
  <c r="L589" i="17"/>
  <c r="N589" i="17"/>
  <c r="J589" i="17"/>
  <c r="H589" i="17"/>
  <c r="L585" i="17"/>
  <c r="N585" i="17"/>
  <c r="J585" i="17"/>
  <c r="H585" i="17"/>
  <c r="L581" i="17"/>
  <c r="N581" i="17"/>
  <c r="J581" i="17"/>
  <c r="H581" i="17"/>
  <c r="N577" i="17"/>
  <c r="L577" i="17"/>
  <c r="J577" i="17"/>
  <c r="H577" i="17"/>
  <c r="L573" i="17"/>
  <c r="N573" i="17"/>
  <c r="J573" i="17"/>
  <c r="H573" i="17"/>
  <c r="N569" i="17"/>
  <c r="L569" i="17"/>
  <c r="J569" i="17"/>
  <c r="H569" i="17"/>
  <c r="L565" i="17"/>
  <c r="N565" i="17"/>
  <c r="J565" i="17"/>
  <c r="H565" i="17"/>
  <c r="N561" i="17"/>
  <c r="L561" i="17"/>
  <c r="J561" i="17"/>
  <c r="H561" i="17"/>
  <c r="L557" i="17"/>
  <c r="N557" i="17"/>
  <c r="J557" i="17"/>
  <c r="H557" i="17"/>
  <c r="L553" i="17"/>
  <c r="N553" i="17"/>
  <c r="J553" i="17"/>
  <c r="H553" i="17"/>
  <c r="L549" i="17"/>
  <c r="N549" i="17"/>
  <c r="J549" i="17"/>
  <c r="H549" i="17"/>
  <c r="N545" i="17"/>
  <c r="L545" i="17"/>
  <c r="J545" i="17"/>
  <c r="H545" i="17"/>
  <c r="N541" i="17"/>
  <c r="L541" i="17"/>
  <c r="J541" i="17"/>
  <c r="H541" i="17"/>
  <c r="L537" i="17"/>
  <c r="N537" i="17"/>
  <c r="J537" i="17"/>
  <c r="H537" i="17"/>
  <c r="N533" i="17"/>
  <c r="L533" i="17"/>
  <c r="J533" i="17"/>
  <c r="H533" i="17"/>
  <c r="N529" i="17"/>
  <c r="L529" i="17"/>
  <c r="J529" i="17"/>
  <c r="H529" i="17"/>
  <c r="L525" i="17"/>
  <c r="N525" i="17"/>
  <c r="J525" i="17"/>
  <c r="H525" i="17"/>
  <c r="L521" i="17"/>
  <c r="N521" i="17"/>
  <c r="J521" i="17"/>
  <c r="H521" i="17"/>
  <c r="L517" i="17"/>
  <c r="N517" i="17"/>
  <c r="J517" i="17"/>
  <c r="H517" i="17"/>
  <c r="N513" i="17"/>
  <c r="L513" i="17"/>
  <c r="J513" i="17"/>
  <c r="H513" i="17"/>
  <c r="L509" i="17"/>
  <c r="N509" i="17"/>
  <c r="J509" i="17"/>
  <c r="H509" i="17"/>
  <c r="N505" i="17"/>
  <c r="L505" i="17"/>
  <c r="J505" i="17"/>
  <c r="H505" i="17"/>
  <c r="L501" i="17"/>
  <c r="N501" i="17"/>
  <c r="J501" i="17"/>
  <c r="H501" i="17"/>
  <c r="N497" i="17"/>
  <c r="L497" i="17"/>
  <c r="J497" i="17"/>
  <c r="H497" i="17"/>
  <c r="L493" i="17"/>
  <c r="N493" i="17"/>
  <c r="J493" i="17"/>
  <c r="H493" i="17"/>
  <c r="L489" i="17"/>
  <c r="N489" i="17"/>
  <c r="J489" i="17"/>
  <c r="H489" i="17"/>
  <c r="L485" i="17"/>
  <c r="N485" i="17"/>
  <c r="J485" i="17"/>
  <c r="H485" i="17"/>
  <c r="N481" i="17"/>
  <c r="L481" i="17"/>
  <c r="J481" i="17"/>
  <c r="H481" i="17"/>
  <c r="N477" i="17"/>
  <c r="L477" i="17"/>
  <c r="J477" i="17"/>
  <c r="H477" i="17"/>
  <c r="L473" i="17"/>
  <c r="N473" i="17"/>
  <c r="J473" i="17"/>
  <c r="H473" i="17"/>
  <c r="N469" i="17"/>
  <c r="L469" i="17"/>
  <c r="J469" i="17"/>
  <c r="H469" i="17"/>
  <c r="N465" i="17"/>
  <c r="L465" i="17"/>
  <c r="J465" i="17"/>
  <c r="H465" i="17"/>
  <c r="L461" i="17"/>
  <c r="N461" i="17"/>
  <c r="J461" i="17"/>
  <c r="H461" i="17"/>
  <c r="L457" i="17"/>
  <c r="N457" i="17"/>
  <c r="J457" i="17"/>
  <c r="H457" i="17"/>
  <c r="L453" i="17"/>
  <c r="N453" i="17"/>
  <c r="J453" i="17"/>
  <c r="H453" i="17"/>
  <c r="N449" i="17"/>
  <c r="L449" i="17"/>
  <c r="J449" i="17"/>
  <c r="H449" i="17"/>
  <c r="L445" i="17"/>
  <c r="N445" i="17"/>
  <c r="J445" i="17"/>
  <c r="H445" i="17"/>
  <c r="N441" i="17"/>
  <c r="L441" i="17"/>
  <c r="J441" i="17"/>
  <c r="H441" i="17"/>
  <c r="L437" i="17"/>
  <c r="N437" i="17"/>
  <c r="J437" i="17"/>
  <c r="H437" i="17"/>
  <c r="N433" i="17"/>
  <c r="L433" i="17"/>
  <c r="J433" i="17"/>
  <c r="H433" i="17"/>
  <c r="L429" i="17"/>
  <c r="N429" i="17"/>
  <c r="J429" i="17"/>
  <c r="H429" i="17"/>
  <c r="L425" i="17"/>
  <c r="N425" i="17"/>
  <c r="J425" i="17"/>
  <c r="H425" i="17"/>
  <c r="L421" i="17"/>
  <c r="N421" i="17"/>
  <c r="H421" i="17"/>
  <c r="J421" i="17"/>
  <c r="N417" i="17"/>
  <c r="L417" i="17"/>
  <c r="J417" i="17"/>
  <c r="H417" i="17"/>
  <c r="N413" i="17"/>
  <c r="L413" i="17"/>
  <c r="J413" i="17"/>
  <c r="H413" i="17"/>
  <c r="L409" i="17"/>
  <c r="N409" i="17"/>
  <c r="J409" i="17"/>
  <c r="H409" i="17"/>
  <c r="N405" i="17"/>
  <c r="L405" i="17"/>
  <c r="H405" i="17"/>
  <c r="J405" i="17"/>
  <c r="N401" i="17"/>
  <c r="L401" i="17"/>
  <c r="J401" i="17"/>
  <c r="H401" i="17"/>
  <c r="L397" i="17"/>
  <c r="N397" i="17"/>
  <c r="J397" i="17"/>
  <c r="H397" i="17"/>
  <c r="L393" i="17"/>
  <c r="N393" i="17"/>
  <c r="J393" i="17"/>
  <c r="H393" i="17"/>
  <c r="L389" i="17"/>
  <c r="N389" i="17"/>
  <c r="J389" i="17"/>
  <c r="H389" i="17"/>
  <c r="N385" i="17"/>
  <c r="L385" i="17"/>
  <c r="J385" i="17"/>
  <c r="H385" i="17"/>
  <c r="L381" i="17"/>
  <c r="N381" i="17"/>
  <c r="J381" i="17"/>
  <c r="H381" i="17"/>
  <c r="N377" i="17"/>
  <c r="L377" i="17"/>
  <c r="J377" i="17"/>
  <c r="H377" i="17"/>
  <c r="L373" i="17"/>
  <c r="N373" i="17"/>
  <c r="J373" i="17"/>
  <c r="H373" i="17"/>
  <c r="N369" i="17"/>
  <c r="L369" i="17"/>
  <c r="J369" i="17"/>
  <c r="Q369" i="17"/>
  <c r="H369" i="17"/>
  <c r="L365" i="17"/>
  <c r="N365" i="17"/>
  <c r="J365" i="17"/>
  <c r="Q365" i="17"/>
  <c r="H365" i="17"/>
  <c r="L361" i="17"/>
  <c r="N361" i="17"/>
  <c r="J361" i="17"/>
  <c r="H361" i="17"/>
  <c r="Q361" i="17"/>
  <c r="L357" i="17"/>
  <c r="N357" i="17"/>
  <c r="J357" i="17"/>
  <c r="H357" i="17"/>
  <c r="Q357" i="17"/>
  <c r="N353" i="17"/>
  <c r="L353" i="17"/>
  <c r="J353" i="17"/>
  <c r="Q353" i="17"/>
  <c r="H353" i="17"/>
  <c r="N349" i="17"/>
  <c r="L349" i="17"/>
  <c r="J349" i="17"/>
  <c r="Q349" i="17"/>
  <c r="H349" i="17"/>
  <c r="N345" i="17"/>
  <c r="L345" i="17"/>
  <c r="J345" i="17"/>
  <c r="H345" i="17"/>
  <c r="Q345" i="17"/>
  <c r="N341" i="17"/>
  <c r="L341" i="17"/>
  <c r="J341" i="17"/>
  <c r="H341" i="17"/>
  <c r="Q341" i="17"/>
  <c r="N337" i="17"/>
  <c r="L337" i="17"/>
  <c r="J337" i="17"/>
  <c r="Q337" i="17"/>
  <c r="H337" i="17"/>
  <c r="N333" i="17"/>
  <c r="L333" i="17"/>
  <c r="J333" i="17"/>
  <c r="Q333" i="17"/>
  <c r="H333" i="17"/>
  <c r="N329" i="17"/>
  <c r="L329" i="17"/>
  <c r="J329" i="17"/>
  <c r="H329" i="17"/>
  <c r="Q329" i="17"/>
  <c r="N325" i="17"/>
  <c r="L325" i="17"/>
  <c r="J325" i="17"/>
  <c r="H325" i="17"/>
  <c r="Q325" i="17"/>
  <c r="N321" i="17"/>
  <c r="L321" i="17"/>
  <c r="J321" i="17"/>
  <c r="Q321" i="17"/>
  <c r="H321" i="17"/>
  <c r="N317" i="17"/>
  <c r="L317" i="17"/>
  <c r="J317" i="17"/>
  <c r="Q317" i="17"/>
  <c r="H317" i="17"/>
  <c r="N313" i="17"/>
  <c r="L313" i="17"/>
  <c r="J313" i="17"/>
  <c r="H313" i="17"/>
  <c r="Q313" i="17"/>
  <c r="N309" i="17"/>
  <c r="L309" i="17"/>
  <c r="J309" i="17"/>
  <c r="H309" i="17"/>
  <c r="Q309" i="17"/>
  <c r="N305" i="17"/>
  <c r="L305" i="17"/>
  <c r="J305" i="17"/>
  <c r="Q305" i="17"/>
  <c r="H305" i="17"/>
  <c r="F601" i="17"/>
  <c r="F585" i="17"/>
  <c r="F569" i="17"/>
  <c r="F553" i="17"/>
  <c r="F537" i="17"/>
  <c r="F521" i="17"/>
  <c r="F505" i="17"/>
  <c r="F489" i="17"/>
  <c r="F473" i="17"/>
  <c r="F457" i="17"/>
  <c r="F441" i="17"/>
  <c r="F425" i="17"/>
  <c r="F409" i="17"/>
  <c r="F393" i="17"/>
  <c r="F377" i="17"/>
  <c r="F361" i="17"/>
  <c r="F345" i="17"/>
  <c r="F329" i="17"/>
  <c r="F313" i="17"/>
  <c r="F297" i="17"/>
  <c r="F281" i="17"/>
  <c r="F265" i="17"/>
  <c r="F249" i="17"/>
  <c r="F233" i="17"/>
  <c r="F217" i="17"/>
  <c r="F201" i="17"/>
  <c r="F185" i="17"/>
  <c r="F169" i="17"/>
  <c r="F153" i="17"/>
  <c r="F137" i="17"/>
  <c r="F121" i="17"/>
  <c r="Q597" i="17"/>
  <c r="Q581" i="17"/>
  <c r="Q565" i="17"/>
  <c r="Q553" i="17"/>
  <c r="Q545" i="17"/>
  <c r="Q537" i="17"/>
  <c r="Q529" i="17"/>
  <c r="Q521" i="17"/>
  <c r="Q513" i="17"/>
  <c r="Q505" i="17"/>
  <c r="Q497" i="17"/>
  <c r="Q489" i="17"/>
  <c r="Q481" i="17"/>
  <c r="Q473" i="17"/>
  <c r="Q465" i="17"/>
  <c r="Q457" i="17"/>
  <c r="Q449" i="17"/>
  <c r="Q441" i="17"/>
  <c r="Q433" i="17"/>
  <c r="Q417" i="17"/>
  <c r="Q401" i="17"/>
  <c r="Q385" i="17"/>
  <c r="N300" i="17"/>
  <c r="L300" i="17"/>
  <c r="H300" i="17"/>
  <c r="J300" i="17"/>
  <c r="Q300" i="17"/>
  <c r="N296" i="17"/>
  <c r="L296" i="17"/>
  <c r="J296" i="17"/>
  <c r="H296" i="17"/>
  <c r="Q296" i="17"/>
  <c r="N292" i="17"/>
  <c r="L292" i="17"/>
  <c r="J292" i="17"/>
  <c r="H292" i="17"/>
  <c r="Q292" i="17"/>
  <c r="N288" i="17"/>
  <c r="L288" i="17"/>
  <c r="J288" i="17"/>
  <c r="H288" i="17"/>
  <c r="Q288" i="17"/>
  <c r="N284" i="17"/>
  <c r="L284" i="17"/>
  <c r="H284" i="17"/>
  <c r="J284" i="17"/>
  <c r="Q284" i="17"/>
  <c r="N280" i="17"/>
  <c r="L280" i="17"/>
  <c r="J280" i="17"/>
  <c r="H280" i="17"/>
  <c r="Q280" i="17"/>
  <c r="N276" i="17"/>
  <c r="L276" i="17"/>
  <c r="J276" i="17"/>
  <c r="H276" i="17"/>
  <c r="Q276" i="17"/>
  <c r="N272" i="17"/>
  <c r="L272" i="17"/>
  <c r="J272" i="17"/>
  <c r="H272" i="17"/>
  <c r="Q272" i="17"/>
  <c r="N268" i="17"/>
  <c r="L268" i="17"/>
  <c r="H268" i="17"/>
  <c r="J268" i="17"/>
  <c r="Q268" i="17"/>
  <c r="N264" i="17"/>
  <c r="L264" i="17"/>
  <c r="J264" i="17"/>
  <c r="H264" i="17"/>
  <c r="Q264" i="17"/>
  <c r="L260" i="17"/>
  <c r="N260" i="17"/>
  <c r="J260" i="17"/>
  <c r="H260" i="17"/>
  <c r="Q260" i="17"/>
  <c r="N256" i="17"/>
  <c r="L256" i="17"/>
  <c r="J256" i="17"/>
  <c r="H256" i="17"/>
  <c r="Q256" i="17"/>
  <c r="N252" i="17"/>
  <c r="L252" i="17"/>
  <c r="H252" i="17"/>
  <c r="J252" i="17"/>
  <c r="Q252" i="17"/>
  <c r="N248" i="17"/>
  <c r="L248" i="17"/>
  <c r="J248" i="17"/>
  <c r="H248" i="17"/>
  <c r="Q248" i="17"/>
  <c r="N244" i="17"/>
  <c r="L244" i="17"/>
  <c r="J244" i="17"/>
  <c r="H244" i="17"/>
  <c r="Q244" i="17"/>
  <c r="N240" i="17"/>
  <c r="L240" i="17"/>
  <c r="J240" i="17"/>
  <c r="H240" i="17"/>
  <c r="Q240" i="17"/>
  <c r="N236" i="17"/>
  <c r="L236" i="17"/>
  <c r="H236" i="17"/>
  <c r="J236" i="17"/>
  <c r="Q236" i="17"/>
  <c r="N232" i="17"/>
  <c r="L232" i="17"/>
  <c r="J232" i="17"/>
  <c r="H232" i="17"/>
  <c r="Q232" i="17"/>
  <c r="N228" i="17"/>
  <c r="L228" i="17"/>
  <c r="J228" i="17"/>
  <c r="H228" i="17"/>
  <c r="Q228" i="17"/>
  <c r="N224" i="17"/>
  <c r="L224" i="17"/>
  <c r="J224" i="17"/>
  <c r="H224" i="17"/>
  <c r="Q224" i="17"/>
  <c r="N220" i="17"/>
  <c r="L220" i="17"/>
  <c r="H220" i="17"/>
  <c r="J220" i="17"/>
  <c r="Q220" i="17"/>
  <c r="N216" i="17"/>
  <c r="L216" i="17"/>
  <c r="J216" i="17"/>
  <c r="H216" i="17"/>
  <c r="Q216" i="17"/>
  <c r="N212" i="17"/>
  <c r="L212" i="17"/>
  <c r="J212" i="17"/>
  <c r="H212" i="17"/>
  <c r="Q212" i="17"/>
  <c r="N208" i="17"/>
  <c r="L208" i="17"/>
  <c r="J208" i="17"/>
  <c r="H208" i="17"/>
  <c r="Q208" i="17"/>
  <c r="N204" i="17"/>
  <c r="L204" i="17"/>
  <c r="H204" i="17"/>
  <c r="J204" i="17"/>
  <c r="Q204" i="17"/>
  <c r="N200" i="17"/>
  <c r="L200" i="17"/>
  <c r="J200" i="17"/>
  <c r="H200" i="17"/>
  <c r="Q200" i="17"/>
  <c r="N196" i="17"/>
  <c r="L196" i="17"/>
  <c r="J196" i="17"/>
  <c r="Q196" i="17"/>
  <c r="H196" i="17"/>
  <c r="N192" i="17"/>
  <c r="L192" i="17"/>
  <c r="J192" i="17"/>
  <c r="H192" i="17"/>
  <c r="Q192" i="17"/>
  <c r="N188" i="17"/>
  <c r="L188" i="17"/>
  <c r="J188" i="17"/>
  <c r="Q188" i="17"/>
  <c r="H188" i="17"/>
  <c r="N184" i="17"/>
  <c r="L184" i="17"/>
  <c r="J184" i="17"/>
  <c r="H184" i="17"/>
  <c r="Q184" i="17"/>
  <c r="N180" i="17"/>
  <c r="L180" i="17"/>
  <c r="J180" i="17"/>
  <c r="Q180" i="17"/>
  <c r="H180" i="17"/>
  <c r="N176" i="17"/>
  <c r="L176" i="17"/>
  <c r="J176" i="17"/>
  <c r="H176" i="17"/>
  <c r="Q176" i="17"/>
  <c r="N172" i="17"/>
  <c r="L172" i="17"/>
  <c r="J172" i="17"/>
  <c r="Q172" i="17"/>
  <c r="H172" i="17"/>
  <c r="N168" i="17"/>
  <c r="L168" i="17"/>
  <c r="J168" i="17"/>
  <c r="Q168" i="17"/>
  <c r="H168" i="17"/>
  <c r="N164" i="17"/>
  <c r="L164" i="17"/>
  <c r="J164" i="17"/>
  <c r="H164" i="17"/>
  <c r="Q164" i="17"/>
  <c r="N160" i="17"/>
  <c r="L160" i="17"/>
  <c r="J160" i="17"/>
  <c r="Q160" i="17"/>
  <c r="H160" i="17"/>
  <c r="N156" i="17"/>
  <c r="L156" i="17"/>
  <c r="J156" i="17"/>
  <c r="Q156" i="17"/>
  <c r="H156" i="17"/>
  <c r="N152" i="17"/>
  <c r="L152" i="17"/>
  <c r="J152" i="17"/>
  <c r="Q152" i="17"/>
  <c r="H152" i="17"/>
  <c r="N148" i="17"/>
  <c r="L148" i="17"/>
  <c r="J148" i="17"/>
  <c r="H148" i="17"/>
  <c r="Q148" i="17"/>
  <c r="N144" i="17"/>
  <c r="L144" i="17"/>
  <c r="J144" i="17"/>
  <c r="Q144" i="17"/>
  <c r="H144" i="17"/>
  <c r="N140" i="17"/>
  <c r="L140" i="17"/>
  <c r="J140" i="17"/>
  <c r="Q140" i="17"/>
  <c r="H140" i="17"/>
  <c r="N136" i="17"/>
  <c r="L136" i="17"/>
  <c r="J136" i="17"/>
  <c r="Q136" i="17"/>
  <c r="H136" i="17"/>
  <c r="N132" i="17"/>
  <c r="L132" i="17"/>
  <c r="J132" i="17"/>
  <c r="H132" i="17"/>
  <c r="Q132" i="17"/>
  <c r="N128" i="17"/>
  <c r="L128" i="17"/>
  <c r="J128" i="17"/>
  <c r="Q128" i="17"/>
  <c r="H128" i="17"/>
  <c r="N124" i="17"/>
  <c r="L124" i="17"/>
  <c r="J124" i="17"/>
  <c r="Q124" i="17"/>
  <c r="H124" i="17"/>
  <c r="N120" i="17"/>
  <c r="L120" i="17"/>
  <c r="J120" i="17"/>
  <c r="Q120" i="17"/>
  <c r="H120" i="17"/>
  <c r="N116" i="17"/>
  <c r="L116" i="17"/>
  <c r="J116" i="17"/>
  <c r="H116" i="17"/>
  <c r="Q116" i="17"/>
  <c r="N112" i="17"/>
  <c r="L112" i="17"/>
  <c r="J112" i="17"/>
  <c r="Q112" i="17"/>
  <c r="H112" i="17"/>
  <c r="N108" i="17"/>
  <c r="L108" i="17"/>
  <c r="J108" i="17"/>
  <c r="Q108" i="17"/>
  <c r="H108" i="17"/>
  <c r="N104" i="17"/>
  <c r="L104" i="17"/>
  <c r="J104" i="17"/>
  <c r="Q104" i="17"/>
  <c r="H104" i="17"/>
  <c r="N100" i="17"/>
  <c r="L100" i="17"/>
  <c r="J100" i="17"/>
  <c r="H100" i="17"/>
  <c r="Q100" i="17"/>
  <c r="N96" i="17"/>
  <c r="L96" i="17"/>
  <c r="J96" i="17"/>
  <c r="Q96" i="17"/>
  <c r="H96" i="17"/>
  <c r="N92" i="17"/>
  <c r="L92" i="17"/>
  <c r="J92" i="17"/>
  <c r="Q92" i="17"/>
  <c r="H92" i="17"/>
  <c r="N88" i="17"/>
  <c r="L88" i="17"/>
  <c r="J88" i="17"/>
  <c r="Q88" i="17"/>
  <c r="H88" i="17"/>
  <c r="N84" i="17"/>
  <c r="L84" i="17"/>
  <c r="J84" i="17"/>
  <c r="H84" i="17"/>
  <c r="Q84" i="17"/>
  <c r="N80" i="17"/>
  <c r="L80" i="17"/>
  <c r="J80" i="17"/>
  <c r="Q80" i="17"/>
  <c r="H80" i="17"/>
  <c r="N76" i="17"/>
  <c r="L76" i="17"/>
  <c r="J76" i="17"/>
  <c r="Q76" i="17"/>
  <c r="H76" i="17"/>
  <c r="N72" i="17"/>
  <c r="L72" i="17"/>
  <c r="J72" i="17"/>
  <c r="Q72" i="17"/>
  <c r="H72" i="17"/>
  <c r="N68" i="17"/>
  <c r="L68" i="17"/>
  <c r="J68" i="17"/>
  <c r="H68" i="17"/>
  <c r="Q68" i="17"/>
  <c r="N64" i="17"/>
  <c r="L64" i="17"/>
  <c r="J64" i="17"/>
  <c r="Q64" i="17"/>
  <c r="H64" i="17"/>
  <c r="N60" i="17"/>
  <c r="L60" i="17"/>
  <c r="J60" i="17"/>
  <c r="Q60" i="17"/>
  <c r="H60" i="17"/>
  <c r="N56" i="17"/>
  <c r="L56" i="17"/>
  <c r="J56" i="17"/>
  <c r="Q56" i="17"/>
  <c r="H56" i="17"/>
  <c r="N52" i="17"/>
  <c r="L52" i="17"/>
  <c r="J52" i="17"/>
  <c r="H52" i="17"/>
  <c r="Q52" i="17"/>
  <c r="N48" i="17"/>
  <c r="L48" i="17"/>
  <c r="J48" i="17"/>
  <c r="Q48" i="17"/>
  <c r="H48" i="17"/>
  <c r="N44" i="17"/>
  <c r="L44" i="17"/>
  <c r="J44" i="17"/>
  <c r="Q44" i="17"/>
  <c r="H44" i="17"/>
  <c r="N40" i="17"/>
  <c r="L40" i="17"/>
  <c r="J40" i="17"/>
  <c r="Q40" i="17"/>
  <c r="H40" i="17"/>
  <c r="N36" i="17"/>
  <c r="L36" i="17"/>
  <c r="J36" i="17"/>
  <c r="H36" i="17"/>
  <c r="Q36" i="17"/>
  <c r="N32" i="17"/>
  <c r="L32" i="17"/>
  <c r="J32" i="17"/>
  <c r="Q32" i="17"/>
  <c r="H32" i="17"/>
  <c r="N28" i="17"/>
  <c r="L28" i="17"/>
  <c r="J28" i="17"/>
  <c r="Q28" i="17"/>
  <c r="H28" i="17"/>
  <c r="N24" i="17"/>
  <c r="L24" i="17"/>
  <c r="J24" i="17"/>
  <c r="Q24" i="17"/>
  <c r="H24" i="17"/>
  <c r="N20" i="17"/>
  <c r="L20" i="17"/>
  <c r="J20" i="17"/>
  <c r="H20" i="17"/>
  <c r="Q20" i="17"/>
  <c r="N16" i="17"/>
  <c r="L16" i="17"/>
  <c r="J16" i="17"/>
  <c r="Q16" i="17"/>
  <c r="H16" i="17"/>
  <c r="N12" i="17"/>
  <c r="L12" i="17"/>
  <c r="J12" i="17"/>
  <c r="Q12" i="17"/>
  <c r="H12" i="17"/>
  <c r="N8" i="17"/>
  <c r="L8" i="17"/>
  <c r="J8" i="17"/>
  <c r="Q8" i="17"/>
  <c r="H8" i="17"/>
  <c r="N4" i="17"/>
  <c r="L4" i="17"/>
  <c r="J4" i="17"/>
  <c r="H4" i="17"/>
  <c r="Q4" i="17"/>
  <c r="F4" i="17"/>
  <c r="N600" i="17"/>
  <c r="L600" i="17"/>
  <c r="J600" i="17"/>
  <c r="H600" i="17"/>
  <c r="N596" i="17"/>
  <c r="L596" i="17"/>
  <c r="J596" i="17"/>
  <c r="H596" i="17"/>
  <c r="N592" i="17"/>
  <c r="L592" i="17"/>
  <c r="J592" i="17"/>
  <c r="H592" i="17"/>
  <c r="N588" i="17"/>
  <c r="L588" i="17"/>
  <c r="J588" i="17"/>
  <c r="H588" i="17"/>
  <c r="N584" i="17"/>
  <c r="L584" i="17"/>
  <c r="J584" i="17"/>
  <c r="H584" i="17"/>
  <c r="N580" i="17"/>
  <c r="L580" i="17"/>
  <c r="J580" i="17"/>
  <c r="H580" i="17"/>
  <c r="N576" i="17"/>
  <c r="L576" i="17"/>
  <c r="J576" i="17"/>
  <c r="H576" i="17"/>
  <c r="N572" i="17"/>
  <c r="L572" i="17"/>
  <c r="J572" i="17"/>
  <c r="H572" i="17"/>
  <c r="N568" i="17"/>
  <c r="L568" i="17"/>
  <c r="J568" i="17"/>
  <c r="H568" i="17"/>
  <c r="N564" i="17"/>
  <c r="L564" i="17"/>
  <c r="J564" i="17"/>
  <c r="H564" i="17"/>
  <c r="N560" i="17"/>
  <c r="L560" i="17"/>
  <c r="J560" i="17"/>
  <c r="H560" i="17"/>
  <c r="N556" i="17"/>
  <c r="L556" i="17"/>
  <c r="J556" i="17"/>
  <c r="H556" i="17"/>
  <c r="Q556" i="17"/>
  <c r="N552" i="17"/>
  <c r="L552" i="17"/>
  <c r="J552" i="17"/>
  <c r="H552" i="17"/>
  <c r="Q552" i="17"/>
  <c r="N548" i="17"/>
  <c r="L548" i="17"/>
  <c r="J548" i="17"/>
  <c r="H548" i="17"/>
  <c r="Q548" i="17"/>
  <c r="N544" i="17"/>
  <c r="L544" i="17"/>
  <c r="J544" i="17"/>
  <c r="H544" i="17"/>
  <c r="Q544" i="17"/>
  <c r="N540" i="17"/>
  <c r="L540" i="17"/>
  <c r="J540" i="17"/>
  <c r="H540" i="17"/>
  <c r="Q540" i="17"/>
  <c r="N536" i="17"/>
  <c r="L536" i="17"/>
  <c r="J536" i="17"/>
  <c r="H536" i="17"/>
  <c r="Q536" i="17"/>
  <c r="N532" i="17"/>
  <c r="L532" i="17"/>
  <c r="J532" i="17"/>
  <c r="H532" i="17"/>
  <c r="Q532" i="17"/>
  <c r="N528" i="17"/>
  <c r="L528" i="17"/>
  <c r="J528" i="17"/>
  <c r="H528" i="17"/>
  <c r="Q528" i="17"/>
  <c r="N524" i="17"/>
  <c r="L524" i="17"/>
  <c r="J524" i="17"/>
  <c r="H524" i="17"/>
  <c r="Q524" i="17"/>
  <c r="N520" i="17"/>
  <c r="L520" i="17"/>
  <c r="J520" i="17"/>
  <c r="H520" i="17"/>
  <c r="Q520" i="17"/>
  <c r="N516" i="17"/>
  <c r="L516" i="17"/>
  <c r="J516" i="17"/>
  <c r="H516" i="17"/>
  <c r="Q516" i="17"/>
  <c r="N512" i="17"/>
  <c r="L512" i="17"/>
  <c r="J512" i="17"/>
  <c r="H512" i="17"/>
  <c r="Q512" i="17"/>
  <c r="N508" i="17"/>
  <c r="L508" i="17"/>
  <c r="J508" i="17"/>
  <c r="H508" i="17"/>
  <c r="Q508" i="17"/>
  <c r="N504" i="17"/>
  <c r="L504" i="17"/>
  <c r="J504" i="17"/>
  <c r="H504" i="17"/>
  <c r="Q504" i="17"/>
  <c r="N500" i="17"/>
  <c r="L500" i="17"/>
  <c r="J500" i="17"/>
  <c r="H500" i="17"/>
  <c r="Q500" i="17"/>
  <c r="N496" i="17"/>
  <c r="L496" i="17"/>
  <c r="J496" i="17"/>
  <c r="H496" i="17"/>
  <c r="Q496" i="17"/>
  <c r="N492" i="17"/>
  <c r="L492" i="17"/>
  <c r="J492" i="17"/>
  <c r="H492" i="17"/>
  <c r="Q492" i="17"/>
  <c r="N488" i="17"/>
  <c r="L488" i="17"/>
  <c r="J488" i="17"/>
  <c r="H488" i="17"/>
  <c r="Q488" i="17"/>
  <c r="N484" i="17"/>
  <c r="L484" i="17"/>
  <c r="J484" i="17"/>
  <c r="H484" i="17"/>
  <c r="Q484" i="17"/>
  <c r="N480" i="17"/>
  <c r="L480" i="17"/>
  <c r="J480" i="17"/>
  <c r="H480" i="17"/>
  <c r="Q480" i="17"/>
  <c r="N476" i="17"/>
  <c r="L476" i="17"/>
  <c r="J476" i="17"/>
  <c r="H476" i="17"/>
  <c r="Q476" i="17"/>
  <c r="N472" i="17"/>
  <c r="L472" i="17"/>
  <c r="J472" i="17"/>
  <c r="H472" i="17"/>
  <c r="Q472" i="17"/>
  <c r="N468" i="17"/>
  <c r="L468" i="17"/>
  <c r="J468" i="17"/>
  <c r="H468" i="17"/>
  <c r="Q468" i="17"/>
  <c r="N464" i="17"/>
  <c r="L464" i="17"/>
  <c r="J464" i="17"/>
  <c r="H464" i="17"/>
  <c r="Q464" i="17"/>
  <c r="N460" i="17"/>
  <c r="L460" i="17"/>
  <c r="J460" i="17"/>
  <c r="H460" i="17"/>
  <c r="Q460" i="17"/>
  <c r="N456" i="17"/>
  <c r="L456" i="17"/>
  <c r="J456" i="17"/>
  <c r="H456" i="17"/>
  <c r="Q456" i="17"/>
  <c r="N452" i="17"/>
  <c r="L452" i="17"/>
  <c r="J452" i="17"/>
  <c r="H452" i="17"/>
  <c r="Q452" i="17"/>
  <c r="N448" i="17"/>
  <c r="L448" i="17"/>
  <c r="J448" i="17"/>
  <c r="H448" i="17"/>
  <c r="Q448" i="17"/>
  <c r="N444" i="17"/>
  <c r="L444" i="17"/>
  <c r="J444" i="17"/>
  <c r="H444" i="17"/>
  <c r="Q444" i="17"/>
  <c r="N440" i="17"/>
  <c r="L440" i="17"/>
  <c r="J440" i="17"/>
  <c r="H440" i="17"/>
  <c r="Q440" i="17"/>
  <c r="N436" i="17"/>
  <c r="L436" i="17"/>
  <c r="J436" i="17"/>
  <c r="H436" i="17"/>
  <c r="Q436" i="17"/>
  <c r="N432" i="17"/>
  <c r="L432" i="17"/>
  <c r="J432" i="17"/>
  <c r="H432" i="17"/>
  <c r="Q432" i="17"/>
  <c r="N428" i="17"/>
  <c r="L428" i="17"/>
  <c r="J428" i="17"/>
  <c r="H428" i="17"/>
  <c r="Q428" i="17"/>
  <c r="N424" i="17"/>
  <c r="L424" i="17"/>
  <c r="J424" i="17"/>
  <c r="H424" i="17"/>
  <c r="Q424" i="17"/>
  <c r="N420" i="17"/>
  <c r="L420" i="17"/>
  <c r="J420" i="17"/>
  <c r="H420" i="17"/>
  <c r="Q420" i="17"/>
  <c r="N416" i="17"/>
  <c r="L416" i="17"/>
  <c r="J416" i="17"/>
  <c r="H416" i="17"/>
  <c r="Q416" i="17"/>
  <c r="N412" i="17"/>
  <c r="L412" i="17"/>
  <c r="J412" i="17"/>
  <c r="H412" i="17"/>
  <c r="Q412" i="17"/>
  <c r="N408" i="17"/>
  <c r="L408" i="17"/>
  <c r="J408" i="17"/>
  <c r="H408" i="17"/>
  <c r="Q408" i="17"/>
  <c r="N404" i="17"/>
  <c r="L404" i="17"/>
  <c r="J404" i="17"/>
  <c r="H404" i="17"/>
  <c r="Q404" i="17"/>
  <c r="N400" i="17"/>
  <c r="L400" i="17"/>
  <c r="H400" i="17"/>
  <c r="J400" i="17"/>
  <c r="Q400" i="17"/>
  <c r="N396" i="17"/>
  <c r="L396" i="17"/>
  <c r="J396" i="17"/>
  <c r="H396" i="17"/>
  <c r="Q396" i="17"/>
  <c r="N392" i="17"/>
  <c r="L392" i="17"/>
  <c r="J392" i="17"/>
  <c r="H392" i="17"/>
  <c r="Q392" i="17"/>
  <c r="N388" i="17"/>
  <c r="L388" i="17"/>
  <c r="J388" i="17"/>
  <c r="H388" i="17"/>
  <c r="Q388" i="17"/>
  <c r="N384" i="17"/>
  <c r="L384" i="17"/>
  <c r="J384" i="17"/>
  <c r="H384" i="17"/>
  <c r="Q384" i="17"/>
  <c r="N380" i="17"/>
  <c r="L380" i="17"/>
  <c r="J380" i="17"/>
  <c r="H380" i="17"/>
  <c r="Q380" i="17"/>
  <c r="N376" i="17"/>
  <c r="L376" i="17"/>
  <c r="J376" i="17"/>
  <c r="H376" i="17"/>
  <c r="Q376" i="17"/>
  <c r="N372" i="17"/>
  <c r="L372" i="17"/>
  <c r="H372" i="17"/>
  <c r="J372" i="17"/>
  <c r="Q372" i="17"/>
  <c r="N368" i="17"/>
  <c r="L368" i="17"/>
  <c r="J368" i="17"/>
  <c r="H368" i="17"/>
  <c r="Q368" i="17"/>
  <c r="N364" i="17"/>
  <c r="L364" i="17"/>
  <c r="J364" i="17"/>
  <c r="H364" i="17"/>
  <c r="Q364" i="17"/>
  <c r="N360" i="17"/>
  <c r="L360" i="17"/>
  <c r="J360" i="17"/>
  <c r="H360" i="17"/>
  <c r="Q360" i="17"/>
  <c r="N356" i="17"/>
  <c r="L356" i="17"/>
  <c r="J356" i="17"/>
  <c r="H356" i="17"/>
  <c r="Q356" i="17"/>
  <c r="N352" i="17"/>
  <c r="L352" i="17"/>
  <c r="J352" i="17"/>
  <c r="H352" i="17"/>
  <c r="Q352" i="17"/>
  <c r="N348" i="17"/>
  <c r="L348" i="17"/>
  <c r="J348" i="17"/>
  <c r="H348" i="17"/>
  <c r="Q348" i="17"/>
  <c r="N344" i="17"/>
  <c r="L344" i="17"/>
  <c r="J344" i="17"/>
  <c r="H344" i="17"/>
  <c r="Q344" i="17"/>
  <c r="N340" i="17"/>
  <c r="L340" i="17"/>
  <c r="J340" i="17"/>
  <c r="H340" i="17"/>
  <c r="Q340" i="17"/>
  <c r="N336" i="17"/>
  <c r="L336" i="17"/>
  <c r="J336" i="17"/>
  <c r="H336" i="17"/>
  <c r="Q336" i="17"/>
  <c r="N332" i="17"/>
  <c r="L332" i="17"/>
  <c r="J332" i="17"/>
  <c r="H332" i="17"/>
  <c r="Q332" i="17"/>
  <c r="N328" i="17"/>
  <c r="L328" i="17"/>
  <c r="J328" i="17"/>
  <c r="H328" i="17"/>
  <c r="Q328" i="17"/>
  <c r="N324" i="17"/>
  <c r="L324" i="17"/>
  <c r="J324" i="17"/>
  <c r="H324" i="17"/>
  <c r="Q324" i="17"/>
  <c r="N320" i="17"/>
  <c r="L320" i="17"/>
  <c r="J320" i="17"/>
  <c r="H320" i="17"/>
  <c r="Q320" i="17"/>
  <c r="N316" i="17"/>
  <c r="L316" i="17"/>
  <c r="H316" i="17"/>
  <c r="J316" i="17"/>
  <c r="Q316" i="17"/>
  <c r="N312" i="17"/>
  <c r="L312" i="17"/>
  <c r="J312" i="17"/>
  <c r="H312" i="17"/>
  <c r="Q312" i="17"/>
  <c r="N308" i="17"/>
  <c r="L308" i="17"/>
  <c r="J308" i="17"/>
  <c r="H308" i="17"/>
  <c r="Q308" i="17"/>
  <c r="N304" i="17"/>
  <c r="L304" i="17"/>
  <c r="J304" i="17"/>
  <c r="H304" i="17"/>
  <c r="Q304" i="17"/>
  <c r="F600" i="17"/>
  <c r="F584" i="17"/>
  <c r="F568" i="17"/>
  <c r="F552" i="17"/>
  <c r="F536" i="17"/>
  <c r="F520" i="17"/>
  <c r="F504" i="17"/>
  <c r="F488" i="17"/>
  <c r="F472" i="17"/>
  <c r="F456" i="17"/>
  <c r="F440" i="17"/>
  <c r="F424" i="17"/>
  <c r="F408" i="17"/>
  <c r="F392" i="17"/>
  <c r="F376" i="17"/>
  <c r="F360" i="17"/>
  <c r="F344" i="17"/>
  <c r="F328" i="17"/>
  <c r="F312" i="17"/>
  <c r="F301" i="17"/>
  <c r="F296" i="17"/>
  <c r="F285" i="17"/>
  <c r="F280" i="17"/>
  <c r="F269" i="17"/>
  <c r="F264" i="17"/>
  <c r="F253" i="17"/>
  <c r="F248" i="17"/>
  <c r="F237" i="17"/>
  <c r="F232" i="17"/>
  <c r="F221" i="17"/>
  <c r="F216" i="17"/>
  <c r="F205" i="17"/>
  <c r="F200" i="17"/>
  <c r="F189" i="17"/>
  <c r="F184" i="17"/>
  <c r="F173" i="17"/>
  <c r="F168" i="17"/>
  <c r="F157" i="17"/>
  <c r="F152" i="17"/>
  <c r="F141" i="17"/>
  <c r="F136" i="17"/>
  <c r="F125" i="17"/>
  <c r="F120" i="17"/>
  <c r="Q601" i="17"/>
  <c r="Q596" i="17"/>
  <c r="Q585" i="17"/>
  <c r="Q580" i="17"/>
  <c r="Q569" i="17"/>
  <c r="Q564" i="17"/>
  <c r="Q429" i="17"/>
  <c r="Q413" i="17"/>
  <c r="Q397" i="17"/>
  <c r="Q381" i="17"/>
  <c r="L3" i="17"/>
  <c r="N3" i="17"/>
  <c r="J3" i="17"/>
  <c r="H3" i="17"/>
  <c r="Q3" i="17"/>
  <c r="N299" i="17"/>
  <c r="L299" i="17"/>
  <c r="J299" i="17"/>
  <c r="H299" i="17"/>
  <c r="Q299" i="17"/>
  <c r="F299" i="17"/>
  <c r="L295" i="17"/>
  <c r="N295" i="17"/>
  <c r="J295" i="17"/>
  <c r="H295" i="17"/>
  <c r="Q295" i="17"/>
  <c r="F295" i="17"/>
  <c r="N291" i="17"/>
  <c r="L291" i="17"/>
  <c r="J291" i="17"/>
  <c r="H291" i="17"/>
  <c r="Q291" i="17"/>
  <c r="F291" i="17"/>
  <c r="L287" i="17"/>
  <c r="N287" i="17"/>
  <c r="J287" i="17"/>
  <c r="H287" i="17"/>
  <c r="Q287" i="17"/>
  <c r="F287" i="17"/>
  <c r="N283" i="17"/>
  <c r="L283" i="17"/>
  <c r="J283" i="17"/>
  <c r="H283" i="17"/>
  <c r="Q283" i="17"/>
  <c r="F283" i="17"/>
  <c r="L279" i="17"/>
  <c r="N279" i="17"/>
  <c r="J279" i="17"/>
  <c r="H279" i="17"/>
  <c r="Q279" i="17"/>
  <c r="F279" i="17"/>
  <c r="L275" i="17"/>
  <c r="N275" i="17"/>
  <c r="J275" i="17"/>
  <c r="H275" i="17"/>
  <c r="Q275" i="17"/>
  <c r="F275" i="17"/>
  <c r="L271" i="17"/>
  <c r="N271" i="17"/>
  <c r="J271" i="17"/>
  <c r="H271" i="17"/>
  <c r="Q271" i="17"/>
  <c r="F271" i="17"/>
  <c r="N267" i="17"/>
  <c r="L267" i="17"/>
  <c r="J267" i="17"/>
  <c r="H267" i="17"/>
  <c r="Q267" i="17"/>
  <c r="F267" i="17"/>
  <c r="N263" i="17"/>
  <c r="L263" i="17"/>
  <c r="J263" i="17"/>
  <c r="H263" i="17"/>
  <c r="Q263" i="17"/>
  <c r="F263" i="17"/>
  <c r="L259" i="17"/>
  <c r="N259" i="17"/>
  <c r="J259" i="17"/>
  <c r="H259" i="17"/>
  <c r="Q259" i="17"/>
  <c r="F259" i="17"/>
  <c r="L251" i="17"/>
  <c r="N251" i="17"/>
  <c r="J251" i="17"/>
  <c r="H251" i="17"/>
  <c r="Q251" i="17"/>
  <c r="F251" i="17"/>
  <c r="N247" i="17"/>
  <c r="L247" i="17"/>
  <c r="J247" i="17"/>
  <c r="H247" i="17"/>
  <c r="Q247" i="17"/>
  <c r="F247" i="17"/>
  <c r="N243" i="17"/>
  <c r="L243" i="17"/>
  <c r="J243" i="17"/>
  <c r="H243" i="17"/>
  <c r="Q243" i="17"/>
  <c r="F243" i="17"/>
  <c r="L239" i="17"/>
  <c r="N239" i="17"/>
  <c r="J239" i="17"/>
  <c r="H239" i="17"/>
  <c r="Q239" i="17"/>
  <c r="F239" i="17"/>
  <c r="N235" i="17"/>
  <c r="L235" i="17"/>
  <c r="J235" i="17"/>
  <c r="H235" i="17"/>
  <c r="Q235" i="17"/>
  <c r="F235" i="17"/>
  <c r="N231" i="17"/>
  <c r="L231" i="17"/>
  <c r="J231" i="17"/>
  <c r="H231" i="17"/>
  <c r="Q231" i="17"/>
  <c r="F231" i="17"/>
  <c r="L227" i="17"/>
  <c r="N227" i="17"/>
  <c r="J227" i="17"/>
  <c r="H227" i="17"/>
  <c r="Q227" i="17"/>
  <c r="F227" i="17"/>
  <c r="L223" i="17"/>
  <c r="N223" i="17"/>
  <c r="J223" i="17"/>
  <c r="H223" i="17"/>
  <c r="Q223" i="17"/>
  <c r="F223" i="17"/>
  <c r="L219" i="17"/>
  <c r="N219" i="17"/>
  <c r="J219" i="17"/>
  <c r="H219" i="17"/>
  <c r="Q219" i="17"/>
  <c r="F219" i="17"/>
  <c r="N215" i="17"/>
  <c r="L215" i="17"/>
  <c r="J215" i="17"/>
  <c r="H215" i="17"/>
  <c r="Q215" i="17"/>
  <c r="F215" i="17"/>
  <c r="L211" i="17"/>
  <c r="N211" i="17"/>
  <c r="J211" i="17"/>
  <c r="H211" i="17"/>
  <c r="Q211" i="17"/>
  <c r="F211" i="17"/>
  <c r="N207" i="17"/>
  <c r="L207" i="17"/>
  <c r="J207" i="17"/>
  <c r="H207" i="17"/>
  <c r="Q207" i="17"/>
  <c r="F207" i="17"/>
  <c r="L203" i="17"/>
  <c r="N203" i="17"/>
  <c r="J203" i="17"/>
  <c r="H203" i="17"/>
  <c r="Q203" i="17"/>
  <c r="F203" i="17"/>
  <c r="N199" i="17"/>
  <c r="L199" i="17"/>
  <c r="J199" i="17"/>
  <c r="H199" i="17"/>
  <c r="Q199" i="17"/>
  <c r="F199" i="17"/>
  <c r="L195" i="17"/>
  <c r="N195" i="17"/>
  <c r="J195" i="17"/>
  <c r="H195" i="17"/>
  <c r="Q195" i="17"/>
  <c r="F195" i="17"/>
  <c r="L191" i="17"/>
  <c r="N191" i="17"/>
  <c r="J191" i="17"/>
  <c r="H191" i="17"/>
  <c r="Q191" i="17"/>
  <c r="F191" i="17"/>
  <c r="L187" i="17"/>
  <c r="N187" i="17"/>
  <c r="J187" i="17"/>
  <c r="H187" i="17"/>
  <c r="Q187" i="17"/>
  <c r="F187" i="17"/>
  <c r="N183" i="17"/>
  <c r="L183" i="17"/>
  <c r="J183" i="17"/>
  <c r="H183" i="17"/>
  <c r="Q183" i="17"/>
  <c r="F183" i="17"/>
  <c r="N179" i="17"/>
  <c r="L179" i="17"/>
  <c r="J179" i="17"/>
  <c r="H179" i="17"/>
  <c r="Q179" i="17"/>
  <c r="F179" i="17"/>
  <c r="L175" i="17"/>
  <c r="N175" i="17"/>
  <c r="J175" i="17"/>
  <c r="H175" i="17"/>
  <c r="Q175" i="17"/>
  <c r="F175" i="17"/>
  <c r="L171" i="17"/>
  <c r="N171" i="17"/>
  <c r="J171" i="17"/>
  <c r="H171" i="17"/>
  <c r="Q171" i="17"/>
  <c r="F171" i="17"/>
  <c r="N167" i="17"/>
  <c r="L167" i="17"/>
  <c r="J167" i="17"/>
  <c r="H167" i="17"/>
  <c r="Q167" i="17"/>
  <c r="F167" i="17"/>
  <c r="L163" i="17"/>
  <c r="N163" i="17"/>
  <c r="J163" i="17"/>
  <c r="H163" i="17"/>
  <c r="Q163" i="17"/>
  <c r="F163" i="17"/>
  <c r="L159" i="17"/>
  <c r="N159" i="17"/>
  <c r="J159" i="17"/>
  <c r="H159" i="17"/>
  <c r="Q159" i="17"/>
  <c r="F159" i="17"/>
  <c r="L155" i="17"/>
  <c r="N155" i="17"/>
  <c r="J155" i="17"/>
  <c r="H155" i="17"/>
  <c r="Q155" i="17"/>
  <c r="F155" i="17"/>
  <c r="N151" i="17"/>
  <c r="L151" i="17"/>
  <c r="J151" i="17"/>
  <c r="H151" i="17"/>
  <c r="Q151" i="17"/>
  <c r="F151" i="17"/>
  <c r="L147" i="17"/>
  <c r="N147" i="17"/>
  <c r="J147" i="17"/>
  <c r="H147" i="17"/>
  <c r="Q147" i="17"/>
  <c r="F147" i="17"/>
  <c r="L143" i="17"/>
  <c r="N143" i="17"/>
  <c r="J143" i="17"/>
  <c r="H143" i="17"/>
  <c r="Q143" i="17"/>
  <c r="F143" i="17"/>
  <c r="L139" i="17"/>
  <c r="N139" i="17"/>
  <c r="J139" i="17"/>
  <c r="H139" i="17"/>
  <c r="Q139" i="17"/>
  <c r="F139" i="17"/>
  <c r="N135" i="17"/>
  <c r="L135" i="17"/>
  <c r="J135" i="17"/>
  <c r="H135" i="17"/>
  <c r="Q135" i="17"/>
  <c r="F135" i="17"/>
  <c r="L131" i="17"/>
  <c r="N131" i="17"/>
  <c r="J131" i="17"/>
  <c r="H131" i="17"/>
  <c r="Q131" i="17"/>
  <c r="F131" i="17"/>
  <c r="L127" i="17"/>
  <c r="N127" i="17"/>
  <c r="J127" i="17"/>
  <c r="H127" i="17"/>
  <c r="Q127" i="17"/>
  <c r="F127" i="17"/>
  <c r="L123" i="17"/>
  <c r="N123" i="17"/>
  <c r="J123" i="17"/>
  <c r="H123" i="17"/>
  <c r="Q123" i="17"/>
  <c r="F123" i="17"/>
  <c r="F119" i="17"/>
  <c r="N119" i="17"/>
  <c r="L119" i="17"/>
  <c r="J119" i="17"/>
  <c r="H119" i="17"/>
  <c r="Q119" i="17"/>
  <c r="F115" i="17"/>
  <c r="L115" i="17"/>
  <c r="N115" i="17"/>
  <c r="J115" i="17"/>
  <c r="H115" i="17"/>
  <c r="Q115" i="17"/>
  <c r="F111" i="17"/>
  <c r="L111" i="17"/>
  <c r="N111" i="17"/>
  <c r="J111" i="17"/>
  <c r="H111" i="17"/>
  <c r="Q111" i="17"/>
  <c r="F107" i="17"/>
  <c r="L107" i="17"/>
  <c r="N107" i="17"/>
  <c r="J107" i="17"/>
  <c r="H107" i="17"/>
  <c r="Q107" i="17"/>
  <c r="F103" i="17"/>
  <c r="N103" i="17"/>
  <c r="L103" i="17"/>
  <c r="J103" i="17"/>
  <c r="H103" i="17"/>
  <c r="Q103" i="17"/>
  <c r="F99" i="17"/>
  <c r="L99" i="17"/>
  <c r="N99" i="17"/>
  <c r="J99" i="17"/>
  <c r="H99" i="17"/>
  <c r="Q99" i="17"/>
  <c r="F95" i="17"/>
  <c r="L95" i="17"/>
  <c r="N95" i="17"/>
  <c r="J95" i="17"/>
  <c r="H95" i="17"/>
  <c r="Q95" i="17"/>
  <c r="F91" i="17"/>
  <c r="L91" i="17"/>
  <c r="N91" i="17"/>
  <c r="J91" i="17"/>
  <c r="H91" i="17"/>
  <c r="Q91" i="17"/>
  <c r="F87" i="17"/>
  <c r="N87" i="17"/>
  <c r="L87" i="17"/>
  <c r="J87" i="17"/>
  <c r="H87" i="17"/>
  <c r="Q87" i="17"/>
  <c r="F83" i="17"/>
  <c r="L83" i="17"/>
  <c r="N83" i="17"/>
  <c r="J83" i="17"/>
  <c r="H83" i="17"/>
  <c r="Q83" i="17"/>
  <c r="F79" i="17"/>
  <c r="L79" i="17"/>
  <c r="N79" i="17"/>
  <c r="J79" i="17"/>
  <c r="H79" i="17"/>
  <c r="Q79" i="17"/>
  <c r="F75" i="17"/>
  <c r="L75" i="17"/>
  <c r="N75" i="17"/>
  <c r="J75" i="17"/>
  <c r="H75" i="17"/>
  <c r="Q75" i="17"/>
  <c r="F71" i="17"/>
  <c r="N71" i="17"/>
  <c r="L71" i="17"/>
  <c r="J71" i="17"/>
  <c r="H71" i="17"/>
  <c r="Q71" i="17"/>
  <c r="F67" i="17"/>
  <c r="L67" i="17"/>
  <c r="N67" i="17"/>
  <c r="J67" i="17"/>
  <c r="H67" i="17"/>
  <c r="Q67" i="17"/>
  <c r="F63" i="17"/>
  <c r="L63" i="17"/>
  <c r="N63" i="17"/>
  <c r="J63" i="17"/>
  <c r="H63" i="17"/>
  <c r="Q63" i="17"/>
  <c r="F59" i="17"/>
  <c r="L59" i="17"/>
  <c r="N59" i="17"/>
  <c r="J59" i="17"/>
  <c r="H59" i="17"/>
  <c r="Q59" i="17"/>
  <c r="F55" i="17"/>
  <c r="N55" i="17"/>
  <c r="L55" i="17"/>
  <c r="J55" i="17"/>
  <c r="H55" i="17"/>
  <c r="Q55" i="17"/>
  <c r="F51" i="17"/>
  <c r="L51" i="17"/>
  <c r="N51" i="17"/>
  <c r="J51" i="17"/>
  <c r="H51" i="17"/>
  <c r="Q51" i="17"/>
  <c r="F47" i="17"/>
  <c r="L47" i="17"/>
  <c r="N47" i="17"/>
  <c r="J47" i="17"/>
  <c r="H47" i="17"/>
  <c r="Q47" i="17"/>
  <c r="F43" i="17"/>
  <c r="L43" i="17"/>
  <c r="N43" i="17"/>
  <c r="J43" i="17"/>
  <c r="H43" i="17"/>
  <c r="Q43" i="17"/>
  <c r="F39" i="17"/>
  <c r="N39" i="17"/>
  <c r="L39" i="17"/>
  <c r="J39" i="17"/>
  <c r="H39" i="17"/>
  <c r="Q39" i="17"/>
  <c r="F35" i="17"/>
  <c r="L35" i="17"/>
  <c r="N35" i="17"/>
  <c r="J35" i="17"/>
  <c r="H35" i="17"/>
  <c r="Q35" i="17"/>
  <c r="F31" i="17"/>
  <c r="L31" i="17"/>
  <c r="N31" i="17"/>
  <c r="J31" i="17"/>
  <c r="H31" i="17"/>
  <c r="Q31" i="17"/>
  <c r="F27" i="17"/>
  <c r="L27" i="17"/>
  <c r="N27" i="17"/>
  <c r="J27" i="17"/>
  <c r="H27" i="17"/>
  <c r="Q27" i="17"/>
  <c r="F23" i="17"/>
  <c r="N23" i="17"/>
  <c r="L23" i="17"/>
  <c r="J23" i="17"/>
  <c r="H23" i="17"/>
  <c r="Q23" i="17"/>
  <c r="F19" i="17"/>
  <c r="L19" i="17"/>
  <c r="N19" i="17"/>
  <c r="J19" i="17"/>
  <c r="H19" i="17"/>
  <c r="Q19" i="17"/>
  <c r="F15" i="17"/>
  <c r="L15" i="17"/>
  <c r="N15" i="17"/>
  <c r="J15" i="17"/>
  <c r="H15" i="17"/>
  <c r="Q15" i="17"/>
  <c r="F11" i="17"/>
  <c r="L11" i="17"/>
  <c r="N11" i="17"/>
  <c r="J11" i="17"/>
  <c r="H11" i="17"/>
  <c r="Q11" i="17"/>
  <c r="F7" i="17"/>
  <c r="N7" i="17"/>
  <c r="L7" i="17"/>
  <c r="J7" i="17"/>
  <c r="H7" i="17"/>
  <c r="Q7" i="17"/>
  <c r="L303" i="17"/>
  <c r="N303" i="17"/>
  <c r="J303" i="17"/>
  <c r="H303" i="17"/>
  <c r="Q303" i="17"/>
  <c r="F303" i="17"/>
  <c r="J599" i="17"/>
  <c r="N599" i="17"/>
  <c r="L599" i="17"/>
  <c r="H599" i="17"/>
  <c r="Q599" i="17"/>
  <c r="F599" i="17"/>
  <c r="N595" i="17"/>
  <c r="J595" i="17"/>
  <c r="L595" i="17"/>
  <c r="H595" i="17"/>
  <c r="Q595" i="17"/>
  <c r="F595" i="17"/>
  <c r="L591" i="17"/>
  <c r="J591" i="17"/>
  <c r="N591" i="17"/>
  <c r="H591" i="17"/>
  <c r="Q591" i="17"/>
  <c r="F591" i="17"/>
  <c r="N587" i="17"/>
  <c r="J587" i="17"/>
  <c r="L587" i="17"/>
  <c r="H587" i="17"/>
  <c r="Q587" i="17"/>
  <c r="F587" i="17"/>
  <c r="N583" i="17"/>
  <c r="J583" i="17"/>
  <c r="L583" i="17"/>
  <c r="H583" i="17"/>
  <c r="Q583" i="17"/>
  <c r="F583" i="17"/>
  <c r="J579" i="17"/>
  <c r="N579" i="17"/>
  <c r="L579" i="17"/>
  <c r="H579" i="17"/>
  <c r="Q579" i="17"/>
  <c r="F579" i="17"/>
  <c r="N575" i="17"/>
  <c r="L575" i="17"/>
  <c r="J575" i="17"/>
  <c r="H575" i="17"/>
  <c r="Q575" i="17"/>
  <c r="F575" i="17"/>
  <c r="N571" i="17"/>
  <c r="J571" i="17"/>
  <c r="L571" i="17"/>
  <c r="H571" i="17"/>
  <c r="Q571" i="17"/>
  <c r="F571" i="17"/>
  <c r="N567" i="17"/>
  <c r="J567" i="17"/>
  <c r="L567" i="17"/>
  <c r="H567" i="17"/>
  <c r="Q567" i="17"/>
  <c r="F567" i="17"/>
  <c r="J563" i="17"/>
  <c r="N563" i="17"/>
  <c r="L563" i="17"/>
  <c r="H563" i="17"/>
  <c r="Q563" i="17"/>
  <c r="F563" i="17"/>
  <c r="L559" i="17"/>
  <c r="J559" i="17"/>
  <c r="N559" i="17"/>
  <c r="H559" i="17"/>
  <c r="Q559" i="17"/>
  <c r="F559" i="17"/>
  <c r="N555" i="17"/>
  <c r="J555" i="17"/>
  <c r="L555" i="17"/>
  <c r="H555" i="17"/>
  <c r="Q555" i="17"/>
  <c r="F555" i="17"/>
  <c r="J551" i="17"/>
  <c r="N551" i="17"/>
  <c r="L551" i="17"/>
  <c r="H551" i="17"/>
  <c r="Q551" i="17"/>
  <c r="F551" i="17"/>
  <c r="N547" i="17"/>
  <c r="J547" i="17"/>
  <c r="L547" i="17"/>
  <c r="H547" i="17"/>
  <c r="Q547" i="17"/>
  <c r="F547" i="17"/>
  <c r="L543" i="17"/>
  <c r="J543" i="17"/>
  <c r="N543" i="17"/>
  <c r="H543" i="17"/>
  <c r="Q543" i="17"/>
  <c r="F543" i="17"/>
  <c r="N539" i="17"/>
  <c r="J539" i="17"/>
  <c r="L539" i="17"/>
  <c r="H539" i="17"/>
  <c r="Q539" i="17"/>
  <c r="F539" i="17"/>
  <c r="J535" i="17"/>
  <c r="N535" i="17"/>
  <c r="L535" i="17"/>
  <c r="H535" i="17"/>
  <c r="Q535" i="17"/>
  <c r="F535" i="17"/>
  <c r="J531" i="17"/>
  <c r="N531" i="17"/>
  <c r="L531" i="17"/>
  <c r="H531" i="17"/>
  <c r="Q531" i="17"/>
  <c r="F531" i="17"/>
  <c r="L527" i="17"/>
  <c r="J527" i="17"/>
  <c r="N527" i="17"/>
  <c r="H527" i="17"/>
  <c r="Q527" i="17"/>
  <c r="F527" i="17"/>
  <c r="N523" i="17"/>
  <c r="J523" i="17"/>
  <c r="L523" i="17"/>
  <c r="H523" i="17"/>
  <c r="Q523" i="17"/>
  <c r="F523" i="17"/>
  <c r="N519" i="17"/>
  <c r="J519" i="17"/>
  <c r="L519" i="17"/>
  <c r="H519" i="17"/>
  <c r="Q519" i="17"/>
  <c r="F519" i="17"/>
  <c r="J515" i="17"/>
  <c r="N515" i="17"/>
  <c r="L515" i="17"/>
  <c r="H515" i="17"/>
  <c r="Q515" i="17"/>
  <c r="F515" i="17"/>
  <c r="N511" i="17"/>
  <c r="L511" i="17"/>
  <c r="J511" i="17"/>
  <c r="H511" i="17"/>
  <c r="Q511" i="17"/>
  <c r="F511" i="17"/>
  <c r="N507" i="17"/>
  <c r="J507" i="17"/>
  <c r="L507" i="17"/>
  <c r="H507" i="17"/>
  <c r="Q507" i="17"/>
  <c r="F507" i="17"/>
  <c r="J503" i="17"/>
  <c r="N503" i="17"/>
  <c r="L503" i="17"/>
  <c r="H503" i="17"/>
  <c r="Q503" i="17"/>
  <c r="F503" i="17"/>
  <c r="J499" i="17"/>
  <c r="N499" i="17"/>
  <c r="L499" i="17"/>
  <c r="H499" i="17"/>
  <c r="Q499" i="17"/>
  <c r="F499" i="17"/>
  <c r="L495" i="17"/>
  <c r="J495" i="17"/>
  <c r="N495" i="17"/>
  <c r="H495" i="17"/>
  <c r="Q495" i="17"/>
  <c r="F495" i="17"/>
  <c r="N491" i="17"/>
  <c r="J491" i="17"/>
  <c r="L491" i="17"/>
  <c r="H491" i="17"/>
  <c r="Q491" i="17"/>
  <c r="F491" i="17"/>
  <c r="J487" i="17"/>
  <c r="N487" i="17"/>
  <c r="L487" i="17"/>
  <c r="H487" i="17"/>
  <c r="Q487" i="17"/>
  <c r="F487" i="17"/>
  <c r="N483" i="17"/>
  <c r="J483" i="17"/>
  <c r="L483" i="17"/>
  <c r="H483" i="17"/>
  <c r="Q483" i="17"/>
  <c r="F483" i="17"/>
  <c r="L479" i="17"/>
  <c r="J479" i="17"/>
  <c r="N479" i="17"/>
  <c r="H479" i="17"/>
  <c r="Q479" i="17"/>
  <c r="F479" i="17"/>
  <c r="N475" i="17"/>
  <c r="J475" i="17"/>
  <c r="L475" i="17"/>
  <c r="H475" i="17"/>
  <c r="Q475" i="17"/>
  <c r="F475" i="17"/>
  <c r="J471" i="17"/>
  <c r="N471" i="17"/>
  <c r="L471" i="17"/>
  <c r="H471" i="17"/>
  <c r="Q471" i="17"/>
  <c r="F471" i="17"/>
  <c r="J467" i="17"/>
  <c r="L467" i="17"/>
  <c r="N467" i="17"/>
  <c r="H467" i="17"/>
  <c r="Q467" i="17"/>
  <c r="F467" i="17"/>
  <c r="N463" i="17"/>
  <c r="L463" i="17"/>
  <c r="J463" i="17"/>
  <c r="H463" i="17"/>
  <c r="Q463" i="17"/>
  <c r="F463" i="17"/>
  <c r="N459" i="17"/>
  <c r="J459" i="17"/>
  <c r="L459" i="17"/>
  <c r="H459" i="17"/>
  <c r="Q459" i="17"/>
  <c r="F459" i="17"/>
  <c r="N455" i="17"/>
  <c r="J455" i="17"/>
  <c r="L455" i="17"/>
  <c r="H455" i="17"/>
  <c r="Q455" i="17"/>
  <c r="F455" i="17"/>
  <c r="J451" i="17"/>
  <c r="N451" i="17"/>
  <c r="L451" i="17"/>
  <c r="H451" i="17"/>
  <c r="Q451" i="17"/>
  <c r="F451" i="17"/>
  <c r="N447" i="17"/>
  <c r="L447" i="17"/>
  <c r="J447" i="17"/>
  <c r="H447" i="17"/>
  <c r="Q447" i="17"/>
  <c r="F447" i="17"/>
  <c r="N443" i="17"/>
  <c r="J443" i="17"/>
  <c r="L443" i="17"/>
  <c r="H443" i="17"/>
  <c r="Q443" i="17"/>
  <c r="F443" i="17"/>
  <c r="J439" i="17"/>
  <c r="N439" i="17"/>
  <c r="L439" i="17"/>
  <c r="H439" i="17"/>
  <c r="Q439" i="17"/>
  <c r="F439" i="17"/>
  <c r="N435" i="17"/>
  <c r="J435" i="17"/>
  <c r="L435" i="17"/>
  <c r="H435" i="17"/>
  <c r="Q435" i="17"/>
  <c r="F435" i="17"/>
  <c r="L431" i="17"/>
  <c r="J431" i="17"/>
  <c r="N431" i="17"/>
  <c r="H431" i="17"/>
  <c r="Q431" i="17"/>
  <c r="F431" i="17"/>
  <c r="N427" i="17"/>
  <c r="J427" i="17"/>
  <c r="L427" i="17"/>
  <c r="H427" i="17"/>
  <c r="Q427" i="17"/>
  <c r="F427" i="17"/>
  <c r="J423" i="17"/>
  <c r="N423" i="17"/>
  <c r="L423" i="17"/>
  <c r="H423" i="17"/>
  <c r="Q423" i="17"/>
  <c r="F423" i="17"/>
  <c r="N419" i="17"/>
  <c r="J419" i="17"/>
  <c r="L419" i="17"/>
  <c r="H419" i="17"/>
  <c r="Q419" i="17"/>
  <c r="F419" i="17"/>
  <c r="N415" i="17"/>
  <c r="L415" i="17"/>
  <c r="J415" i="17"/>
  <c r="H415" i="17"/>
  <c r="Q415" i="17"/>
  <c r="F415" i="17"/>
  <c r="N411" i="17"/>
  <c r="J411" i="17"/>
  <c r="L411" i="17"/>
  <c r="H411" i="17"/>
  <c r="Q411" i="17"/>
  <c r="F411" i="17"/>
  <c r="N407" i="17"/>
  <c r="J407" i="17"/>
  <c r="L407" i="17"/>
  <c r="H407" i="17"/>
  <c r="Q407" i="17"/>
  <c r="F407" i="17"/>
  <c r="J403" i="17"/>
  <c r="N403" i="17"/>
  <c r="L403" i="17"/>
  <c r="H403" i="17"/>
  <c r="Q403" i="17"/>
  <c r="F403" i="17"/>
  <c r="L399" i="17"/>
  <c r="J399" i="17"/>
  <c r="N399" i="17"/>
  <c r="H399" i="17"/>
  <c r="Q399" i="17"/>
  <c r="F399" i="17"/>
  <c r="N395" i="17"/>
  <c r="J395" i="17"/>
  <c r="L395" i="17"/>
  <c r="H395" i="17"/>
  <c r="Q395" i="17"/>
  <c r="F395" i="17"/>
  <c r="N391" i="17"/>
  <c r="J391" i="17"/>
  <c r="L391" i="17"/>
  <c r="H391" i="17"/>
  <c r="Q391" i="17"/>
  <c r="F391" i="17"/>
  <c r="N387" i="17"/>
  <c r="J387" i="17"/>
  <c r="L387" i="17"/>
  <c r="H387" i="17"/>
  <c r="Q387" i="17"/>
  <c r="F387" i="17"/>
  <c r="N383" i="17"/>
  <c r="L383" i="17"/>
  <c r="J383" i="17"/>
  <c r="H383" i="17"/>
  <c r="Q383" i="17"/>
  <c r="F383" i="17"/>
  <c r="N379" i="17"/>
  <c r="J379" i="17"/>
  <c r="L379" i="17"/>
  <c r="H379" i="17"/>
  <c r="Q379" i="17"/>
  <c r="F379" i="17"/>
  <c r="J375" i="17"/>
  <c r="N375" i="17"/>
  <c r="L375" i="17"/>
  <c r="H375" i="17"/>
  <c r="Q375" i="17"/>
  <c r="F375" i="17"/>
  <c r="J371" i="17"/>
  <c r="N371" i="17"/>
  <c r="L371" i="17"/>
  <c r="H371" i="17"/>
  <c r="Q371" i="17"/>
  <c r="F371" i="17"/>
  <c r="N367" i="17"/>
  <c r="L367" i="17"/>
  <c r="J367" i="17"/>
  <c r="H367" i="17"/>
  <c r="Q367" i="17"/>
  <c r="F367" i="17"/>
  <c r="N363" i="17"/>
  <c r="J363" i="17"/>
  <c r="L363" i="17"/>
  <c r="H363" i="17"/>
  <c r="Q363" i="17"/>
  <c r="F363" i="17"/>
  <c r="N359" i="17"/>
  <c r="J359" i="17"/>
  <c r="L359" i="17"/>
  <c r="H359" i="17"/>
  <c r="Q359" i="17"/>
  <c r="F359" i="17"/>
  <c r="N355" i="17"/>
  <c r="J355" i="17"/>
  <c r="L355" i="17"/>
  <c r="H355" i="17"/>
  <c r="Q355" i="17"/>
  <c r="F355" i="17"/>
  <c r="L351" i="17"/>
  <c r="J351" i="17"/>
  <c r="N351" i="17"/>
  <c r="H351" i="17"/>
  <c r="Q351" i="17"/>
  <c r="F351" i="17"/>
  <c r="N347" i="17"/>
  <c r="L347" i="17"/>
  <c r="J347" i="17"/>
  <c r="H347" i="17"/>
  <c r="Q347" i="17"/>
  <c r="F347" i="17"/>
  <c r="L343" i="17"/>
  <c r="J343" i="17"/>
  <c r="N343" i="17"/>
  <c r="H343" i="17"/>
  <c r="Q343" i="17"/>
  <c r="F343" i="17"/>
  <c r="N339" i="17"/>
  <c r="L339" i="17"/>
  <c r="J339" i="17"/>
  <c r="H339" i="17"/>
  <c r="Q339" i="17"/>
  <c r="F339" i="17"/>
  <c r="L335" i="17"/>
  <c r="J335" i="17"/>
  <c r="N335" i="17"/>
  <c r="H335" i="17"/>
  <c r="Q335" i="17"/>
  <c r="F335" i="17"/>
  <c r="N331" i="17"/>
  <c r="L331" i="17"/>
  <c r="J331" i="17"/>
  <c r="H331" i="17"/>
  <c r="Q331" i="17"/>
  <c r="F331" i="17"/>
  <c r="N327" i="17"/>
  <c r="L327" i="17"/>
  <c r="J327" i="17"/>
  <c r="H327" i="17"/>
  <c r="Q327" i="17"/>
  <c r="F327" i="17"/>
  <c r="L323" i="17"/>
  <c r="N323" i="17"/>
  <c r="J323" i="17"/>
  <c r="H323" i="17"/>
  <c r="Q323" i="17"/>
  <c r="F323" i="17"/>
  <c r="N319" i="17"/>
  <c r="L319" i="17"/>
  <c r="J319" i="17"/>
  <c r="H319" i="17"/>
  <c r="Q319" i="17"/>
  <c r="F319" i="17"/>
  <c r="N315" i="17"/>
  <c r="L315" i="17"/>
  <c r="J315" i="17"/>
  <c r="H315" i="17"/>
  <c r="Q315" i="17"/>
  <c r="F315" i="17"/>
  <c r="N311" i="17"/>
  <c r="L311" i="17"/>
  <c r="J311" i="17"/>
  <c r="H311" i="17"/>
  <c r="Q311" i="17"/>
  <c r="F311" i="17"/>
  <c r="L307" i="17"/>
  <c r="N307" i="17"/>
  <c r="J307" i="17"/>
  <c r="H307" i="17"/>
  <c r="Q307" i="17"/>
  <c r="F307" i="17"/>
  <c r="F3" i="17"/>
  <c r="F593" i="17"/>
  <c r="F588" i="17"/>
  <c r="F577" i="17"/>
  <c r="F572" i="17"/>
  <c r="F561" i="17"/>
  <c r="F556" i="17"/>
  <c r="F545" i="17"/>
  <c r="F540" i="17"/>
  <c r="F529" i="17"/>
  <c r="F524" i="17"/>
  <c r="F513" i="17"/>
  <c r="F508" i="17"/>
  <c r="F497" i="17"/>
  <c r="F492" i="17"/>
  <c r="F481" i="17"/>
  <c r="F476" i="17"/>
  <c r="F465" i="17"/>
  <c r="F460" i="17"/>
  <c r="F449" i="17"/>
  <c r="F444" i="17"/>
  <c r="F433" i="17"/>
  <c r="F428" i="17"/>
  <c r="F417" i="17"/>
  <c r="F412" i="17"/>
  <c r="F401" i="17"/>
  <c r="F396" i="17"/>
  <c r="F385" i="17"/>
  <c r="F380" i="17"/>
  <c r="F369" i="17"/>
  <c r="F364" i="17"/>
  <c r="F353" i="17"/>
  <c r="F348" i="17"/>
  <c r="F337" i="17"/>
  <c r="F332" i="17"/>
  <c r="F321" i="17"/>
  <c r="F316" i="17"/>
  <c r="F305" i="17"/>
  <c r="F300" i="17"/>
  <c r="F289" i="17"/>
  <c r="F284" i="17"/>
  <c r="F273" i="17"/>
  <c r="F268" i="17"/>
  <c r="F257" i="17"/>
  <c r="F252" i="17"/>
  <c r="F241" i="17"/>
  <c r="F236" i="17"/>
  <c r="F225" i="17"/>
  <c r="F220" i="17"/>
  <c r="F209" i="17"/>
  <c r="F204" i="17"/>
  <c r="F193" i="17"/>
  <c r="F188" i="17"/>
  <c r="F177" i="17"/>
  <c r="F172" i="17"/>
  <c r="F161" i="17"/>
  <c r="F156" i="17"/>
  <c r="F145" i="17"/>
  <c r="F140" i="17"/>
  <c r="F129" i="17"/>
  <c r="F124" i="17"/>
  <c r="Q600" i="17"/>
  <c r="Q589" i="17"/>
  <c r="Q584" i="17"/>
  <c r="Q573" i="17"/>
  <c r="Q568" i="17"/>
  <c r="Q557" i="17"/>
  <c r="Q549" i="17"/>
  <c r="Q541" i="17"/>
  <c r="Q533" i="17"/>
  <c r="Q525" i="17"/>
  <c r="Q517" i="17"/>
  <c r="Q509" i="17"/>
  <c r="Q501" i="17"/>
  <c r="Q493" i="17"/>
  <c r="Q485" i="17"/>
  <c r="Q477" i="17"/>
  <c r="Q469" i="17"/>
  <c r="Q461" i="17"/>
  <c r="Q453" i="17"/>
  <c r="Q445" i="17"/>
  <c r="Q437" i="17"/>
  <c r="Q425" i="17"/>
  <c r="Q409" i="17"/>
  <c r="Q393" i="17"/>
  <c r="Q377" i="17"/>
  <c r="L255" i="17"/>
  <c r="N255" i="17"/>
  <c r="J255" i="17"/>
  <c r="H255" i="17"/>
  <c r="Q255" i="17"/>
  <c r="F255" i="17"/>
  <c r="F8" i="17"/>
  <c r="F16" i="17"/>
  <c r="F24" i="17"/>
  <c r="F32" i="17"/>
  <c r="F40" i="17"/>
  <c r="F48" i="17"/>
  <c r="F56" i="17"/>
  <c r="F64" i="17"/>
  <c r="F72" i="17"/>
  <c r="F80" i="17"/>
  <c r="F88" i="17"/>
  <c r="F96" i="17"/>
  <c r="F104" i="17"/>
  <c r="F112" i="17"/>
  <c r="N302" i="17"/>
  <c r="L302" i="17"/>
  <c r="H302" i="17"/>
  <c r="J302" i="17"/>
  <c r="Q302" i="17"/>
  <c r="N298" i="17"/>
  <c r="L298" i="17"/>
  <c r="J298" i="17"/>
  <c r="H298" i="17"/>
  <c r="Q298" i="17"/>
  <c r="N294" i="17"/>
  <c r="L294" i="17"/>
  <c r="H294" i="17"/>
  <c r="J294" i="17"/>
  <c r="Q294" i="17"/>
  <c r="N290" i="17"/>
  <c r="L290" i="17"/>
  <c r="H290" i="17"/>
  <c r="J290" i="17"/>
  <c r="Q290" i="17"/>
  <c r="N286" i="17"/>
  <c r="L286" i="17"/>
  <c r="H286" i="17"/>
  <c r="J286" i="17"/>
  <c r="Q286" i="17"/>
  <c r="N282" i="17"/>
  <c r="L282" i="17"/>
  <c r="J282" i="17"/>
  <c r="H282" i="17"/>
  <c r="Q282" i="17"/>
  <c r="N278" i="17"/>
  <c r="L278" i="17"/>
  <c r="H278" i="17"/>
  <c r="J278" i="17"/>
  <c r="Q278" i="17"/>
  <c r="N274" i="17"/>
  <c r="L274" i="17"/>
  <c r="H274" i="17"/>
  <c r="J274" i="17"/>
  <c r="Q274" i="17"/>
  <c r="N270" i="17"/>
  <c r="L270" i="17"/>
  <c r="H270" i="17"/>
  <c r="J270" i="17"/>
  <c r="Q270" i="17"/>
  <c r="L266" i="17"/>
  <c r="N266" i="17"/>
  <c r="J266" i="17"/>
  <c r="H266" i="17"/>
  <c r="Q266" i="17"/>
  <c r="N262" i="17"/>
  <c r="L262" i="17"/>
  <c r="H262" i="17"/>
  <c r="J262" i="17"/>
  <c r="Q262" i="17"/>
  <c r="N258" i="17"/>
  <c r="L258" i="17"/>
  <c r="H258" i="17"/>
  <c r="J258" i="17"/>
  <c r="Q258" i="17"/>
  <c r="N254" i="17"/>
  <c r="L254" i="17"/>
  <c r="H254" i="17"/>
  <c r="J254" i="17"/>
  <c r="Q254" i="17"/>
  <c r="N250" i="17"/>
  <c r="L250" i="17"/>
  <c r="J250" i="17"/>
  <c r="H250" i="17"/>
  <c r="Q250" i="17"/>
  <c r="N246" i="17"/>
  <c r="L246" i="17"/>
  <c r="H246" i="17"/>
  <c r="J246" i="17"/>
  <c r="Q246" i="17"/>
  <c r="N242" i="17"/>
  <c r="L242" i="17"/>
  <c r="H242" i="17"/>
  <c r="J242" i="17"/>
  <c r="Q242" i="17"/>
  <c r="N238" i="17"/>
  <c r="L238" i="17"/>
  <c r="H238" i="17"/>
  <c r="J238" i="17"/>
  <c r="Q238" i="17"/>
  <c r="N234" i="17"/>
  <c r="L234" i="17"/>
  <c r="J234" i="17"/>
  <c r="H234" i="17"/>
  <c r="Q234" i="17"/>
  <c r="N230" i="17"/>
  <c r="L230" i="17"/>
  <c r="H230" i="17"/>
  <c r="J230" i="17"/>
  <c r="Q230" i="17"/>
  <c r="N226" i="17"/>
  <c r="L226" i="17"/>
  <c r="H226" i="17"/>
  <c r="J226" i="17"/>
  <c r="Q226" i="17"/>
  <c r="N222" i="17"/>
  <c r="L222" i="17"/>
  <c r="H222" i="17"/>
  <c r="J222" i="17"/>
  <c r="Q222" i="17"/>
  <c r="N218" i="17"/>
  <c r="L218" i="17"/>
  <c r="J218" i="17"/>
  <c r="H218" i="17"/>
  <c r="Q218" i="17"/>
  <c r="N214" i="17"/>
  <c r="L214" i="17"/>
  <c r="H214" i="17"/>
  <c r="J214" i="17"/>
  <c r="Q214" i="17"/>
  <c r="N210" i="17"/>
  <c r="L210" i="17"/>
  <c r="H210" i="17"/>
  <c r="J210" i="17"/>
  <c r="Q210" i="17"/>
  <c r="N206" i="17"/>
  <c r="L206" i="17"/>
  <c r="H206" i="17"/>
  <c r="J206" i="17"/>
  <c r="Q206" i="17"/>
  <c r="N202" i="17"/>
  <c r="L202" i="17"/>
  <c r="J202" i="17"/>
  <c r="H202" i="17"/>
  <c r="Q202" i="17"/>
  <c r="N198" i="17"/>
  <c r="L198" i="17"/>
  <c r="H198" i="17"/>
  <c r="J198" i="17"/>
  <c r="Q198" i="17"/>
  <c r="N194" i="17"/>
  <c r="L194" i="17"/>
  <c r="H194" i="17"/>
  <c r="J194" i="17"/>
  <c r="Q194" i="17"/>
  <c r="N190" i="17"/>
  <c r="L190" i="17"/>
  <c r="H190" i="17"/>
  <c r="J190" i="17"/>
  <c r="Q190" i="17"/>
  <c r="N186" i="17"/>
  <c r="L186" i="17"/>
  <c r="J186" i="17"/>
  <c r="H186" i="17"/>
  <c r="Q186" i="17"/>
  <c r="N182" i="17"/>
  <c r="L182" i="17"/>
  <c r="H182" i="17"/>
  <c r="J182" i="17"/>
  <c r="Q182" i="17"/>
  <c r="N178" i="17"/>
  <c r="L178" i="17"/>
  <c r="H178" i="17"/>
  <c r="J178" i="17"/>
  <c r="Q178" i="17"/>
  <c r="N174" i="17"/>
  <c r="L174" i="17"/>
  <c r="H174" i="17"/>
  <c r="J174" i="17"/>
  <c r="Q174" i="17"/>
  <c r="N170" i="17"/>
  <c r="L170" i="17"/>
  <c r="J170" i="17"/>
  <c r="Q170" i="17"/>
  <c r="H170" i="17"/>
  <c r="N166" i="17"/>
  <c r="L166" i="17"/>
  <c r="J166" i="17"/>
  <c r="H166" i="17"/>
  <c r="Q166" i="17"/>
  <c r="N162" i="17"/>
  <c r="L162" i="17"/>
  <c r="J162" i="17"/>
  <c r="H162" i="17"/>
  <c r="Q162" i="17"/>
  <c r="N158" i="17"/>
  <c r="L158" i="17"/>
  <c r="J158" i="17"/>
  <c r="H158" i="17"/>
  <c r="Q158" i="17"/>
  <c r="N154" i="17"/>
  <c r="L154" i="17"/>
  <c r="J154" i="17"/>
  <c r="Q154" i="17"/>
  <c r="H154" i="17"/>
  <c r="N150" i="17"/>
  <c r="L150" i="17"/>
  <c r="J150" i="17"/>
  <c r="H150" i="17"/>
  <c r="Q150" i="17"/>
  <c r="N146" i="17"/>
  <c r="L146" i="17"/>
  <c r="J146" i="17"/>
  <c r="H146" i="17"/>
  <c r="Q146" i="17"/>
  <c r="N142" i="17"/>
  <c r="L142" i="17"/>
  <c r="J142" i="17"/>
  <c r="H142" i="17"/>
  <c r="Q142" i="17"/>
  <c r="N138" i="17"/>
  <c r="L138" i="17"/>
  <c r="J138" i="17"/>
  <c r="Q138" i="17"/>
  <c r="H138" i="17"/>
  <c r="N134" i="17"/>
  <c r="L134" i="17"/>
  <c r="J134" i="17"/>
  <c r="H134" i="17"/>
  <c r="Q134" i="17"/>
  <c r="N130" i="17"/>
  <c r="L130" i="17"/>
  <c r="J130" i="17"/>
  <c r="H130" i="17"/>
  <c r="Q130" i="17"/>
  <c r="N126" i="17"/>
  <c r="L126" i="17"/>
  <c r="J126" i="17"/>
  <c r="H126" i="17"/>
  <c r="Q126" i="17"/>
  <c r="N122" i="17"/>
  <c r="L122" i="17"/>
  <c r="J122" i="17"/>
  <c r="Q122" i="17"/>
  <c r="H122" i="17"/>
  <c r="N118" i="17"/>
  <c r="L118" i="17"/>
  <c r="J118" i="17"/>
  <c r="H118" i="17"/>
  <c r="Q118" i="17"/>
  <c r="N114" i="17"/>
  <c r="L114" i="17"/>
  <c r="J114" i="17"/>
  <c r="H114" i="17"/>
  <c r="Q114" i="17"/>
  <c r="N110" i="17"/>
  <c r="L110" i="17"/>
  <c r="J110" i="17"/>
  <c r="H110" i="17"/>
  <c r="Q110" i="17"/>
  <c r="N106" i="17"/>
  <c r="L106" i="17"/>
  <c r="J106" i="17"/>
  <c r="Q106" i="17"/>
  <c r="H106" i="17"/>
  <c r="N102" i="17"/>
  <c r="L102" i="17"/>
  <c r="J102" i="17"/>
  <c r="H102" i="17"/>
  <c r="Q102" i="17"/>
  <c r="N98" i="17"/>
  <c r="L98" i="17"/>
  <c r="J98" i="17"/>
  <c r="H98" i="17"/>
  <c r="Q98" i="17"/>
  <c r="N94" i="17"/>
  <c r="L94" i="17"/>
  <c r="J94" i="17"/>
  <c r="H94" i="17"/>
  <c r="Q94" i="17"/>
  <c r="N90" i="17"/>
  <c r="L90" i="17"/>
  <c r="J90" i="17"/>
  <c r="Q90" i="17"/>
  <c r="H90" i="17"/>
  <c r="N86" i="17"/>
  <c r="L86" i="17"/>
  <c r="J86" i="17"/>
  <c r="H86" i="17"/>
  <c r="Q86" i="17"/>
  <c r="N82" i="17"/>
  <c r="L82" i="17"/>
  <c r="J82" i="17"/>
  <c r="H82" i="17"/>
  <c r="Q82" i="17"/>
  <c r="N78" i="17"/>
  <c r="L78" i="17"/>
  <c r="J78" i="17"/>
  <c r="H78" i="17"/>
  <c r="Q78" i="17"/>
  <c r="N74" i="17"/>
  <c r="L74" i="17"/>
  <c r="J74" i="17"/>
  <c r="Q74" i="17"/>
  <c r="H74" i="17"/>
  <c r="N70" i="17"/>
  <c r="L70" i="17"/>
  <c r="J70" i="17"/>
  <c r="H70" i="17"/>
  <c r="Q70" i="17"/>
  <c r="N66" i="17"/>
  <c r="L66" i="17"/>
  <c r="J66" i="17"/>
  <c r="H66" i="17"/>
  <c r="Q66" i="17"/>
  <c r="N62" i="17"/>
  <c r="L62" i="17"/>
  <c r="J62" i="17"/>
  <c r="H62" i="17"/>
  <c r="Q62" i="17"/>
  <c r="N58" i="17"/>
  <c r="L58" i="17"/>
  <c r="J58" i="17"/>
  <c r="Q58" i="17"/>
  <c r="H58" i="17"/>
  <c r="N54" i="17"/>
  <c r="L54" i="17"/>
  <c r="J54" i="17"/>
  <c r="H54" i="17"/>
  <c r="Q54" i="17"/>
  <c r="N50" i="17"/>
  <c r="L50" i="17"/>
  <c r="J50" i="17"/>
  <c r="H50" i="17"/>
  <c r="Q50" i="17"/>
  <c r="N46" i="17"/>
  <c r="L46" i="17"/>
  <c r="J46" i="17"/>
  <c r="H46" i="17"/>
  <c r="Q46" i="17"/>
  <c r="N42" i="17"/>
  <c r="L42" i="17"/>
  <c r="J42" i="17"/>
  <c r="Q42" i="17"/>
  <c r="H42" i="17"/>
  <c r="N38" i="17"/>
  <c r="L38" i="17"/>
  <c r="J38" i="17"/>
  <c r="H38" i="17"/>
  <c r="Q38" i="17"/>
  <c r="N34" i="17"/>
  <c r="L34" i="17"/>
  <c r="J34" i="17"/>
  <c r="H34" i="17"/>
  <c r="Q34" i="17"/>
  <c r="N30" i="17"/>
  <c r="L30" i="17"/>
  <c r="J30" i="17"/>
  <c r="H30" i="17"/>
  <c r="Q30" i="17"/>
  <c r="N26" i="17"/>
  <c r="L26" i="17"/>
  <c r="J26" i="17"/>
  <c r="Q26" i="17"/>
  <c r="H26" i="17"/>
  <c r="N22" i="17"/>
  <c r="L22" i="17"/>
  <c r="J22" i="17"/>
  <c r="H22" i="17"/>
  <c r="Q22" i="17"/>
  <c r="N18" i="17"/>
  <c r="L18" i="17"/>
  <c r="J18" i="17"/>
  <c r="H18" i="17"/>
  <c r="Q18" i="17"/>
  <c r="Q610" i="17" s="1"/>
  <c r="N14" i="17"/>
  <c r="L14" i="17"/>
  <c r="J14" i="17"/>
  <c r="H14" i="17"/>
  <c r="H606" i="17" s="1"/>
  <c r="Q14" i="17"/>
  <c r="N10" i="17"/>
  <c r="L10" i="17"/>
  <c r="J10" i="17"/>
  <c r="Q10" i="17"/>
  <c r="H10" i="17"/>
  <c r="N6" i="17"/>
  <c r="L6" i="17"/>
  <c r="L610" i="17" s="1"/>
  <c r="J6" i="17"/>
  <c r="H6" i="17"/>
  <c r="Q6" i="17"/>
  <c r="L602" i="17"/>
  <c r="N602" i="17"/>
  <c r="J602" i="17"/>
  <c r="H602" i="17"/>
  <c r="N598" i="17"/>
  <c r="L598" i="17"/>
  <c r="J598" i="17"/>
  <c r="H598" i="17"/>
  <c r="N594" i="17"/>
  <c r="L594" i="17"/>
  <c r="J594" i="17"/>
  <c r="H594" i="17"/>
  <c r="N590" i="17"/>
  <c r="L590" i="17"/>
  <c r="J590" i="17"/>
  <c r="H590" i="17"/>
  <c r="N586" i="17"/>
  <c r="L586" i="17"/>
  <c r="J586" i="17"/>
  <c r="H586" i="17"/>
  <c r="N582" i="17"/>
  <c r="L582" i="17"/>
  <c r="J582" i="17"/>
  <c r="H582" i="17"/>
  <c r="N578" i="17"/>
  <c r="L578" i="17"/>
  <c r="J578" i="17"/>
  <c r="H578" i="17"/>
  <c r="N574" i="17"/>
  <c r="L574" i="17"/>
  <c r="J574" i="17"/>
  <c r="H574" i="17"/>
  <c r="L570" i="17"/>
  <c r="N570" i="17"/>
  <c r="J570" i="17"/>
  <c r="H570" i="17"/>
  <c r="N566" i="17"/>
  <c r="L566" i="17"/>
  <c r="J566" i="17"/>
  <c r="H566" i="17"/>
  <c r="F602" i="17"/>
  <c r="F597" i="17"/>
  <c r="F592" i="17"/>
  <c r="F586" i="17"/>
  <c r="F581" i="17"/>
  <c r="F576" i="17"/>
  <c r="F570" i="17"/>
  <c r="F565" i="17"/>
  <c r="F560" i="17"/>
  <c r="F549" i="17"/>
  <c r="F544" i="17"/>
  <c r="F533" i="17"/>
  <c r="F528" i="17"/>
  <c r="F517" i="17"/>
  <c r="F512" i="17"/>
  <c r="F501" i="17"/>
  <c r="F496" i="17"/>
  <c r="F485" i="17"/>
  <c r="F480" i="17"/>
  <c r="F469" i="17"/>
  <c r="F464" i="17"/>
  <c r="F453" i="17"/>
  <c r="F448" i="17"/>
  <c r="F437" i="17"/>
  <c r="F432" i="17"/>
  <c r="F421" i="17"/>
  <c r="F416" i="17"/>
  <c r="F405" i="17"/>
  <c r="F400" i="17"/>
  <c r="F389" i="17"/>
  <c r="F384" i="17"/>
  <c r="F373" i="17"/>
  <c r="F368" i="17"/>
  <c r="F357" i="17"/>
  <c r="F352" i="17"/>
  <c r="F341" i="17"/>
  <c r="F336" i="17"/>
  <c r="F325" i="17"/>
  <c r="F320" i="17"/>
  <c r="F309" i="17"/>
  <c r="F304" i="17"/>
  <c r="F298" i="17"/>
  <c r="F293" i="17"/>
  <c r="F288" i="17"/>
  <c r="F282" i="17"/>
  <c r="F277" i="17"/>
  <c r="F272" i="17"/>
  <c r="F266" i="17"/>
  <c r="F261" i="17"/>
  <c r="F256" i="17"/>
  <c r="F250" i="17"/>
  <c r="F245" i="17"/>
  <c r="F240" i="17"/>
  <c r="F234" i="17"/>
  <c r="F229" i="17"/>
  <c r="F224" i="17"/>
  <c r="F218" i="17"/>
  <c r="F213" i="17"/>
  <c r="F208" i="17"/>
  <c r="F202" i="17"/>
  <c r="F197" i="17"/>
  <c r="F192" i="17"/>
  <c r="F186" i="17"/>
  <c r="F181" i="17"/>
  <c r="F176" i="17"/>
  <c r="F170" i="17"/>
  <c r="F165" i="17"/>
  <c r="F160" i="17"/>
  <c r="F154" i="17"/>
  <c r="F149" i="17"/>
  <c r="F144" i="17"/>
  <c r="F138" i="17"/>
  <c r="F133" i="17"/>
  <c r="F128" i="17"/>
  <c r="F122" i="17"/>
  <c r="Q598" i="17"/>
  <c r="Q593" i="17"/>
  <c r="Q588" i="17"/>
  <c r="Q582" i="17"/>
  <c r="Q577" i="17"/>
  <c r="Q572" i="17"/>
  <c r="Q566" i="17"/>
  <c r="Q561" i="17"/>
  <c r="Q421" i="17"/>
  <c r="Q405" i="17"/>
  <c r="Q389" i="17"/>
  <c r="Q373" i="17"/>
  <c r="N562" i="17"/>
  <c r="L562" i="17"/>
  <c r="J562" i="17"/>
  <c r="H562" i="17"/>
  <c r="N558" i="17"/>
  <c r="L558" i="17"/>
  <c r="J558" i="17"/>
  <c r="H558" i="17"/>
  <c r="N554" i="17"/>
  <c r="L554" i="17"/>
  <c r="J554" i="17"/>
  <c r="H554" i="17"/>
  <c r="N550" i="17"/>
  <c r="L550" i="17"/>
  <c r="J550" i="17"/>
  <c r="H550" i="17"/>
  <c r="N546" i="17"/>
  <c r="L546" i="17"/>
  <c r="J546" i="17"/>
  <c r="H546" i="17"/>
  <c r="N542" i="17"/>
  <c r="L542" i="17"/>
  <c r="J542" i="17"/>
  <c r="H542" i="17"/>
  <c r="N538" i="17"/>
  <c r="L538" i="17"/>
  <c r="J538" i="17"/>
  <c r="H538" i="17"/>
  <c r="N534" i="17"/>
  <c r="L534" i="17"/>
  <c r="J534" i="17"/>
  <c r="H534" i="17"/>
  <c r="N530" i="17"/>
  <c r="L530" i="17"/>
  <c r="J530" i="17"/>
  <c r="H530" i="17"/>
  <c r="N526" i="17"/>
  <c r="L526" i="17"/>
  <c r="J526" i="17"/>
  <c r="H526" i="17"/>
  <c r="L522" i="17"/>
  <c r="N522" i="17"/>
  <c r="J522" i="17"/>
  <c r="H522" i="17"/>
  <c r="N518" i="17"/>
  <c r="L518" i="17"/>
  <c r="J518" i="17"/>
  <c r="H518" i="17"/>
  <c r="N514" i="17"/>
  <c r="L514" i="17"/>
  <c r="J514" i="17"/>
  <c r="H514" i="17"/>
  <c r="N510" i="17"/>
  <c r="L510" i="17"/>
  <c r="J510" i="17"/>
  <c r="H510" i="17"/>
  <c r="L506" i="17"/>
  <c r="N506" i="17"/>
  <c r="J506" i="17"/>
  <c r="H506" i="17"/>
  <c r="N502" i="17"/>
  <c r="L502" i="17"/>
  <c r="J502" i="17"/>
  <c r="H502" i="17"/>
  <c r="N498" i="17"/>
  <c r="L498" i="17"/>
  <c r="J498" i="17"/>
  <c r="H498" i="17"/>
  <c r="N494" i="17"/>
  <c r="L494" i="17"/>
  <c r="J494" i="17"/>
  <c r="H494" i="17"/>
  <c r="N490" i="17"/>
  <c r="L490" i="17"/>
  <c r="J490" i="17"/>
  <c r="H490" i="17"/>
  <c r="N486" i="17"/>
  <c r="L486" i="17"/>
  <c r="J486" i="17"/>
  <c r="H486" i="17"/>
  <c r="N482" i="17"/>
  <c r="L482" i="17"/>
  <c r="J482" i="17"/>
  <c r="H482" i="17"/>
  <c r="N478" i="17"/>
  <c r="L478" i="17"/>
  <c r="J478" i="17"/>
  <c r="H478" i="17"/>
  <c r="L474" i="17"/>
  <c r="N474" i="17"/>
  <c r="J474" i="17"/>
  <c r="H474" i="17"/>
  <c r="N470" i="17"/>
  <c r="L470" i="17"/>
  <c r="J470" i="17"/>
  <c r="H470" i="17"/>
  <c r="N466" i="17"/>
  <c r="L466" i="17"/>
  <c r="J466" i="17"/>
  <c r="H466" i="17"/>
  <c r="N462" i="17"/>
  <c r="L462" i="17"/>
  <c r="J462" i="17"/>
  <c r="H462" i="17"/>
  <c r="L458" i="17"/>
  <c r="N458" i="17"/>
  <c r="J458" i="17"/>
  <c r="H458" i="17"/>
  <c r="N454" i="17"/>
  <c r="L454" i="17"/>
  <c r="J454" i="17"/>
  <c r="H454" i="17"/>
  <c r="L450" i="17"/>
  <c r="N450" i="17"/>
  <c r="J450" i="17"/>
  <c r="H450" i="17"/>
  <c r="N446" i="17"/>
  <c r="L446" i="17"/>
  <c r="J446" i="17"/>
  <c r="H446" i="17"/>
  <c r="L442" i="17"/>
  <c r="N442" i="17"/>
  <c r="J442" i="17"/>
  <c r="H442" i="17"/>
  <c r="N438" i="17"/>
  <c r="L438" i="17"/>
  <c r="J438" i="17"/>
  <c r="H438" i="17"/>
  <c r="N434" i="17"/>
  <c r="L434" i="17"/>
  <c r="J434" i="17"/>
  <c r="H434" i="17"/>
  <c r="N430" i="17"/>
  <c r="L430" i="17"/>
  <c r="J430" i="17"/>
  <c r="H430" i="17"/>
  <c r="N426" i="17"/>
  <c r="L426" i="17"/>
  <c r="H426" i="17"/>
  <c r="J426" i="17"/>
  <c r="N422" i="17"/>
  <c r="L422" i="17"/>
  <c r="J422" i="17"/>
  <c r="H422" i="17"/>
  <c r="N418" i="17"/>
  <c r="L418" i="17"/>
  <c r="J418" i="17"/>
  <c r="H418" i="17"/>
  <c r="N414" i="17"/>
  <c r="L414" i="17"/>
  <c r="J414" i="17"/>
  <c r="H414" i="17"/>
  <c r="L410" i="17"/>
  <c r="N410" i="17"/>
  <c r="H410" i="17"/>
  <c r="J410" i="17"/>
  <c r="N406" i="17"/>
  <c r="L406" i="17"/>
  <c r="J406" i="17"/>
  <c r="H406" i="17"/>
  <c r="N402" i="17"/>
  <c r="L402" i="17"/>
  <c r="J402" i="17"/>
  <c r="H402" i="17"/>
  <c r="N398" i="17"/>
  <c r="L398" i="17"/>
  <c r="J398" i="17"/>
  <c r="H398" i="17"/>
  <c r="L394" i="17"/>
  <c r="N394" i="17"/>
  <c r="J394" i="17"/>
  <c r="H394" i="17"/>
  <c r="N390" i="17"/>
  <c r="L390" i="17"/>
  <c r="J390" i="17"/>
  <c r="H390" i="17"/>
  <c r="N386" i="17"/>
  <c r="L386" i="17"/>
  <c r="J386" i="17"/>
  <c r="H386" i="17"/>
  <c r="L382" i="17"/>
  <c r="N382" i="17"/>
  <c r="H382" i="17"/>
  <c r="J382" i="17"/>
  <c r="N378" i="17"/>
  <c r="L378" i="17"/>
  <c r="J378" i="17"/>
  <c r="H378" i="17"/>
  <c r="N374" i="17"/>
  <c r="L374" i="17"/>
  <c r="J374" i="17"/>
  <c r="H374" i="17"/>
  <c r="N370" i="17"/>
  <c r="L370" i="17"/>
  <c r="J370" i="17"/>
  <c r="H370" i="17"/>
  <c r="N366" i="17"/>
  <c r="L366" i="17"/>
  <c r="H366" i="17"/>
  <c r="J366" i="17"/>
  <c r="N362" i="17"/>
  <c r="L362" i="17"/>
  <c r="H362" i="17"/>
  <c r="J362" i="17"/>
  <c r="N358" i="17"/>
  <c r="L358" i="17"/>
  <c r="J358" i="17"/>
  <c r="H358" i="17"/>
  <c r="L354" i="17"/>
  <c r="N354" i="17"/>
  <c r="N607" i="17" s="1"/>
  <c r="J354" i="17"/>
  <c r="H354" i="17"/>
  <c r="N350" i="17"/>
  <c r="L350" i="17"/>
  <c r="H350" i="17"/>
  <c r="J350" i="17"/>
  <c r="N346" i="17"/>
  <c r="L346" i="17"/>
  <c r="J346" i="17"/>
  <c r="H346" i="17"/>
  <c r="N342" i="17"/>
  <c r="L342" i="17"/>
  <c r="H342" i="17"/>
  <c r="J342" i="17"/>
  <c r="N338" i="17"/>
  <c r="L338" i="17"/>
  <c r="J338" i="17"/>
  <c r="H338" i="17"/>
  <c r="N334" i="17"/>
  <c r="L334" i="17"/>
  <c r="H334" i="17"/>
  <c r="J334" i="17"/>
  <c r="N330" i="17"/>
  <c r="L330" i="17"/>
  <c r="H330" i="17"/>
  <c r="J330" i="17"/>
  <c r="N326" i="17"/>
  <c r="L326" i="17"/>
  <c r="H326" i="17"/>
  <c r="J326" i="17"/>
  <c r="N322" i="17"/>
  <c r="L322" i="17"/>
  <c r="H322" i="17"/>
  <c r="J322" i="17"/>
  <c r="N318" i="17"/>
  <c r="L318" i="17"/>
  <c r="H318" i="17"/>
  <c r="J318" i="17"/>
  <c r="N314" i="17"/>
  <c r="L314" i="17"/>
  <c r="J314" i="17"/>
  <c r="J611" i="17" s="1"/>
  <c r="H314" i="17"/>
  <c r="N310" i="17"/>
  <c r="L310" i="17"/>
  <c r="H310" i="17"/>
  <c r="J310" i="17"/>
  <c r="N306" i="17"/>
  <c r="N611" i="17" s="1"/>
  <c r="L306" i="17"/>
  <c r="L607" i="17" s="1"/>
  <c r="H306" i="17"/>
  <c r="H611" i="17" s="1"/>
  <c r="J306" i="17"/>
  <c r="Q430" i="17"/>
  <c r="Q426" i="17"/>
  <c r="Q422" i="17"/>
  <c r="Q418" i="17"/>
  <c r="Q414" i="17"/>
  <c r="Q410" i="17"/>
  <c r="Q406" i="17"/>
  <c r="Q402" i="17"/>
  <c r="Q398" i="17"/>
  <c r="Q394" i="17"/>
  <c r="Q390" i="17"/>
  <c r="Q386" i="17"/>
  <c r="Q382" i="17"/>
  <c r="Q378" i="17"/>
  <c r="Q374" i="17"/>
  <c r="Q370" i="17"/>
  <c r="Q366" i="17"/>
  <c r="Q362" i="17"/>
  <c r="Q358" i="17"/>
  <c r="Q354" i="17"/>
  <c r="Q350" i="17"/>
  <c r="Q346" i="17"/>
  <c r="Q342" i="17"/>
  <c r="Q338" i="17"/>
  <c r="Q334" i="17"/>
  <c r="Q330" i="17"/>
  <c r="Q326" i="17"/>
  <c r="Q322" i="17"/>
  <c r="Q318" i="17"/>
  <c r="Q314" i="17"/>
  <c r="Q310" i="17"/>
  <c r="Q607" i="17" s="1"/>
  <c r="Q306" i="17"/>
  <c r="Q611" i="17" s="1"/>
  <c r="N605" i="17"/>
  <c r="N609" i="17"/>
  <c r="N606" i="17"/>
  <c r="L609" i="17"/>
  <c r="L605" i="17"/>
  <c r="J605" i="17"/>
  <c r="H610" i="17"/>
  <c r="Y241" i="16"/>
  <c r="Y247" i="16"/>
  <c r="Y246" i="16"/>
  <c r="W241" i="16"/>
  <c r="W247" i="16"/>
  <c r="W246" i="16"/>
  <c r="U241" i="16"/>
  <c r="Y244" i="16"/>
  <c r="Y240" i="16"/>
  <c r="Y245" i="16"/>
  <c r="Y242" i="16"/>
  <c r="W244" i="16"/>
  <c r="W240" i="16"/>
  <c r="W245" i="16"/>
  <c r="W242" i="16"/>
  <c r="U244" i="16"/>
  <c r="U240" i="16"/>
  <c r="U245" i="16"/>
  <c r="U246" i="16"/>
  <c r="U242" i="16"/>
  <c r="S244" i="16"/>
  <c r="S240" i="16"/>
  <c r="S245" i="16"/>
  <c r="S242" i="16"/>
  <c r="Q244" i="16"/>
  <c r="Q240" i="16"/>
  <c r="Q245" i="16"/>
  <c r="Q242" i="16"/>
  <c r="O244" i="16"/>
  <c r="O240" i="16"/>
  <c r="O245" i="16"/>
  <c r="O242" i="16"/>
  <c r="O118" i="15"/>
  <c r="O117" i="15"/>
  <c r="E119" i="15"/>
  <c r="K124" i="15"/>
  <c r="E121" i="15"/>
  <c r="H117" i="15"/>
  <c r="E117" i="15"/>
  <c r="E123" i="15"/>
  <c r="K119" i="15"/>
  <c r="H119" i="15"/>
  <c r="H121" i="15"/>
  <c r="H122" i="15"/>
  <c r="H123" i="15"/>
  <c r="H37" i="14"/>
  <c r="H38" i="14"/>
  <c r="H32" i="14"/>
  <c r="H33" i="14"/>
  <c r="H35" i="14"/>
  <c r="I12" i="18"/>
  <c r="J10" i="18" s="1"/>
  <c r="J32" i="18"/>
  <c r="J5" i="18"/>
  <c r="J11" i="18"/>
  <c r="J7" i="18"/>
  <c r="J4" i="18"/>
  <c r="I33" i="18"/>
  <c r="J31" i="18" s="1"/>
  <c r="I45" i="18"/>
  <c r="I48" i="18"/>
  <c r="J46" i="18" s="1"/>
  <c r="J8" i="18"/>
  <c r="J49" i="18"/>
  <c r="J50" i="18"/>
  <c r="J23" i="18"/>
  <c r="J29" i="18"/>
  <c r="J41" i="18"/>
  <c r="J20" i="18"/>
  <c r="J44" i="18"/>
  <c r="J43" i="18"/>
  <c r="J53" i="18"/>
  <c r="J28" i="18"/>
  <c r="J40" i="18"/>
  <c r="J52" i="18"/>
  <c r="I36" i="18"/>
  <c r="J34" i="18" s="1"/>
  <c r="I3" i="18"/>
  <c r="J13" i="18"/>
  <c r="I18" i="18"/>
  <c r="J17" i="18" s="1"/>
  <c r="J22" i="18"/>
  <c r="I27" i="18"/>
  <c r="J26" i="18" s="1"/>
  <c r="I39" i="18"/>
  <c r="J38" i="18" s="1"/>
  <c r="M247" i="16"/>
  <c r="M241" i="16"/>
  <c r="A120" i="17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A281" i="17" s="1"/>
  <c r="A282" i="17" s="1"/>
  <c r="A283" i="17" s="1"/>
  <c r="A284" i="17" s="1"/>
  <c r="A285" i="17" s="1"/>
  <c r="A286" i="17" s="1"/>
  <c r="A287" i="17" s="1"/>
  <c r="A288" i="17" s="1"/>
  <c r="A289" i="17" s="1"/>
  <c r="A290" i="17" s="1"/>
  <c r="A291" i="17" s="1"/>
  <c r="A292" i="17" s="1"/>
  <c r="A293" i="17" s="1"/>
  <c r="A294" i="17" s="1"/>
  <c r="A295" i="17" s="1"/>
  <c r="A296" i="17" s="1"/>
  <c r="A297" i="17" s="1"/>
  <c r="A298" i="17" s="1"/>
  <c r="A299" i="17" s="1"/>
  <c r="A300" i="17" s="1"/>
  <c r="A301" i="17" s="1"/>
  <c r="A302" i="17" s="1"/>
  <c r="M240" i="16"/>
  <c r="M245" i="16"/>
  <c r="M246" i="16"/>
  <c r="M242" i="16"/>
  <c r="K121" i="15"/>
  <c r="K122" i="15"/>
  <c r="K117" i="15"/>
  <c r="K123" i="15"/>
  <c r="H31" i="14"/>
  <c r="K31" i="14"/>
  <c r="Q3" i="15"/>
  <c r="W116" i="15"/>
  <c r="W115" i="15"/>
  <c r="W114" i="15"/>
  <c r="W113" i="15"/>
  <c r="W112" i="15"/>
  <c r="W111" i="15"/>
  <c r="W110" i="15"/>
  <c r="W109" i="15"/>
  <c r="W108" i="15"/>
  <c r="W107" i="15"/>
  <c r="W106" i="15"/>
  <c r="W105" i="15"/>
  <c r="W104" i="15"/>
  <c r="W103" i="15"/>
  <c r="W102" i="15"/>
  <c r="W101" i="15"/>
  <c r="W100" i="15"/>
  <c r="W99" i="15"/>
  <c r="W98" i="15"/>
  <c r="W97" i="15"/>
  <c r="W96" i="15"/>
  <c r="W95" i="15"/>
  <c r="W94" i="15"/>
  <c r="W93" i="15"/>
  <c r="W92" i="15"/>
  <c r="W91" i="15"/>
  <c r="W90" i="15"/>
  <c r="W89" i="15"/>
  <c r="W88" i="15"/>
  <c r="W87" i="15"/>
  <c r="W86" i="15"/>
  <c r="W85" i="15"/>
  <c r="W84" i="15"/>
  <c r="W83" i="15"/>
  <c r="W82" i="15"/>
  <c r="W81" i="15"/>
  <c r="W80" i="15"/>
  <c r="W79" i="15"/>
  <c r="W78" i="15"/>
  <c r="W77" i="15"/>
  <c r="W76" i="15"/>
  <c r="W75" i="15"/>
  <c r="W74" i="15"/>
  <c r="W73" i="15"/>
  <c r="W72" i="15"/>
  <c r="W71" i="15"/>
  <c r="W70" i="15"/>
  <c r="W69" i="15"/>
  <c r="W68" i="15"/>
  <c r="W67" i="15"/>
  <c r="W66" i="15"/>
  <c r="W65" i="15"/>
  <c r="W64" i="15"/>
  <c r="W63" i="15"/>
  <c r="W62" i="15"/>
  <c r="W61" i="15"/>
  <c r="W60" i="15"/>
  <c r="W59" i="15"/>
  <c r="W58" i="15"/>
  <c r="W57" i="15"/>
  <c r="W56" i="15"/>
  <c r="W55" i="15"/>
  <c r="W54" i="15"/>
  <c r="W53" i="15"/>
  <c r="W52" i="15"/>
  <c r="W51" i="15"/>
  <c r="W50" i="15"/>
  <c r="W49" i="15"/>
  <c r="W48" i="15"/>
  <c r="W47" i="15"/>
  <c r="W46" i="15"/>
  <c r="W45" i="15"/>
  <c r="W44" i="15"/>
  <c r="W43" i="15"/>
  <c r="W42" i="15"/>
  <c r="W41" i="15"/>
  <c r="W40" i="15"/>
  <c r="W39" i="15"/>
  <c r="W38" i="15"/>
  <c r="W37" i="15"/>
  <c r="W36" i="15"/>
  <c r="W35" i="15"/>
  <c r="W34" i="15"/>
  <c r="W33" i="15"/>
  <c r="W32" i="15"/>
  <c r="W31" i="15"/>
  <c r="W30" i="15"/>
  <c r="W29" i="15"/>
  <c r="W28" i="15"/>
  <c r="W27" i="15"/>
  <c r="W26" i="15"/>
  <c r="W25" i="15"/>
  <c r="W24" i="15"/>
  <c r="W23" i="15"/>
  <c r="W22" i="15"/>
  <c r="W21" i="15"/>
  <c r="W20" i="15"/>
  <c r="W19" i="15"/>
  <c r="W18" i="15"/>
  <c r="W17" i="15"/>
  <c r="W16" i="15"/>
  <c r="W15" i="15"/>
  <c r="W14" i="15"/>
  <c r="W13" i="15"/>
  <c r="W12" i="15"/>
  <c r="W11" i="15"/>
  <c r="W10" i="15"/>
  <c r="W9" i="15"/>
  <c r="W8" i="15"/>
  <c r="W7" i="15"/>
  <c r="W6" i="15"/>
  <c r="W5" i="15"/>
  <c r="W4" i="15"/>
  <c r="W3" i="15"/>
  <c r="T116" i="15"/>
  <c r="T115" i="15"/>
  <c r="T114" i="15"/>
  <c r="T113" i="15"/>
  <c r="T112" i="15"/>
  <c r="T111" i="15"/>
  <c r="T110" i="15"/>
  <c r="T109" i="15"/>
  <c r="T108" i="15"/>
  <c r="T107" i="15"/>
  <c r="T106" i="15"/>
  <c r="T105" i="15"/>
  <c r="T104" i="15"/>
  <c r="T103" i="15"/>
  <c r="T102" i="15"/>
  <c r="T101" i="15"/>
  <c r="T100" i="15"/>
  <c r="T99" i="15"/>
  <c r="T98" i="15"/>
  <c r="T97" i="15"/>
  <c r="T96" i="15"/>
  <c r="T95" i="15"/>
  <c r="T94" i="15"/>
  <c r="T93" i="15"/>
  <c r="T92" i="15"/>
  <c r="T91" i="15"/>
  <c r="T90" i="15"/>
  <c r="T89" i="15"/>
  <c r="T88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Q116" i="15"/>
  <c r="Q115" i="15"/>
  <c r="Q114" i="15"/>
  <c r="Q113" i="15"/>
  <c r="Q112" i="15"/>
  <c r="Q111" i="15"/>
  <c r="Q110" i="15"/>
  <c r="Q109" i="15"/>
  <c r="Q108" i="15"/>
  <c r="Q107" i="15"/>
  <c r="Q106" i="15"/>
  <c r="Q105" i="15"/>
  <c r="Q104" i="15"/>
  <c r="Q103" i="15"/>
  <c r="Q102" i="15"/>
  <c r="Q101" i="15"/>
  <c r="Q100" i="15"/>
  <c r="Q99" i="15"/>
  <c r="Q98" i="15"/>
  <c r="Q97" i="15"/>
  <c r="Q96" i="15"/>
  <c r="Q95" i="15"/>
  <c r="Q94" i="15"/>
  <c r="Q93" i="15"/>
  <c r="Q92" i="15"/>
  <c r="Q91" i="15"/>
  <c r="Q90" i="15"/>
  <c r="Q89" i="15"/>
  <c r="Q88" i="15"/>
  <c r="Q87" i="15"/>
  <c r="Q86" i="15"/>
  <c r="Q85" i="15"/>
  <c r="Q84" i="15"/>
  <c r="Q83" i="15"/>
  <c r="Q82" i="15"/>
  <c r="Q81" i="15"/>
  <c r="Q80" i="15"/>
  <c r="Q79" i="15"/>
  <c r="Q78" i="15"/>
  <c r="Q77" i="15"/>
  <c r="Q76" i="15"/>
  <c r="Q75" i="15"/>
  <c r="Q74" i="15"/>
  <c r="Q73" i="15"/>
  <c r="Q72" i="15"/>
  <c r="Q71" i="15"/>
  <c r="Q70" i="15"/>
  <c r="Q69" i="15"/>
  <c r="Q68" i="15"/>
  <c r="Q67" i="15"/>
  <c r="Q66" i="15"/>
  <c r="Q65" i="15"/>
  <c r="Q64" i="15"/>
  <c r="Q63" i="15"/>
  <c r="Q62" i="15"/>
  <c r="Q61" i="15"/>
  <c r="Q60" i="15"/>
  <c r="Q59" i="15"/>
  <c r="Q58" i="15"/>
  <c r="Q57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5" i="15"/>
  <c r="Q131" i="15" s="1"/>
  <c r="S131" i="15" s="1"/>
  <c r="Q4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8" i="15"/>
  <c r="G5" i="15"/>
  <c r="G6" i="15"/>
  <c r="G7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4" i="15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4" i="14"/>
  <c r="Y3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4" i="14"/>
  <c r="S4" i="14"/>
  <c r="S3" i="14"/>
  <c r="S30" i="14"/>
  <c r="S20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1" i="14"/>
  <c r="S22" i="14"/>
  <c r="S23" i="14"/>
  <c r="S24" i="14"/>
  <c r="S25" i="14"/>
  <c r="S26" i="14"/>
  <c r="S27" i="14"/>
  <c r="S28" i="14"/>
  <c r="S29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4" i="14"/>
  <c r="M30" i="14"/>
  <c r="M6" i="14"/>
  <c r="M5" i="14"/>
  <c r="M4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J4" i="14"/>
  <c r="M3" i="14"/>
  <c r="J17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" i="14"/>
  <c r="J41" i="14" s="1"/>
  <c r="Q134" i="15"/>
  <c r="Q133" i="15"/>
  <c r="C135" i="15"/>
  <c r="C131" i="15"/>
  <c r="AC116" i="15"/>
  <c r="AC115" i="15"/>
  <c r="AC114" i="15"/>
  <c r="AC113" i="15"/>
  <c r="AC112" i="15"/>
  <c r="AC111" i="15"/>
  <c r="AC110" i="15"/>
  <c r="AC109" i="15"/>
  <c r="AC108" i="15"/>
  <c r="AC107" i="15"/>
  <c r="AC106" i="15"/>
  <c r="AC105" i="15"/>
  <c r="AC104" i="15"/>
  <c r="AC103" i="15"/>
  <c r="AC102" i="15"/>
  <c r="AC101" i="15"/>
  <c r="AC100" i="15"/>
  <c r="AC99" i="15"/>
  <c r="AC98" i="15"/>
  <c r="AC97" i="15"/>
  <c r="AC96" i="15"/>
  <c r="AC95" i="15"/>
  <c r="AC94" i="15"/>
  <c r="AC93" i="15"/>
  <c r="AC92" i="15"/>
  <c r="AC91" i="15"/>
  <c r="AC90" i="15"/>
  <c r="AC89" i="15"/>
  <c r="AC88" i="15"/>
  <c r="AC87" i="15"/>
  <c r="AC86" i="15"/>
  <c r="AC85" i="15"/>
  <c r="AC84" i="15"/>
  <c r="AC83" i="15"/>
  <c r="AC82" i="15"/>
  <c r="AC81" i="15"/>
  <c r="AC80" i="15"/>
  <c r="AC79" i="15"/>
  <c r="AC78" i="15"/>
  <c r="AC77" i="15"/>
  <c r="AC76" i="15"/>
  <c r="AC75" i="15"/>
  <c r="AC74" i="15"/>
  <c r="AC73" i="15"/>
  <c r="AC72" i="15"/>
  <c r="AC71" i="15"/>
  <c r="AC70" i="15"/>
  <c r="AC69" i="15"/>
  <c r="AC68" i="15"/>
  <c r="AC67" i="15"/>
  <c r="AC66" i="15"/>
  <c r="AC65" i="15"/>
  <c r="AC64" i="15"/>
  <c r="AC63" i="15"/>
  <c r="AC62" i="15"/>
  <c r="AC61" i="15"/>
  <c r="AC60" i="15"/>
  <c r="AC59" i="15"/>
  <c r="AC58" i="15"/>
  <c r="AC57" i="15"/>
  <c r="AC56" i="15"/>
  <c r="AC55" i="15"/>
  <c r="AC54" i="15"/>
  <c r="AC53" i="15"/>
  <c r="AC52" i="15"/>
  <c r="AC51" i="15"/>
  <c r="AC50" i="15"/>
  <c r="AC49" i="15"/>
  <c r="AC48" i="15"/>
  <c r="AC47" i="15"/>
  <c r="AC46" i="15"/>
  <c r="AC45" i="15"/>
  <c r="AC44" i="15"/>
  <c r="AC43" i="15"/>
  <c r="AC42" i="15"/>
  <c r="AC41" i="15"/>
  <c r="AC40" i="15"/>
  <c r="AC39" i="15"/>
  <c r="AC38" i="15"/>
  <c r="AC37" i="15"/>
  <c r="AC36" i="15"/>
  <c r="AC35" i="15"/>
  <c r="AC34" i="15"/>
  <c r="AC33" i="15"/>
  <c r="AC32" i="15"/>
  <c r="AC31" i="15"/>
  <c r="AC30" i="15"/>
  <c r="AC29" i="15"/>
  <c r="AC28" i="15"/>
  <c r="AC27" i="15"/>
  <c r="AC26" i="15"/>
  <c r="AC25" i="15"/>
  <c r="AC24" i="15"/>
  <c r="AC23" i="15"/>
  <c r="AC22" i="15"/>
  <c r="AC21" i="15"/>
  <c r="AC20" i="15"/>
  <c r="AC19" i="15"/>
  <c r="AC18" i="15"/>
  <c r="AC17" i="15"/>
  <c r="AC16" i="15"/>
  <c r="AC15" i="15"/>
  <c r="AC14" i="15"/>
  <c r="AC13" i="15"/>
  <c r="AC12" i="15"/>
  <c r="AC11" i="15"/>
  <c r="AC10" i="15"/>
  <c r="AC9" i="15"/>
  <c r="AC8" i="15"/>
  <c r="AC7" i="15"/>
  <c r="AC6" i="15"/>
  <c r="AC5" i="15"/>
  <c r="AC4" i="15"/>
  <c r="AC3" i="15"/>
  <c r="Z116" i="15"/>
  <c r="Z115" i="15"/>
  <c r="Z114" i="15"/>
  <c r="Z113" i="15"/>
  <c r="Z112" i="15"/>
  <c r="Z111" i="15"/>
  <c r="Z110" i="15"/>
  <c r="Z109" i="15"/>
  <c r="Z108" i="15"/>
  <c r="Z107" i="15"/>
  <c r="Z106" i="15"/>
  <c r="Z105" i="15"/>
  <c r="Z104" i="15"/>
  <c r="Z103" i="15"/>
  <c r="Z102" i="15"/>
  <c r="Z101" i="15"/>
  <c r="Z100" i="15"/>
  <c r="Z99" i="15"/>
  <c r="Z98" i="15"/>
  <c r="Z97" i="15"/>
  <c r="Z96" i="15"/>
  <c r="Z95" i="15"/>
  <c r="Z94" i="15"/>
  <c r="Z93" i="15"/>
  <c r="Z92" i="15"/>
  <c r="Z91" i="15"/>
  <c r="Z90" i="15"/>
  <c r="Z89" i="15"/>
  <c r="Z88" i="15"/>
  <c r="Z87" i="15"/>
  <c r="Z86" i="15"/>
  <c r="Z85" i="15"/>
  <c r="Z84" i="15"/>
  <c r="Z83" i="15"/>
  <c r="Z82" i="15"/>
  <c r="Z81" i="15"/>
  <c r="Z80" i="15"/>
  <c r="Z79" i="15"/>
  <c r="Z78" i="15"/>
  <c r="Z77" i="15"/>
  <c r="Z76" i="15"/>
  <c r="Z75" i="15"/>
  <c r="Z74" i="15"/>
  <c r="Z73" i="15"/>
  <c r="Z72" i="15"/>
  <c r="Z71" i="15"/>
  <c r="Z70" i="15"/>
  <c r="Z69" i="15"/>
  <c r="Z68" i="15"/>
  <c r="Z67" i="15"/>
  <c r="Z66" i="15"/>
  <c r="Z65" i="15"/>
  <c r="Z64" i="15"/>
  <c r="Z63" i="15"/>
  <c r="Z62" i="15"/>
  <c r="Z61" i="15"/>
  <c r="Z60" i="15"/>
  <c r="Z59" i="15"/>
  <c r="Z58" i="15"/>
  <c r="Z57" i="15"/>
  <c r="Z56" i="15"/>
  <c r="Z55" i="15"/>
  <c r="Z54" i="15"/>
  <c r="Z53" i="15"/>
  <c r="Z52" i="15"/>
  <c r="Z51" i="15"/>
  <c r="Z50" i="15"/>
  <c r="Z49" i="15"/>
  <c r="Z48" i="15"/>
  <c r="Z47" i="15"/>
  <c r="Z46" i="15"/>
  <c r="Z45" i="15"/>
  <c r="Z44" i="15"/>
  <c r="Z43" i="15"/>
  <c r="Z42" i="15"/>
  <c r="Z41" i="15"/>
  <c r="Z40" i="15"/>
  <c r="Z39" i="15"/>
  <c r="Z38" i="15"/>
  <c r="Z37" i="15"/>
  <c r="Z36" i="15"/>
  <c r="Z35" i="15"/>
  <c r="Z34" i="15"/>
  <c r="Z33" i="15"/>
  <c r="Z32" i="15"/>
  <c r="Z31" i="15"/>
  <c r="Z30" i="15"/>
  <c r="Z29" i="15"/>
  <c r="Z28" i="15"/>
  <c r="Z27" i="15"/>
  <c r="Z26" i="15"/>
  <c r="Z25" i="15"/>
  <c r="Z24" i="15"/>
  <c r="Z23" i="15"/>
  <c r="Z22" i="15"/>
  <c r="Z21" i="15"/>
  <c r="Z20" i="15"/>
  <c r="Z19" i="15"/>
  <c r="Z18" i="15"/>
  <c r="Z17" i="15"/>
  <c r="Z16" i="15"/>
  <c r="Z15" i="15"/>
  <c r="Z14" i="15"/>
  <c r="Z13" i="15"/>
  <c r="Z12" i="15"/>
  <c r="Z11" i="15"/>
  <c r="Z10" i="15"/>
  <c r="Z9" i="15"/>
  <c r="Z8" i="15"/>
  <c r="Z7" i="15"/>
  <c r="Z6" i="15"/>
  <c r="Z5" i="15"/>
  <c r="Z4" i="15"/>
  <c r="Z3" i="15"/>
  <c r="G3" i="15"/>
  <c r="A61" i="15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C47" i="14"/>
  <c r="P3" i="14"/>
  <c r="V45" i="14"/>
  <c r="V3" i="14"/>
  <c r="J607" i="17" l="1"/>
  <c r="J610" i="17"/>
  <c r="Q609" i="17"/>
  <c r="H607" i="17"/>
  <c r="Q605" i="17"/>
  <c r="J609" i="17"/>
  <c r="H609" i="17"/>
  <c r="F607" i="17"/>
  <c r="F612" i="17"/>
  <c r="F611" i="17"/>
  <c r="N612" i="17"/>
  <c r="Q606" i="17"/>
  <c r="L606" i="17"/>
  <c r="Q612" i="17"/>
  <c r="L611" i="17"/>
  <c r="H605" i="17"/>
  <c r="L612" i="17"/>
  <c r="H612" i="17"/>
  <c r="J606" i="17"/>
  <c r="F610" i="17"/>
  <c r="F605" i="17"/>
  <c r="F606" i="17"/>
  <c r="F609" i="17"/>
  <c r="J612" i="17"/>
  <c r="N610" i="17"/>
  <c r="Q129" i="15"/>
  <c r="J47" i="18"/>
  <c r="J35" i="18"/>
  <c r="J37" i="18"/>
  <c r="J25" i="18"/>
  <c r="J16" i="18"/>
  <c r="J130" i="15"/>
  <c r="J135" i="15"/>
  <c r="M45" i="14"/>
  <c r="M42" i="14"/>
  <c r="I43" i="14"/>
  <c r="M47" i="14"/>
  <c r="O47" i="14" s="1"/>
  <c r="Y47" i="14"/>
  <c r="AA47" i="14" s="1"/>
  <c r="Y42" i="14"/>
  <c r="I47" i="14"/>
  <c r="G45" i="14"/>
  <c r="S43" i="14"/>
  <c r="U43" i="14" s="1"/>
  <c r="J46" i="14"/>
  <c r="J47" i="14"/>
  <c r="L47" i="14" s="1"/>
  <c r="J45" i="14"/>
  <c r="J42" i="14"/>
  <c r="J43" i="14"/>
  <c r="L43" i="14" s="1"/>
  <c r="G41" i="14"/>
  <c r="G42" i="14"/>
  <c r="G46" i="14"/>
  <c r="Q130" i="15"/>
  <c r="J134" i="15"/>
  <c r="V42" i="14"/>
  <c r="N131" i="15"/>
  <c r="P131" i="15" s="1"/>
  <c r="G134" i="15"/>
  <c r="J131" i="15"/>
  <c r="J133" i="15"/>
  <c r="J129" i="15"/>
  <c r="M131" i="15"/>
  <c r="G135" i="15"/>
  <c r="I135" i="15" s="1"/>
  <c r="G130" i="15"/>
  <c r="M135" i="15"/>
  <c r="N129" i="15"/>
  <c r="G133" i="15"/>
  <c r="N130" i="15"/>
  <c r="G129" i="15"/>
  <c r="G131" i="15"/>
  <c r="I131" i="15" s="1"/>
  <c r="W129" i="15"/>
  <c r="T135" i="15"/>
  <c r="V135" i="15" s="1"/>
  <c r="T130" i="15"/>
  <c r="W135" i="15"/>
  <c r="Y135" i="15" s="1"/>
  <c r="N133" i="15"/>
  <c r="Q135" i="15"/>
  <c r="S135" i="15" s="1"/>
  <c r="T131" i="15"/>
  <c r="V131" i="15" s="1"/>
  <c r="W131" i="15"/>
  <c r="Y131" i="15" s="1"/>
  <c r="N134" i="15"/>
  <c r="T129" i="15"/>
  <c r="W130" i="15"/>
  <c r="T134" i="15"/>
  <c r="T133" i="15"/>
  <c r="W134" i="15"/>
  <c r="N135" i="15"/>
  <c r="P135" i="15" s="1"/>
  <c r="W133" i="15"/>
  <c r="S42" i="14"/>
  <c r="S47" i="14"/>
  <c r="U47" i="14" s="1"/>
  <c r="P47" i="14"/>
  <c r="R47" i="14" s="1"/>
  <c r="P46" i="14"/>
  <c r="P45" i="14"/>
  <c r="M43" i="14"/>
  <c r="O43" i="14" s="1"/>
  <c r="M41" i="14"/>
  <c r="M46" i="14"/>
  <c r="Y43" i="14"/>
  <c r="AA43" i="14" s="1"/>
  <c r="Y45" i="14"/>
  <c r="Y41" i="14"/>
  <c r="Y46" i="14"/>
  <c r="V47" i="14"/>
  <c r="X47" i="14" s="1"/>
  <c r="V41" i="14"/>
  <c r="V46" i="14"/>
  <c r="V43" i="14"/>
  <c r="X43" i="14" s="1"/>
  <c r="S45" i="14"/>
  <c r="S41" i="14"/>
  <c r="S46" i="14"/>
  <c r="P43" i="14"/>
  <c r="R43" i="14" s="1"/>
  <c r="P41" i="14"/>
  <c r="P42" i="14"/>
  <c r="X7" i="7" l="1"/>
  <c r="X8" i="7"/>
  <c r="X9" i="7"/>
  <c r="X10" i="7"/>
  <c r="I29" i="9" l="1"/>
  <c r="I28" i="9"/>
  <c r="I30" i="9" s="1"/>
  <c r="J28" i="9" s="1"/>
  <c r="I26" i="9"/>
  <c r="I25" i="9"/>
  <c r="I27" i="9" s="1"/>
  <c r="J25" i="9" s="1"/>
  <c r="I23" i="9"/>
  <c r="I22" i="9"/>
  <c r="I24" i="9" s="1"/>
  <c r="J22" i="9" s="1"/>
  <c r="I20" i="9"/>
  <c r="I19" i="9"/>
  <c r="I17" i="9"/>
  <c r="I16" i="9"/>
  <c r="I14" i="9"/>
  <c r="I13" i="9"/>
  <c r="I15" i="9" s="1"/>
  <c r="I11" i="9"/>
  <c r="I10" i="9"/>
  <c r="I8" i="9"/>
  <c r="I7" i="9"/>
  <c r="I5" i="9"/>
  <c r="I4" i="9"/>
  <c r="I2" i="9"/>
  <c r="I3" i="9" s="1"/>
  <c r="I23" i="8"/>
  <c r="I22" i="8"/>
  <c r="I20" i="8"/>
  <c r="I19" i="8"/>
  <c r="I17" i="8"/>
  <c r="I16" i="8"/>
  <c r="I14" i="8"/>
  <c r="I13" i="8"/>
  <c r="I15" i="8" s="1"/>
  <c r="I11" i="8"/>
  <c r="I10" i="8"/>
  <c r="I8" i="8"/>
  <c r="I7" i="8"/>
  <c r="I5" i="8"/>
  <c r="I4" i="8"/>
  <c r="I2" i="8"/>
  <c r="I3" i="8" s="1"/>
  <c r="X3" i="7"/>
  <c r="X4" i="7"/>
  <c r="X5" i="7"/>
  <c r="X6" i="7"/>
  <c r="Y6" i="7" s="1"/>
  <c r="X2" i="7"/>
  <c r="I12" i="9" l="1"/>
  <c r="I9" i="8"/>
  <c r="J7" i="8" s="1"/>
  <c r="I6" i="9"/>
  <c r="J5" i="9" s="1"/>
  <c r="I9" i="9"/>
  <c r="J8" i="9" s="1"/>
  <c r="I21" i="8"/>
  <c r="J19" i="8" s="1"/>
  <c r="I6" i="8"/>
  <c r="J5" i="8" s="1"/>
  <c r="I12" i="8"/>
  <c r="J10" i="8" s="1"/>
  <c r="I18" i="8"/>
  <c r="J16" i="8" s="1"/>
  <c r="J29" i="9"/>
  <c r="J26" i="9"/>
  <c r="J11" i="9"/>
  <c r="J14" i="9"/>
  <c r="J23" i="9"/>
  <c r="J2" i="9"/>
  <c r="I18" i="9"/>
  <c r="J17" i="9" s="1"/>
  <c r="J10" i="9"/>
  <c r="J13" i="9"/>
  <c r="I21" i="9"/>
  <c r="J20" i="9" s="1"/>
  <c r="I24" i="8"/>
  <c r="J22" i="8" s="1"/>
  <c r="J14" i="8"/>
  <c r="J13" i="8"/>
  <c r="J11" i="8"/>
  <c r="J2" i="8"/>
  <c r="J8" i="8" l="1"/>
  <c r="J20" i="8"/>
  <c r="J7" i="9"/>
  <c r="J4" i="9"/>
  <c r="J4" i="8"/>
  <c r="J17" i="8"/>
  <c r="J19" i="9"/>
  <c r="J16" i="9"/>
  <c r="J23" i="8"/>
  <c r="I20" i="7" l="1"/>
  <c r="I19" i="7"/>
  <c r="I17" i="7"/>
  <c r="I16" i="7"/>
  <c r="I14" i="7"/>
  <c r="I13" i="7"/>
  <c r="I11" i="7"/>
  <c r="I10" i="7"/>
  <c r="I8" i="7"/>
  <c r="I7" i="7"/>
  <c r="I9" i="7" s="1"/>
  <c r="I5" i="7"/>
  <c r="I4" i="7"/>
  <c r="I2" i="7"/>
  <c r="I15" i="7" l="1"/>
  <c r="J13" i="7" s="1"/>
  <c r="I6" i="7"/>
  <c r="J5" i="7" s="1"/>
  <c r="I12" i="7"/>
  <c r="J11" i="7" s="1"/>
  <c r="I18" i="7"/>
  <c r="J16" i="7" s="1"/>
  <c r="J7" i="7"/>
  <c r="J2" i="7"/>
  <c r="J8" i="7"/>
  <c r="J14" i="7"/>
  <c r="I3" i="7"/>
  <c r="J19" i="7"/>
  <c r="J20" i="7"/>
  <c r="J17" i="7" l="1"/>
  <c r="J4" i="7"/>
  <c r="J10" i="7"/>
</calcChain>
</file>

<file path=xl/sharedStrings.xml><?xml version="1.0" encoding="utf-8"?>
<sst xmlns="http://schemas.openxmlformats.org/spreadsheetml/2006/main" count="387" uniqueCount="109">
  <si>
    <t>Partitions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</si>
  <si>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</si>
  <si>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</si>
  <si>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</si>
  <si>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</si>
  <si>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</si>
  <si>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</si>
  <si>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</si>
  <si>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</si>
  <si>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</si>
  <si>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</si>
  <si>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Avg Time</t>
  </si>
  <si>
    <t>Bus List</t>
  </si>
  <si>
    <t>Number of Partitions</t>
  </si>
  <si>
    <t>IEEE 14 Bus Lists for Different Partition Numbers</t>
  </si>
  <si>
    <t>Central</t>
  </si>
  <si>
    <t>Trial</t>
  </si>
  <si>
    <t>Data</t>
  </si>
  <si>
    <t>Partitiont</t>
  </si>
  <si>
    <t>ADMMt</t>
  </si>
  <si>
    <t>Iter 1</t>
  </si>
  <si>
    <t>Iter 2</t>
  </si>
  <si>
    <t>Iter 3</t>
  </si>
  <si>
    <t>Iter 4</t>
  </si>
  <si>
    <t>Sum</t>
  </si>
  <si>
    <t>Total</t>
  </si>
  <si>
    <t>% of Total Time</t>
  </si>
  <si>
    <t>Partition</t>
  </si>
  <si>
    <t>Size</t>
  </si>
  <si>
    <t>Speedup</t>
  </si>
  <si>
    <t>Bus</t>
  </si>
  <si>
    <t>MIN V</t>
  </si>
  <si>
    <t>MAX V</t>
  </si>
  <si>
    <t>AVG V</t>
  </si>
  <si>
    <t>Errors</t>
  </si>
  <si>
    <t>MIN th</t>
  </si>
  <si>
    <t>MAX th</t>
  </si>
  <si>
    <t>AVG th</t>
  </si>
  <si>
    <t>ABS 24</t>
  </si>
  <si>
    <t>ABS 32</t>
  </si>
  <si>
    <t>ABS 44</t>
  </si>
  <si>
    <t>ABS 57</t>
  </si>
  <si>
    <t>C-D 6</t>
  </si>
  <si>
    <t>C-D 2</t>
  </si>
  <si>
    <t>C-D 4</t>
  </si>
  <si>
    <t>C-D 8</t>
  </si>
  <si>
    <t>C-D 10</t>
  </si>
  <si>
    <t>C-D 12</t>
  </si>
  <si>
    <t>C-D 14</t>
  </si>
  <si>
    <t>Bus Records</t>
  </si>
  <si>
    <t>BusRad</t>
  </si>
  <si>
    <t>A-D 2</t>
  </si>
  <si>
    <t>A-D 4</t>
  </si>
  <si>
    <t>A-D 6</t>
  </si>
  <si>
    <t>A-D 10</t>
  </si>
  <si>
    <t>A-D 8</t>
  </si>
  <si>
    <t>A-D 12</t>
  </si>
  <si>
    <t>A-D 14</t>
  </si>
  <si>
    <t>TOTAL</t>
  </si>
  <si>
    <t>A-D Error</t>
  </si>
  <si>
    <t>C-D Error</t>
  </si>
  <si>
    <t>C-D 16</t>
  </si>
  <si>
    <t>AVG th err</t>
  </si>
  <si>
    <t>AVG V err</t>
  </si>
  <si>
    <t>MIN th err</t>
  </si>
  <si>
    <t>MAX th err</t>
  </si>
  <si>
    <t>MIN V err</t>
  </si>
  <si>
    <t>MAX V err</t>
  </si>
  <si>
    <t>Central Polar</t>
  </si>
  <si>
    <t>Actual Polar</t>
  </si>
  <si>
    <t>Actual - Central</t>
  </si>
  <si>
    <t>Actual Adjusted</t>
  </si>
  <si>
    <t>A-D 32</t>
  </si>
  <si>
    <t>A-D 16</t>
  </si>
  <si>
    <t>A-D 48</t>
  </si>
  <si>
    <t>A-D 64</t>
  </si>
  <si>
    <t>A-D 88</t>
  </si>
  <si>
    <t>A-D 118</t>
  </si>
  <si>
    <t>A-D 62</t>
  </si>
  <si>
    <t>A-D 113</t>
  </si>
  <si>
    <t>A-D 174</t>
  </si>
  <si>
    <t>A-D 249</t>
  </si>
  <si>
    <t>A-D 300</t>
  </si>
  <si>
    <t>Actual - Central (Relative)</t>
  </si>
  <si>
    <t>Actual - Central (Raw)</t>
  </si>
  <si>
    <t>Raw A-D</t>
  </si>
  <si>
    <t>Raw A-D 2</t>
  </si>
  <si>
    <t>Raw A-D 4</t>
  </si>
  <si>
    <t>Raw Actual - Central</t>
  </si>
  <si>
    <t>Raw A-D 32</t>
  </si>
  <si>
    <t>Actual</t>
  </si>
  <si>
    <t>A-2</t>
  </si>
  <si>
    <t>A-4</t>
  </si>
  <si>
    <t>A-6</t>
  </si>
  <si>
    <t>A-8</t>
  </si>
  <si>
    <t>A-10</t>
  </si>
  <si>
    <t>A-12</t>
  </si>
  <si>
    <t>A-14</t>
  </si>
  <si>
    <t>AVG dth</t>
  </si>
  <si>
    <t>AVG dV</t>
  </si>
  <si>
    <t>min dth</t>
  </si>
  <si>
    <t>max dth</t>
  </si>
  <si>
    <t>min dV</t>
  </si>
  <si>
    <t>max dV</t>
  </si>
  <si>
    <t># iter</t>
  </si>
  <si>
    <t>A-C</t>
  </si>
  <si>
    <t># iterations</t>
  </si>
  <si>
    <t>Not contiguous</t>
  </si>
  <si>
    <t>System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</si>
</sst>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E+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8" xfId="0" applyFont="1" applyFill="1" applyBorder="1"/>
    <xf numFmtId="0" fontId="0" fillId="0" borderId="8" xfId="0" applyBorder="1"/>
    <xf numFmtId="0" fontId="0" fillId="0" borderId="9" xfId="0" applyBorder="1"/>
    <xf numFmtId="10" fontId="0" fillId="0" borderId="0" xfId="0" applyNumberFormat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0" fontId="0" fillId="0" borderId="0" xfId="0" applyNumberFormat="1" applyFill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8" xfId="0" applyNumberFormat="1" applyBorder="1"/>
    <xf numFmtId="164" fontId="0" fillId="0" borderId="9" xfId="0" applyNumberFormat="1" applyBorder="1"/>
    <xf numFmtId="164" fontId="0" fillId="0" borderId="7" xfId="0" applyNumberFormat="1" applyBorder="1"/>
    <xf numFmtId="164" fontId="0" fillId="0" borderId="16" xfId="0" applyNumberFormat="1" applyBorder="1"/>
    <xf numFmtId="164" fontId="0" fillId="0" borderId="17" xfId="0" applyNumberFormat="1" applyFill="1" applyBorder="1"/>
    <xf numFmtId="164" fontId="0" fillId="0" borderId="17" xfId="0" applyNumberFormat="1" applyBorder="1"/>
    <xf numFmtId="0" fontId="0" fillId="0" borderId="16" xfId="0" applyBorder="1"/>
    <xf numFmtId="0" fontId="2" fillId="0" borderId="0" xfId="0" applyFont="1" applyBorder="1" applyAlignment="1"/>
    <xf numFmtId="0" fontId="3" fillId="0" borderId="0" xfId="0" applyFont="1" applyBorder="1" applyAlignment="1"/>
    <xf numFmtId="0" fontId="0" fillId="0" borderId="10" xfId="0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19" xfId="0" applyBorder="1"/>
    <xf numFmtId="0" fontId="0" fillId="0" borderId="15" xfId="0" applyBorder="1"/>
    <xf numFmtId="0" fontId="0" fillId="2" borderId="0" xfId="0" applyFill="1" applyBorder="1" applyAlignment="1">
      <alignment horizontal="center"/>
    </xf>
    <xf numFmtId="164" fontId="0" fillId="3" borderId="0" xfId="0" applyNumberFormat="1" applyFill="1"/>
    <xf numFmtId="0" fontId="0" fillId="0" borderId="17" xfId="0" applyBorder="1"/>
    <xf numFmtId="0" fontId="0" fillId="0" borderId="0" xfId="0" applyFill="1" applyBorder="1" applyAlignment="1">
      <alignment horizontal="center"/>
    </xf>
    <xf numFmtId="164" fontId="0" fillId="0" borderId="15" xfId="0" applyNumberFormat="1" applyBorder="1"/>
    <xf numFmtId="164" fontId="0" fillId="0" borderId="19" xfId="0" applyNumberFormat="1" applyFill="1" applyBorder="1"/>
    <xf numFmtId="164" fontId="0" fillId="0" borderId="1" xfId="0" applyNumberFormat="1" applyFill="1" applyBorder="1"/>
    <xf numFmtId="164" fontId="0" fillId="0" borderId="15" xfId="0" applyNumberFormat="1" applyFill="1" applyBorder="1"/>
    <xf numFmtId="164" fontId="0" fillId="0" borderId="18" xfId="0" applyNumberFormat="1" applyFill="1" applyBorder="1"/>
    <xf numFmtId="164" fontId="0" fillId="0" borderId="14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19" xfId="0" applyNumberFormat="1" applyBorder="1"/>
    <xf numFmtId="164" fontId="0" fillId="0" borderId="14" xfId="0" applyNumberFormat="1" applyBorder="1"/>
    <xf numFmtId="164" fontId="0" fillId="0" borderId="2" xfId="0" applyNumberFormat="1" applyBorder="1"/>
    <xf numFmtId="164" fontId="0" fillId="0" borderId="13" xfId="0" applyNumberFormat="1" applyFill="1" applyBorder="1"/>
    <xf numFmtId="164" fontId="0" fillId="3" borderId="1" xfId="0" applyNumberFormat="1" applyFill="1" applyBorder="1"/>
    <xf numFmtId="164" fontId="0" fillId="3" borderId="8" xfId="0" applyNumberFormat="1" applyFill="1" applyBorder="1"/>
    <xf numFmtId="164" fontId="0" fillId="3" borderId="18" xfId="0" applyNumberFormat="1" applyFill="1" applyBorder="1"/>
    <xf numFmtId="164" fontId="0" fillId="0" borderId="13" xfId="0" applyNumberFormat="1" applyBorder="1"/>
    <xf numFmtId="164" fontId="0" fillId="0" borderId="1" xfId="0" applyNumberFormat="1" applyBorder="1"/>
    <xf numFmtId="0" fontId="0" fillId="0" borderId="14" xfId="0" applyBorder="1"/>
    <xf numFmtId="164" fontId="0" fillId="0" borderId="18" xfId="0" applyNumberFormat="1" applyBorder="1"/>
    <xf numFmtId="164" fontId="0" fillId="3" borderId="0" xfId="0" applyNumberFormat="1" applyFill="1" applyBorder="1"/>
    <xf numFmtId="164" fontId="0" fillId="3" borderId="15" xfId="0" applyNumberFormat="1" applyFill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8" xfId="0" applyFill="1" applyBorder="1"/>
    <xf numFmtId="0" fontId="0" fillId="0" borderId="1" xfId="0" applyFill="1" applyBorder="1"/>
    <xf numFmtId="0" fontId="0" fillId="2" borderId="1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4" fontId="0" fillId="0" borderId="8" xfId="0" applyNumberFormat="1" applyFill="1" applyBorder="1"/>
    <xf numFmtId="164" fontId="0" fillId="0" borderId="16" xfId="0" applyNumberFormat="1" applyFill="1" applyBorder="1"/>
    <xf numFmtId="11" fontId="0" fillId="0" borderId="0" xfId="0" applyNumberFormat="1"/>
    <xf numFmtId="165" fontId="0" fillId="4" borderId="0" xfId="0" applyNumberFormat="1" applyFill="1" applyBorder="1"/>
    <xf numFmtId="0" fontId="0" fillId="4" borderId="0" xfId="0" applyFill="1"/>
    <xf numFmtId="0" fontId="0" fillId="5" borderId="0" xfId="0" applyFill="1"/>
    <xf numFmtId="165" fontId="0" fillId="0" borderId="0" xfId="0" applyNumberFormat="1"/>
    <xf numFmtId="0" fontId="1" fillId="0" borderId="0" xfId="0" applyFont="1" applyFill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workbookViewId="0">
      <selection activeCell="M10" sqref="M10"/>
    </sheetView>
  </sheetViews>
  <sheetFormatPr defaultRowHeight="15" x14ac:dyDescent="0.25"/>
  <sheetData>
    <row r="1" spans="1:15" ht="16.5" thickBot="1" x14ac:dyDescent="0.3">
      <c r="A1" s="73" t="s">
        <v>14</v>
      </c>
      <c r="B1" s="74"/>
      <c r="C1" s="74"/>
      <c r="D1" s="74"/>
      <c r="E1" s="74"/>
      <c r="F1" s="74"/>
      <c r="G1" s="74"/>
      <c r="H1" s="74"/>
      <c r="I1" s="75"/>
      <c r="J1" s="27"/>
      <c r="K1" s="27"/>
      <c r="L1" s="27"/>
      <c r="M1" s="27"/>
      <c r="N1" s="27"/>
      <c r="O1" s="27"/>
    </row>
    <row r="2" spans="1:15" ht="15.75" thickBot="1" x14ac:dyDescent="0.3">
      <c r="A2" s="29"/>
      <c r="B2" s="76" t="s">
        <v>13</v>
      </c>
      <c r="C2" s="77"/>
      <c r="D2" s="77"/>
      <c r="E2" s="77"/>
      <c r="F2" s="77"/>
      <c r="G2" s="77"/>
      <c r="H2" s="77"/>
      <c r="I2" s="78"/>
      <c r="J2" s="28"/>
      <c r="K2" s="28"/>
      <c r="L2" s="28"/>
      <c r="M2" s="28"/>
      <c r="N2" s="28"/>
      <c r="O2" s="28"/>
    </row>
    <row r="3" spans="1:15" x14ac:dyDescent="0.25">
      <c r="A3" s="7" t="s">
        <v>12</v>
      </c>
      <c r="B3" s="1">
        <v>1</v>
      </c>
      <c r="C3" s="1">
        <v>2</v>
      </c>
      <c r="D3" s="1">
        <v>4</v>
      </c>
      <c r="E3" s="1">
        <v>6</v>
      </c>
      <c r="F3" s="1">
        <v>8</v>
      </c>
      <c r="G3" s="1">
        <v>10</v>
      </c>
      <c r="H3" s="1">
        <v>12</v>
      </c>
      <c r="I3" s="2">
        <v>14</v>
      </c>
    </row>
    <row r="4" spans="1:15" x14ac:dyDescent="0.25">
      <c r="A4" s="8">
        <v>1</v>
      </c>
      <c r="B4" s="3">
        <v>0</v>
      </c>
      <c r="C4" s="3">
        <v>1</v>
      </c>
      <c r="D4" s="3">
        <v>2</v>
      </c>
      <c r="E4" s="3">
        <v>4</v>
      </c>
      <c r="F4" s="3">
        <v>2</v>
      </c>
      <c r="G4" s="3">
        <v>2</v>
      </c>
      <c r="H4" s="3">
        <v>5</v>
      </c>
      <c r="I4" s="4">
        <v>0</v>
      </c>
    </row>
    <row r="5" spans="1:15" x14ac:dyDescent="0.25">
      <c r="A5" s="8">
        <v>2</v>
      </c>
      <c r="B5" s="3">
        <v>0</v>
      </c>
      <c r="C5" s="3">
        <v>1</v>
      </c>
      <c r="D5" s="3">
        <v>2</v>
      </c>
      <c r="E5" s="3">
        <v>5</v>
      </c>
      <c r="F5" s="3">
        <v>3</v>
      </c>
      <c r="G5" s="3">
        <v>3</v>
      </c>
      <c r="H5" s="3">
        <v>4</v>
      </c>
      <c r="I5" s="4">
        <v>1</v>
      </c>
    </row>
    <row r="6" spans="1:15" x14ac:dyDescent="0.25">
      <c r="A6" s="8">
        <v>3</v>
      </c>
      <c r="B6" s="3">
        <v>0</v>
      </c>
      <c r="C6" s="3">
        <v>1</v>
      </c>
      <c r="D6" s="3">
        <v>2</v>
      </c>
      <c r="E6" s="3">
        <v>5</v>
      </c>
      <c r="F6" s="3">
        <v>3</v>
      </c>
      <c r="G6" s="3">
        <v>3</v>
      </c>
      <c r="H6" s="3">
        <v>4</v>
      </c>
      <c r="I6" s="4">
        <v>2</v>
      </c>
    </row>
    <row r="7" spans="1:15" x14ac:dyDescent="0.25">
      <c r="A7" s="8">
        <v>4</v>
      </c>
      <c r="B7" s="3">
        <v>0</v>
      </c>
      <c r="C7" s="3">
        <v>1</v>
      </c>
      <c r="D7" s="3">
        <v>3</v>
      </c>
      <c r="E7" s="3">
        <v>5</v>
      </c>
      <c r="F7" s="3">
        <v>1</v>
      </c>
      <c r="G7" s="3">
        <v>4</v>
      </c>
      <c r="H7" s="3">
        <v>1</v>
      </c>
      <c r="I7" s="4">
        <v>3</v>
      </c>
    </row>
    <row r="8" spans="1:15" x14ac:dyDescent="0.25">
      <c r="A8" s="8">
        <v>5</v>
      </c>
      <c r="B8" s="3">
        <v>0</v>
      </c>
      <c r="C8" s="3">
        <v>1</v>
      </c>
      <c r="D8" s="3">
        <v>1</v>
      </c>
      <c r="E8" s="3">
        <v>4</v>
      </c>
      <c r="F8" s="3">
        <v>2</v>
      </c>
      <c r="G8" s="3">
        <v>4</v>
      </c>
      <c r="H8" s="3">
        <v>3</v>
      </c>
      <c r="I8" s="4">
        <v>4</v>
      </c>
    </row>
    <row r="9" spans="1:15" x14ac:dyDescent="0.25">
      <c r="A9" s="8">
        <v>6</v>
      </c>
      <c r="B9" s="3">
        <v>0</v>
      </c>
      <c r="C9" s="3">
        <v>0</v>
      </c>
      <c r="D9" s="3">
        <v>1</v>
      </c>
      <c r="E9" s="3">
        <v>1</v>
      </c>
      <c r="F9" s="3">
        <v>7</v>
      </c>
      <c r="G9" s="3">
        <v>9</v>
      </c>
      <c r="H9" s="3">
        <v>6</v>
      </c>
      <c r="I9" s="4">
        <v>5</v>
      </c>
    </row>
    <row r="10" spans="1:15" x14ac:dyDescent="0.25">
      <c r="A10" s="8">
        <v>7</v>
      </c>
      <c r="B10" s="3">
        <v>0</v>
      </c>
      <c r="C10" s="3">
        <v>1</v>
      </c>
      <c r="D10" s="3">
        <v>3</v>
      </c>
      <c r="E10" s="3">
        <v>3</v>
      </c>
      <c r="F10" s="3">
        <v>1</v>
      </c>
      <c r="G10" s="3">
        <v>0</v>
      </c>
      <c r="H10" s="3">
        <v>2</v>
      </c>
      <c r="I10" s="4">
        <v>6</v>
      </c>
    </row>
    <row r="11" spans="1:15" x14ac:dyDescent="0.25">
      <c r="A11" s="8">
        <v>8</v>
      </c>
      <c r="B11" s="3">
        <v>0</v>
      </c>
      <c r="C11" s="3">
        <v>1</v>
      </c>
      <c r="D11" s="3">
        <v>3</v>
      </c>
      <c r="E11" s="3">
        <v>3</v>
      </c>
      <c r="F11" s="3">
        <v>0</v>
      </c>
      <c r="G11" s="3">
        <v>1</v>
      </c>
      <c r="H11" s="3">
        <v>0</v>
      </c>
      <c r="I11" s="4">
        <v>7</v>
      </c>
    </row>
    <row r="12" spans="1:15" x14ac:dyDescent="0.25">
      <c r="A12" s="8">
        <v>9</v>
      </c>
      <c r="B12" s="3">
        <v>0</v>
      </c>
      <c r="C12" s="3">
        <v>0</v>
      </c>
      <c r="D12" s="3">
        <v>0</v>
      </c>
      <c r="E12" s="3">
        <v>2</v>
      </c>
      <c r="F12" s="3">
        <v>5</v>
      </c>
      <c r="G12" s="3">
        <v>7</v>
      </c>
      <c r="H12" s="3">
        <v>10</v>
      </c>
      <c r="I12" s="4">
        <v>8</v>
      </c>
    </row>
    <row r="13" spans="1:15" x14ac:dyDescent="0.25">
      <c r="A13" s="8">
        <v>10</v>
      </c>
      <c r="B13" s="3">
        <v>0</v>
      </c>
      <c r="C13" s="3">
        <v>0</v>
      </c>
      <c r="D13" s="3">
        <v>0</v>
      </c>
      <c r="E13" s="3">
        <v>0</v>
      </c>
      <c r="F13" s="3">
        <v>5</v>
      </c>
      <c r="G13" s="3">
        <v>5</v>
      </c>
      <c r="H13" s="3">
        <v>11</v>
      </c>
      <c r="I13" s="4">
        <v>9</v>
      </c>
    </row>
    <row r="14" spans="1:15" x14ac:dyDescent="0.25">
      <c r="A14" s="8">
        <v>11</v>
      </c>
      <c r="B14" s="3">
        <v>0</v>
      </c>
      <c r="C14" s="3">
        <v>0</v>
      </c>
      <c r="D14" s="3">
        <v>1</v>
      </c>
      <c r="E14" s="3">
        <v>0</v>
      </c>
      <c r="F14" s="3">
        <v>7</v>
      </c>
      <c r="G14" s="3">
        <v>6</v>
      </c>
      <c r="H14" s="3">
        <v>11</v>
      </c>
      <c r="I14" s="4">
        <v>10</v>
      </c>
    </row>
    <row r="15" spans="1:15" x14ac:dyDescent="0.25">
      <c r="A15" s="8">
        <v>12</v>
      </c>
      <c r="B15" s="3">
        <v>0</v>
      </c>
      <c r="C15" s="3">
        <v>0</v>
      </c>
      <c r="D15" s="3">
        <v>1</v>
      </c>
      <c r="E15" s="3">
        <v>1</v>
      </c>
      <c r="F15" s="3">
        <v>6</v>
      </c>
      <c r="G15" s="3">
        <v>9</v>
      </c>
      <c r="H15" s="3">
        <v>7</v>
      </c>
      <c r="I15" s="4">
        <v>11</v>
      </c>
    </row>
    <row r="16" spans="1:15" x14ac:dyDescent="0.25">
      <c r="A16" s="8">
        <v>13</v>
      </c>
      <c r="B16" s="3">
        <v>0</v>
      </c>
      <c r="C16" s="3">
        <v>0</v>
      </c>
      <c r="D16" s="3">
        <v>0</v>
      </c>
      <c r="E16" s="3">
        <v>2</v>
      </c>
      <c r="F16" s="3">
        <v>6</v>
      </c>
      <c r="G16" s="3">
        <v>8</v>
      </c>
      <c r="H16" s="3">
        <v>8</v>
      </c>
      <c r="I16" s="4">
        <v>12</v>
      </c>
    </row>
    <row r="17" spans="1:9" ht="15.75" thickBot="1" x14ac:dyDescent="0.3">
      <c r="A17" s="9">
        <v>14</v>
      </c>
      <c r="B17" s="5">
        <v>0</v>
      </c>
      <c r="C17" s="5">
        <v>0</v>
      </c>
      <c r="D17" s="5">
        <v>0</v>
      </c>
      <c r="E17" s="5">
        <v>2</v>
      </c>
      <c r="F17" s="5">
        <v>4</v>
      </c>
      <c r="G17" s="5">
        <v>8</v>
      </c>
      <c r="H17" s="5">
        <v>9</v>
      </c>
      <c r="I17" s="6">
        <v>13</v>
      </c>
    </row>
  </sheetData>
  <mergeCells count="2">
    <mergeCell ref="A1:I1"/>
    <mergeCell ref="B2:I2"/>
  </mergeCells>
  <pageMargins left="0.7" right="0.7" top="0.75" bottom="0.75" header="0.3" footer="0.3"/>
  <pageSetup scale="65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pane ySplit="1" topLeftCell="A23" activePane="bottomLeft" state="frozen"/>
      <selection pane="bottomLeft" activeCell="O47" sqref="O47"/>
    </sheetView>
  </sheetViews>
  <sheetFormatPr defaultRowHeight="15" x14ac:dyDescent="0.25"/>
  <cols>
    <col min="1" max="1" width="14.5703125" bestFit="1" customWidth="1"/>
    <col min="5" max="5" width="8.5703125" customWidth="1"/>
  </cols>
  <sheetData>
    <row r="1" spans="1:15" x14ac:dyDescent="0.25">
      <c r="A1" t="s">
        <v>108</v>
      </c>
      <c r="B1" t="s">
        <v>104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29</v>
      </c>
    </row>
    <row r="2" spans="1:15" x14ac:dyDescent="0.25">
      <c r="A2">
        <v>14</v>
      </c>
      <c r="B2">
        <v>5</v>
      </c>
      <c r="C2">
        <v>1</v>
      </c>
      <c r="D2">
        <v>0.67901259850409501</v>
      </c>
      <c r="N2">
        <f t="shared" ref="N2:N9" si="0">AVERAGE(D2:M2)</f>
        <v>0.67901259850409501</v>
      </c>
      <c r="O2">
        <f>N2/N2</f>
        <v>1</v>
      </c>
    </row>
    <row r="3" spans="1:15" x14ac:dyDescent="0.25">
      <c r="B3">
        <v>5</v>
      </c>
      <c r="C3">
        <v>2</v>
      </c>
      <c r="D3">
        <v>0.44928581903075898</v>
      </c>
      <c r="N3" s="11">
        <f t="shared" si="0"/>
        <v>0.44928581903075898</v>
      </c>
      <c r="O3" s="11">
        <f>N$2/N3</f>
        <v>1.5113154471888828</v>
      </c>
    </row>
    <row r="4" spans="1:15" x14ac:dyDescent="0.25">
      <c r="B4">
        <v>5</v>
      </c>
      <c r="C4">
        <v>4</v>
      </c>
      <c r="D4">
        <v>0.53028983763577697</v>
      </c>
      <c r="N4">
        <f t="shared" si="0"/>
        <v>0.53028983763577697</v>
      </c>
      <c r="O4">
        <f t="shared" ref="O4:O9" si="1">N$2/N4</f>
        <v>1.2804556118430963</v>
      </c>
    </row>
    <row r="5" spans="1:15" x14ac:dyDescent="0.25">
      <c r="B5">
        <v>5</v>
      </c>
      <c r="C5">
        <v>6</v>
      </c>
      <c r="D5">
        <v>0.52980090553005299</v>
      </c>
      <c r="N5">
        <f t="shared" si="0"/>
        <v>0.52980090553005299</v>
      </c>
      <c r="O5">
        <f t="shared" si="1"/>
        <v>1.2816372932106626</v>
      </c>
    </row>
    <row r="6" spans="1:15" x14ac:dyDescent="0.25">
      <c r="B6">
        <v>5</v>
      </c>
      <c r="C6">
        <v>8</v>
      </c>
      <c r="D6">
        <v>0.57337217972661503</v>
      </c>
      <c r="N6">
        <f t="shared" si="0"/>
        <v>0.57337217972661503</v>
      </c>
      <c r="O6">
        <f t="shared" si="1"/>
        <v>1.1842440608608698</v>
      </c>
    </row>
    <row r="7" spans="1:15" x14ac:dyDescent="0.25">
      <c r="B7">
        <v>5</v>
      </c>
      <c r="C7">
        <v>10</v>
      </c>
      <c r="D7">
        <v>0.58791397866763995</v>
      </c>
      <c r="N7">
        <f t="shared" si="0"/>
        <v>0.58791397866763995</v>
      </c>
      <c r="O7">
        <f t="shared" si="1"/>
        <v>1.1549522942844586</v>
      </c>
    </row>
    <row r="8" spans="1:15" x14ac:dyDescent="0.25">
      <c r="B8">
        <v>5</v>
      </c>
      <c r="C8">
        <v>12</v>
      </c>
      <c r="D8">
        <v>0.62470456542639297</v>
      </c>
      <c r="N8">
        <f t="shared" si="0"/>
        <v>0.62470456542639297</v>
      </c>
      <c r="O8">
        <f t="shared" si="1"/>
        <v>1.0869339461936445</v>
      </c>
    </row>
    <row r="9" spans="1:15" x14ac:dyDescent="0.25">
      <c r="B9">
        <v>5</v>
      </c>
      <c r="C9">
        <v>14</v>
      </c>
      <c r="D9">
        <v>0.66198371859744898</v>
      </c>
      <c r="N9">
        <f t="shared" si="0"/>
        <v>0.66198371859744898</v>
      </c>
      <c r="O9">
        <f t="shared" si="1"/>
        <v>1.0257240162080199</v>
      </c>
    </row>
    <row r="11" spans="1:15" x14ac:dyDescent="0.25">
      <c r="A11">
        <v>57</v>
      </c>
      <c r="B11">
        <v>5</v>
      </c>
      <c r="C11">
        <v>1</v>
      </c>
      <c r="D11">
        <v>3.0007866065515398</v>
      </c>
    </row>
    <row r="12" spans="1:15" x14ac:dyDescent="0.25">
      <c r="B12" s="13">
        <v>5</v>
      </c>
      <c r="C12" s="13">
        <v>2</v>
      </c>
      <c r="D12" s="13">
        <v>1.6643669426311101</v>
      </c>
    </row>
    <row r="13" spans="1:15" x14ac:dyDescent="0.25">
      <c r="B13" s="13">
        <v>5</v>
      </c>
      <c r="C13" s="13">
        <v>4</v>
      </c>
      <c r="D13" s="13">
        <v>1.6870823552558001</v>
      </c>
    </row>
    <row r="14" spans="1:15" x14ac:dyDescent="0.25">
      <c r="B14" s="13">
        <v>5</v>
      </c>
      <c r="C14" s="13">
        <v>8</v>
      </c>
      <c r="D14" s="13">
        <v>1.6043186199022701</v>
      </c>
    </row>
    <row r="15" spans="1:15" x14ac:dyDescent="0.25">
      <c r="B15" s="72">
        <v>5</v>
      </c>
      <c r="C15" s="72">
        <v>16</v>
      </c>
      <c r="D15" s="72">
        <v>1.28676800518992</v>
      </c>
    </row>
    <row r="16" spans="1:15" x14ac:dyDescent="0.25">
      <c r="B16" s="13">
        <v>5</v>
      </c>
      <c r="C16" s="13">
        <v>24</v>
      </c>
      <c r="D16" s="13">
        <v>1.73615914392632</v>
      </c>
    </row>
    <row r="17" spans="1:4" x14ac:dyDescent="0.25">
      <c r="B17" s="13">
        <v>5</v>
      </c>
      <c r="C17" s="13">
        <v>32</v>
      </c>
      <c r="D17" s="13">
        <v>1.8245212798830901</v>
      </c>
    </row>
    <row r="18" spans="1:4" x14ac:dyDescent="0.25">
      <c r="B18">
        <v>5</v>
      </c>
      <c r="C18">
        <v>44</v>
      </c>
      <c r="D18">
        <v>2.03386321091258</v>
      </c>
    </row>
    <row r="19" spans="1:4" x14ac:dyDescent="0.25">
      <c r="B19">
        <v>5</v>
      </c>
      <c r="C19">
        <v>57</v>
      </c>
      <c r="D19">
        <v>2.2476622133740598</v>
      </c>
    </row>
    <row r="21" spans="1:4" x14ac:dyDescent="0.25">
      <c r="A21">
        <v>118</v>
      </c>
      <c r="B21" s="13">
        <v>5</v>
      </c>
      <c r="C21" s="13">
        <v>1</v>
      </c>
      <c r="D21" s="13">
        <v>10.6496145042787</v>
      </c>
    </row>
    <row r="22" spans="1:4" x14ac:dyDescent="0.25">
      <c r="B22" s="13">
        <v>5</v>
      </c>
      <c r="C22" s="13">
        <v>2</v>
      </c>
      <c r="D22" s="13">
        <v>4.4105647366952496</v>
      </c>
    </row>
    <row r="23" spans="1:4" x14ac:dyDescent="0.25">
      <c r="B23" s="13">
        <v>5</v>
      </c>
      <c r="C23" s="13">
        <v>4</v>
      </c>
      <c r="D23" s="13">
        <v>3.5902931800736502</v>
      </c>
    </row>
    <row r="24" spans="1:4" x14ac:dyDescent="0.25">
      <c r="B24" s="13">
        <v>5</v>
      </c>
      <c r="C24" s="13">
        <v>8</v>
      </c>
      <c r="D24" s="13">
        <v>3.3675526077415099</v>
      </c>
    </row>
    <row r="25" spans="1:4" x14ac:dyDescent="0.25">
      <c r="B25" s="13">
        <v>5</v>
      </c>
      <c r="C25" s="13">
        <v>16</v>
      </c>
      <c r="D25" s="13">
        <v>3.4666014025805501</v>
      </c>
    </row>
    <row r="26" spans="1:4" x14ac:dyDescent="0.25">
      <c r="B26" s="13">
        <v>5</v>
      </c>
      <c r="C26" s="13">
        <v>32</v>
      </c>
      <c r="D26" s="13">
        <v>3.6375352848440898</v>
      </c>
    </row>
    <row r="27" spans="1:4" x14ac:dyDescent="0.25">
      <c r="B27" s="13">
        <v>5</v>
      </c>
      <c r="C27" s="13">
        <v>48</v>
      </c>
      <c r="D27" s="13">
        <v>3.9299609329716798</v>
      </c>
    </row>
    <row r="28" spans="1:4" x14ac:dyDescent="0.25">
      <c r="B28" s="13">
        <v>5</v>
      </c>
      <c r="C28" s="13">
        <v>64</v>
      </c>
      <c r="D28" s="13">
        <v>4.2059073384064698</v>
      </c>
    </row>
    <row r="29" spans="1:4" x14ac:dyDescent="0.25">
      <c r="B29" s="13">
        <v>5</v>
      </c>
      <c r="C29" s="13">
        <v>88</v>
      </c>
      <c r="D29" s="13">
        <v>4.2059073384064698</v>
      </c>
    </row>
    <row r="30" spans="1:4" x14ac:dyDescent="0.25">
      <c r="B30" s="13">
        <v>5</v>
      </c>
      <c r="C30" s="13">
        <v>118</v>
      </c>
      <c r="D30" s="13">
        <v>4.9670638219131504</v>
      </c>
    </row>
    <row r="32" spans="1:4" x14ac:dyDescent="0.25">
      <c r="A32">
        <v>300</v>
      </c>
      <c r="B32">
        <v>6</v>
      </c>
      <c r="C32" s="13">
        <v>1</v>
      </c>
      <c r="D32">
        <v>74.813148214446997</v>
      </c>
    </row>
    <row r="33" spans="1:15" x14ac:dyDescent="0.25">
      <c r="B33">
        <v>6</v>
      </c>
      <c r="C33" s="13">
        <v>2</v>
      </c>
      <c r="D33">
        <v>22.3826605001003</v>
      </c>
    </row>
    <row r="34" spans="1:15" x14ac:dyDescent="0.25">
      <c r="B34" s="13">
        <v>6</v>
      </c>
      <c r="C34" s="13">
        <v>4</v>
      </c>
      <c r="D34" s="13">
        <v>15.193222530664301</v>
      </c>
    </row>
    <row r="35" spans="1:15" x14ac:dyDescent="0.25">
      <c r="B35" s="13">
        <v>6</v>
      </c>
      <c r="C35" s="13">
        <v>8</v>
      </c>
      <c r="D35">
        <v>11.205605641332999</v>
      </c>
    </row>
    <row r="36" spans="1:15" x14ac:dyDescent="0.25">
      <c r="B36" s="13">
        <v>6</v>
      </c>
      <c r="C36" s="13">
        <v>16</v>
      </c>
      <c r="D36" s="13">
        <v>9.7583636828399403</v>
      </c>
    </row>
    <row r="37" spans="1:15" x14ac:dyDescent="0.25">
      <c r="B37" s="13">
        <v>6</v>
      </c>
      <c r="C37" s="13">
        <v>32</v>
      </c>
      <c r="D37" s="13">
        <v>9.4546435933620803</v>
      </c>
    </row>
    <row r="38" spans="1:15" x14ac:dyDescent="0.25">
      <c r="B38" s="13">
        <v>6</v>
      </c>
      <c r="C38" s="13">
        <v>62</v>
      </c>
      <c r="D38" s="13">
        <v>9.6468392568963299</v>
      </c>
    </row>
    <row r="39" spans="1:15" x14ac:dyDescent="0.25">
      <c r="B39" s="13">
        <v>6</v>
      </c>
      <c r="C39" s="13">
        <v>113</v>
      </c>
      <c r="D39" s="13">
        <v>10.506626547660201</v>
      </c>
    </row>
    <row r="40" spans="1:15" x14ac:dyDescent="0.25">
      <c r="A40" s="70" t="s">
        <v>107</v>
      </c>
      <c r="B40" s="70">
        <v>20</v>
      </c>
      <c r="C40" s="70">
        <v>174</v>
      </c>
      <c r="D40" s="70">
        <v>43.042810266184503</v>
      </c>
      <c r="F40" s="59"/>
      <c r="G40" s="59"/>
      <c r="H40" s="59"/>
      <c r="I40" s="59"/>
      <c r="J40" s="59"/>
      <c r="K40" s="59"/>
      <c r="L40" s="59"/>
      <c r="M40" s="59"/>
      <c r="N40" s="13"/>
      <c r="O40" s="13"/>
    </row>
    <row r="41" spans="1:15" x14ac:dyDescent="0.25">
      <c r="B41" s="13">
        <v>6</v>
      </c>
      <c r="C41" s="13">
        <v>200</v>
      </c>
      <c r="D41" s="13">
        <v>11.9844397448776</v>
      </c>
      <c r="E41" s="13"/>
      <c r="F41" s="59"/>
      <c r="G41" s="59"/>
      <c r="H41" s="59"/>
      <c r="I41" s="59"/>
      <c r="J41" s="59"/>
      <c r="K41" s="59"/>
      <c r="L41" s="59"/>
      <c r="M41" s="59"/>
      <c r="N41" s="13"/>
      <c r="O41" s="13"/>
    </row>
    <row r="42" spans="1:15" x14ac:dyDescent="0.25">
      <c r="A42" s="70"/>
      <c r="B42" s="70">
        <v>6</v>
      </c>
      <c r="C42" s="70">
        <v>249</v>
      </c>
      <c r="D42" s="70">
        <v>12.3631196720753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 x14ac:dyDescent="0.25">
      <c r="B43" s="13">
        <v>6</v>
      </c>
      <c r="C43" s="13">
        <v>300</v>
      </c>
      <c r="D43" s="13">
        <v>13.579468289077701</v>
      </c>
    </row>
    <row r="45" spans="1:15" x14ac:dyDescent="0.25">
      <c r="B45">
        <v>6</v>
      </c>
      <c r="C45" s="13">
        <v>1</v>
      </c>
      <c r="D45" s="13">
        <v>76.967363324825996</v>
      </c>
      <c r="E45">
        <v>76.031851165702605</v>
      </c>
      <c r="F45">
        <v>75.580072414611493</v>
      </c>
      <c r="G45">
        <v>75.808858630602401</v>
      </c>
      <c r="H45">
        <v>75.798342384855005</v>
      </c>
      <c r="I45">
        <v>76.074283304888397</v>
      </c>
      <c r="J45">
        <v>75.945833124583302</v>
      </c>
      <c r="K45">
        <v>76.242113547076201</v>
      </c>
      <c r="L45">
        <v>76.127542894924204</v>
      </c>
      <c r="M45">
        <v>75.791335333188698</v>
      </c>
      <c r="N45">
        <f>AVERAGE(D45:M45)</f>
        <v>76.036759612525842</v>
      </c>
      <c r="O45">
        <f>N$45/N45</f>
        <v>1</v>
      </c>
    </row>
    <row r="46" spans="1:15" x14ac:dyDescent="0.25">
      <c r="B46">
        <v>6</v>
      </c>
      <c r="C46" s="13">
        <v>2</v>
      </c>
      <c r="D46" s="13">
        <v>23.099132172939299</v>
      </c>
      <c r="E46">
        <v>22.980454417960502</v>
      </c>
      <c r="F46">
        <v>23.086485397313101</v>
      </c>
      <c r="G46">
        <v>22.8212735565989</v>
      </c>
      <c r="H46">
        <v>22.918541790164301</v>
      </c>
      <c r="I46">
        <v>22.804779320475699</v>
      </c>
      <c r="J46">
        <v>23.252528861439099</v>
      </c>
      <c r="K46">
        <v>22.884341409916299</v>
      </c>
      <c r="L46">
        <v>22.581228005826201</v>
      </c>
      <c r="M46">
        <v>23.0555652870638</v>
      </c>
      <c r="N46">
        <f>AVERAGE(D46:M46)</f>
        <v>22.94843302196972</v>
      </c>
      <c r="O46">
        <f>N$45/N46</f>
        <v>3.3133747973001872</v>
      </c>
    </row>
    <row r="47" spans="1:15" x14ac:dyDescent="0.25">
      <c r="B47">
        <v>6</v>
      </c>
      <c r="C47" s="13">
        <v>4</v>
      </c>
      <c r="D47" s="13">
        <v>15.204089842097201</v>
      </c>
      <c r="E47">
        <v>15.1579159278135</v>
      </c>
      <c r="F47">
        <v>15.1428288799797</v>
      </c>
      <c r="G47">
        <v>15.1615549430597</v>
      </c>
      <c r="H47">
        <v>15.200767151661401</v>
      </c>
      <c r="I47">
        <v>15.2923305678377</v>
      </c>
      <c r="J47">
        <v>15.3460480060383</v>
      </c>
      <c r="K47">
        <v>15.236437253774</v>
      </c>
      <c r="L47">
        <v>15.2225460234314</v>
      </c>
      <c r="M47">
        <v>15.288375593474701</v>
      </c>
      <c r="N47">
        <f t="shared" ref="N47:N54" si="2">AVERAGE(D47:M47)</f>
        <v>15.225289418916759</v>
      </c>
      <c r="O47">
        <f t="shared" ref="O47:O54" si="3">N$45/N47</f>
        <v>4.9941093085595787</v>
      </c>
    </row>
    <row r="48" spans="1:15" x14ac:dyDescent="0.25">
      <c r="B48">
        <v>6</v>
      </c>
      <c r="C48" s="13">
        <v>8</v>
      </c>
      <c r="D48" s="13">
        <v>11.5737261709594</v>
      </c>
      <c r="E48">
        <v>11.4488758767042</v>
      </c>
      <c r="F48">
        <v>11.3549508124062</v>
      </c>
      <c r="G48">
        <v>11.394996070624099</v>
      </c>
      <c r="H48">
        <v>11.3816797103415</v>
      </c>
      <c r="I48">
        <v>11.2250795474617</v>
      </c>
      <c r="J48">
        <v>11.2405732463811</v>
      </c>
      <c r="K48">
        <v>11.262729879456399</v>
      </c>
      <c r="L48">
        <v>11.303131323067801</v>
      </c>
      <c r="M48">
        <v>11.2408859142573</v>
      </c>
      <c r="N48">
        <f t="shared" si="2"/>
        <v>11.342662855165973</v>
      </c>
      <c r="O48">
        <f t="shared" si="3"/>
        <v>6.7036074847182103</v>
      </c>
    </row>
    <row r="49" spans="2:15" x14ac:dyDescent="0.25">
      <c r="B49">
        <v>6</v>
      </c>
      <c r="C49" s="13">
        <v>16</v>
      </c>
      <c r="D49" s="13">
        <v>9.9927962052724908</v>
      </c>
      <c r="E49">
        <v>9.9082720217836204</v>
      </c>
      <c r="F49">
        <v>9.9541683747596892</v>
      </c>
      <c r="G49">
        <v>9.9285219293546092</v>
      </c>
      <c r="H49">
        <v>9.9263895710087002</v>
      </c>
      <c r="I49">
        <v>9.7426129014445202</v>
      </c>
      <c r="J49">
        <v>9.9115402238994506</v>
      </c>
      <c r="K49">
        <v>9.9198985127614208</v>
      </c>
      <c r="L49">
        <v>9.9151002493663398</v>
      </c>
      <c r="M49">
        <v>9.7750272350176299</v>
      </c>
      <c r="N49">
        <f t="shared" si="2"/>
        <v>9.8974327224668457</v>
      </c>
      <c r="O49">
        <f t="shared" si="3"/>
        <v>7.6824729952369273</v>
      </c>
    </row>
    <row r="50" spans="2:15" x14ac:dyDescent="0.25">
      <c r="B50">
        <v>6</v>
      </c>
      <c r="C50" s="13">
        <v>32</v>
      </c>
      <c r="D50" s="13">
        <v>9.6535983684222195</v>
      </c>
      <c r="E50">
        <v>9.5186454276802799</v>
      </c>
      <c r="F50">
        <v>10.002688578041299</v>
      </c>
      <c r="G50">
        <v>9.6319167711026097</v>
      </c>
      <c r="H50">
        <v>9.6971202740067604</v>
      </c>
      <c r="I50">
        <v>9.4918733779211095</v>
      </c>
      <c r="J50">
        <v>9.6005099229081701</v>
      </c>
      <c r="K50">
        <v>9.6044356417974406</v>
      </c>
      <c r="L50">
        <v>9.5897183100136694</v>
      </c>
      <c r="M50">
        <v>9.5465602693844005</v>
      </c>
      <c r="N50">
        <f t="shared" si="2"/>
        <v>9.6337066941277953</v>
      </c>
      <c r="O50">
        <f t="shared" si="3"/>
        <v>7.892783331142299</v>
      </c>
    </row>
    <row r="51" spans="2:15" x14ac:dyDescent="0.25">
      <c r="B51">
        <v>6</v>
      </c>
      <c r="C51" s="13">
        <v>62</v>
      </c>
      <c r="D51" s="13">
        <v>9.7737165897918103</v>
      </c>
      <c r="E51">
        <v>9.7581768135011</v>
      </c>
      <c r="F51">
        <v>9.7545922865749102</v>
      </c>
      <c r="G51">
        <v>9.7128428970086595</v>
      </c>
      <c r="H51">
        <v>9.7097970364936401</v>
      </c>
      <c r="I51">
        <v>9.6324221594123394</v>
      </c>
      <c r="J51">
        <v>9.6283062799434305</v>
      </c>
      <c r="K51">
        <v>9.6594249617210401</v>
      </c>
      <c r="L51">
        <v>9.6679935243008703</v>
      </c>
      <c r="M51">
        <v>9.6071776110784608</v>
      </c>
      <c r="N51">
        <f t="shared" si="2"/>
        <v>9.6904450159826272</v>
      </c>
      <c r="O51">
        <f t="shared" si="3"/>
        <v>7.8465704606049602</v>
      </c>
    </row>
    <row r="52" spans="2:15" x14ac:dyDescent="0.25">
      <c r="B52">
        <v>6</v>
      </c>
      <c r="C52" s="13">
        <v>113</v>
      </c>
      <c r="D52" s="13">
        <v>10.531363147830399</v>
      </c>
      <c r="E52">
        <v>10.535051897382001</v>
      </c>
      <c r="F52">
        <v>10.482269171569</v>
      </c>
      <c r="G52">
        <v>10.4941681041465</v>
      </c>
      <c r="H52">
        <v>10.484262566414399</v>
      </c>
      <c r="I52">
        <v>10.460049639225099</v>
      </c>
      <c r="J52">
        <v>10.411356828648101</v>
      </c>
      <c r="K52">
        <v>10.5368927980703</v>
      </c>
      <c r="L52">
        <v>10.372140231725201</v>
      </c>
      <c r="M52">
        <v>10.3257106977393</v>
      </c>
      <c r="N52">
        <f t="shared" si="2"/>
        <v>10.46332650827503</v>
      </c>
      <c r="O52">
        <f t="shared" si="3"/>
        <v>7.2669776244095399</v>
      </c>
    </row>
    <row r="53" spans="2:15" x14ac:dyDescent="0.25">
      <c r="B53">
        <v>6</v>
      </c>
      <c r="C53" s="13">
        <v>200</v>
      </c>
      <c r="D53" s="13">
        <v>12.098146629165999</v>
      </c>
      <c r="E53">
        <v>12.056234506026801</v>
      </c>
      <c r="F53">
        <v>12.0559514593178</v>
      </c>
      <c r="G53">
        <v>11.999213027754999</v>
      </c>
      <c r="H53">
        <v>12.047826117165901</v>
      </c>
      <c r="I53">
        <v>11.9919997249985</v>
      </c>
      <c r="J53">
        <v>11.917220174135799</v>
      </c>
      <c r="K53">
        <v>11.9656690672001</v>
      </c>
      <c r="L53">
        <v>11.977119659641801</v>
      </c>
      <c r="M53">
        <v>11.9866843711042</v>
      </c>
      <c r="N53">
        <f t="shared" si="2"/>
        <v>12.009606473651189</v>
      </c>
      <c r="O53">
        <f t="shared" si="3"/>
        <v>6.3313281562846218</v>
      </c>
    </row>
    <row r="54" spans="2:15" x14ac:dyDescent="0.25">
      <c r="B54">
        <v>6</v>
      </c>
      <c r="C54" s="13">
        <v>300</v>
      </c>
      <c r="D54" s="13">
        <v>13.5316085281168</v>
      </c>
      <c r="E54">
        <v>13.7028360621985</v>
      </c>
      <c r="F54">
        <v>13.559826529668101</v>
      </c>
      <c r="G54">
        <v>13.6184779035234</v>
      </c>
      <c r="H54">
        <v>13.6055180943276</v>
      </c>
      <c r="I54">
        <v>13.5590366318758</v>
      </c>
      <c r="J54">
        <v>13.5767446044678</v>
      </c>
      <c r="K54">
        <v>13.622635837735899</v>
      </c>
      <c r="L54">
        <v>13.5882858888782</v>
      </c>
      <c r="M54">
        <v>13.5291558223329</v>
      </c>
      <c r="N54">
        <f t="shared" si="2"/>
        <v>13.5894125903125</v>
      </c>
      <c r="O54">
        <f t="shared" si="3"/>
        <v>5.5952940649348042</v>
      </c>
    </row>
    <row r="55" spans="2:15" x14ac:dyDescent="0.25">
      <c r="D55" s="13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0"/>
  <sheetViews>
    <sheetView topLeftCell="A523" workbookViewId="0">
      <selection activeCell="J607" sqref="J607"/>
    </sheetView>
  </sheetViews>
  <sheetFormatPr defaultRowHeight="15" x14ac:dyDescent="0.25"/>
  <cols>
    <col min="3" max="3" width="9" bestFit="1" customWidth="1"/>
    <col min="5" max="5" width="12.28515625" bestFit="1" customWidth="1"/>
    <col min="7" max="7" width="12.28515625" bestFit="1" customWidth="1"/>
  </cols>
  <sheetData>
    <row r="1" spans="1:7" x14ac:dyDescent="0.25">
      <c r="A1" s="81" t="s">
        <v>30</v>
      </c>
      <c r="B1" s="79" t="s">
        <v>69</v>
      </c>
      <c r="C1" s="88" t="s">
        <v>71</v>
      </c>
      <c r="D1" s="88" t="s">
        <v>68</v>
      </c>
      <c r="E1" s="79" t="s">
        <v>88</v>
      </c>
    </row>
    <row r="2" spans="1:7" ht="15.75" thickBot="1" x14ac:dyDescent="0.3">
      <c r="A2" s="82"/>
      <c r="B2" s="80"/>
      <c r="C2" s="89"/>
      <c r="D2" s="89"/>
      <c r="E2" s="80"/>
      <c r="F2">
        <v>32</v>
      </c>
      <c r="G2" t="s">
        <v>72</v>
      </c>
    </row>
    <row r="3" spans="1:7" x14ac:dyDescent="0.25">
      <c r="A3" s="32">
        <v>1</v>
      </c>
      <c r="B3" s="65">
        <v>0.113107358881677</v>
      </c>
      <c r="C3" s="40">
        <f>B3-0.113107358881677</f>
        <v>0</v>
      </c>
      <c r="D3" s="49">
        <v>0</v>
      </c>
      <c r="E3" s="30">
        <f>ABS(C3-D3)</f>
        <v>0</v>
      </c>
      <c r="F3">
        <v>0</v>
      </c>
      <c r="G3">
        <f>ABS(C3-F3)</f>
        <v>0</v>
      </c>
    </row>
    <row r="4" spans="1:7" x14ac:dyDescent="0.25">
      <c r="A4" s="32">
        <f>A3+1</f>
        <v>2</v>
      </c>
      <c r="B4" s="65">
        <v>0.14411671232111201</v>
      </c>
      <c r="C4" s="40">
        <f t="shared" ref="C4:C67" si="0">B4-0.113107358881677</f>
        <v>3.1009353439435006E-2</v>
      </c>
      <c r="D4" s="40">
        <v>3.1390317067787998E-2</v>
      </c>
      <c r="E4" s="30">
        <f t="shared" ref="E4:E67" si="1">ABS(C4-D4)</f>
        <v>3.8096362835299269E-4</v>
      </c>
      <c r="F4">
        <v>3.0774675138075299E-2</v>
      </c>
      <c r="G4">
        <f t="shared" ref="G4:G67" si="2">ABS(C4-F4)</f>
        <v>2.346783013597066E-4</v>
      </c>
    </row>
    <row r="5" spans="1:7" x14ac:dyDescent="0.25">
      <c r="A5" s="32">
        <f t="shared" ref="A5:A68" si="3">A4+1</f>
        <v>3</v>
      </c>
      <c r="B5" s="65">
        <v>0.12577013799485501</v>
      </c>
      <c r="C5" s="40">
        <f t="shared" si="0"/>
        <v>1.2662779113178008E-2</v>
      </c>
      <c r="D5" s="40">
        <v>1.32998008270884E-2</v>
      </c>
      <c r="E5" s="30">
        <f t="shared" si="1"/>
        <v>6.3702171391039238E-4</v>
      </c>
      <c r="F5">
        <v>1.27244186806425E-2</v>
      </c>
      <c r="G5">
        <f t="shared" si="2"/>
        <v>6.1639567464492548E-5</v>
      </c>
    </row>
    <row r="6" spans="1:7" x14ac:dyDescent="0.25">
      <c r="A6" s="32">
        <f t="shared" si="3"/>
        <v>4</v>
      </c>
      <c r="B6" s="65">
        <v>9.0400822496133001E-2</v>
      </c>
      <c r="C6" s="40">
        <f t="shared" si="0"/>
        <v>-2.2706536385543999E-2</v>
      </c>
      <c r="D6" s="40">
        <v>-2.2153450413037901E-2</v>
      </c>
      <c r="E6" s="30">
        <f t="shared" si="1"/>
        <v>5.5308597250609826E-4</v>
      </c>
      <c r="F6">
        <v>-2.2500241529439299E-2</v>
      </c>
      <c r="G6">
        <f t="shared" si="2"/>
        <v>2.0629485610470025E-4</v>
      </c>
    </row>
    <row r="7" spans="1:7" x14ac:dyDescent="0.25">
      <c r="A7" s="32">
        <f t="shared" si="3"/>
        <v>5</v>
      </c>
      <c r="B7" s="65">
        <v>9.0328433879012002E-2</v>
      </c>
      <c r="C7" s="40">
        <f t="shared" si="0"/>
        <v>-2.2778925002664999E-2</v>
      </c>
      <c r="D7" s="40">
        <v>-2.2715883938706501E-2</v>
      </c>
      <c r="E7" s="30">
        <f t="shared" si="1"/>
        <v>6.3041063958498011E-5</v>
      </c>
      <c r="F7">
        <v>-2.3310097170942699E-2</v>
      </c>
      <c r="G7">
        <f t="shared" si="2"/>
        <v>5.311721682777007E-4</v>
      </c>
    </row>
    <row r="8" spans="1:7" x14ac:dyDescent="0.25">
      <c r="A8" s="32">
        <f t="shared" si="3"/>
        <v>6</v>
      </c>
      <c r="B8" s="65">
        <v>0.131316938522824</v>
      </c>
      <c r="C8" s="40">
        <f t="shared" si="0"/>
        <v>1.8209579641147E-2</v>
      </c>
      <c r="D8" s="40">
        <v>1.86005720758632E-2</v>
      </c>
      <c r="E8" s="30">
        <f t="shared" si="1"/>
        <v>3.9099243471620027E-4</v>
      </c>
      <c r="F8">
        <v>1.8233336849055801E-2</v>
      </c>
      <c r="G8">
        <f t="shared" si="2"/>
        <v>2.3757207908800537E-5</v>
      </c>
    </row>
    <row r="9" spans="1:7" x14ac:dyDescent="0.25">
      <c r="A9" s="32">
        <f t="shared" si="3"/>
        <v>7</v>
      </c>
      <c r="B9" s="65">
        <v>0.118160328316828</v>
      </c>
      <c r="C9" s="40">
        <f t="shared" si="0"/>
        <v>5.0529694351510029E-3</v>
      </c>
      <c r="D9" s="40">
        <v>5.6418312359391301E-3</v>
      </c>
      <c r="E9" s="30">
        <f t="shared" si="1"/>
        <v>5.888618007881272E-4</v>
      </c>
      <c r="F9">
        <v>5.3401218636623697E-3</v>
      </c>
      <c r="G9">
        <f t="shared" si="2"/>
        <v>2.8715242851136673E-4</v>
      </c>
    </row>
    <row r="10" spans="1:7" x14ac:dyDescent="0.25">
      <c r="A10" s="32">
        <f t="shared" si="3"/>
        <v>8</v>
      </c>
      <c r="B10" s="65">
        <v>4.7293594979863997E-2</v>
      </c>
      <c r="C10" s="40">
        <f t="shared" si="0"/>
        <v>-6.5813763901813011E-2</v>
      </c>
      <c r="D10" s="40">
        <v>-6.5755682261896903E-2</v>
      </c>
      <c r="E10" s="30">
        <f t="shared" si="1"/>
        <v>5.8081639916107708E-5</v>
      </c>
      <c r="F10">
        <v>-6.6170288131658497E-2</v>
      </c>
      <c r="G10">
        <f t="shared" si="2"/>
        <v>3.5652422984548682E-4</v>
      </c>
    </row>
    <row r="11" spans="1:7" x14ac:dyDescent="0.25">
      <c r="A11" s="32">
        <f t="shared" si="3"/>
        <v>9</v>
      </c>
      <c r="B11" s="65">
        <v>5.5789697196054998E-2</v>
      </c>
      <c r="C11" s="40">
        <f t="shared" si="0"/>
        <v>-5.7317661685622003E-2</v>
      </c>
      <c r="D11" s="40">
        <v>-5.7263115530200998E-2</v>
      </c>
      <c r="E11" s="30">
        <f t="shared" si="1"/>
        <v>5.4546155421004994E-5</v>
      </c>
      <c r="F11">
        <v>-5.7593666776829103E-2</v>
      </c>
      <c r="G11">
        <f t="shared" si="2"/>
        <v>2.7600509120710021E-4</v>
      </c>
    </row>
    <row r="12" spans="1:7" x14ac:dyDescent="0.25">
      <c r="A12" s="32">
        <f t="shared" si="3"/>
        <v>10</v>
      </c>
      <c r="B12" s="65">
        <v>3.0465137654829E-2</v>
      </c>
      <c r="C12" s="40">
        <f t="shared" si="0"/>
        <v>-8.2642221226848001E-2</v>
      </c>
      <c r="D12" s="40">
        <v>-8.24905201409388E-2</v>
      </c>
      <c r="E12" s="30">
        <f t="shared" si="1"/>
        <v>1.5170108590920051E-4</v>
      </c>
      <c r="F12">
        <v>-8.2972295734014198E-2</v>
      </c>
      <c r="G12">
        <f t="shared" si="2"/>
        <v>3.3007450716619757E-4</v>
      </c>
    </row>
    <row r="13" spans="1:7" x14ac:dyDescent="0.25">
      <c r="A13" s="32">
        <f t="shared" si="3"/>
        <v>11</v>
      </c>
      <c r="B13" s="65">
        <v>4.7394574772932997E-2</v>
      </c>
      <c r="C13" s="40">
        <f t="shared" si="0"/>
        <v>-6.571278410874401E-2</v>
      </c>
      <c r="D13" s="40">
        <v>-6.5459928270727205E-2</v>
      </c>
      <c r="E13" s="30">
        <f t="shared" si="1"/>
        <v>2.52855838016805E-4</v>
      </c>
      <c r="F13">
        <v>-6.6567070463373595E-2</v>
      </c>
      <c r="G13">
        <f t="shared" si="2"/>
        <v>8.5428635462958535E-4</v>
      </c>
    </row>
    <row r="14" spans="1:7" x14ac:dyDescent="0.25">
      <c r="A14" s="32">
        <f t="shared" si="3"/>
        <v>12</v>
      </c>
      <c r="B14" s="65">
        <v>0.10097438153543099</v>
      </c>
      <c r="C14" s="40">
        <f t="shared" si="0"/>
        <v>-1.2132977346246007E-2</v>
      </c>
      <c r="D14" s="40">
        <v>-1.15267167784158E-2</v>
      </c>
      <c r="E14" s="30">
        <f t="shared" si="1"/>
        <v>6.0626056783020729E-4</v>
      </c>
      <c r="F14">
        <v>-1.16151085612872E-2</v>
      </c>
      <c r="G14">
        <f t="shared" si="2"/>
        <v>5.1786878495880748E-4</v>
      </c>
    </row>
    <row r="15" spans="1:7" x14ac:dyDescent="0.25">
      <c r="A15" s="32">
        <f t="shared" si="3"/>
        <v>13</v>
      </c>
      <c r="B15" s="65">
        <v>-4.3502955140829998E-3</v>
      </c>
      <c r="C15" s="40">
        <f t="shared" si="0"/>
        <v>-0.11745765439576</v>
      </c>
      <c r="D15" s="40">
        <v>-0.116757440509238</v>
      </c>
      <c r="E15" s="30">
        <f t="shared" si="1"/>
        <v>7.0021388652199978E-4</v>
      </c>
      <c r="F15">
        <v>-0.11691499646410899</v>
      </c>
      <c r="G15">
        <f t="shared" si="2"/>
        <v>5.4265793165100829E-4</v>
      </c>
    </row>
    <row r="16" spans="1:7" x14ac:dyDescent="0.25">
      <c r="A16" s="32">
        <f t="shared" si="3"/>
        <v>14</v>
      </c>
      <c r="B16" s="65">
        <v>-8.4146884386698997E-2</v>
      </c>
      <c r="C16" s="40">
        <f t="shared" si="0"/>
        <v>-0.19725424326837598</v>
      </c>
      <c r="D16" s="40">
        <v>-0.19733837118653999</v>
      </c>
      <c r="E16" s="30">
        <f t="shared" si="1"/>
        <v>8.4127918164006443E-5</v>
      </c>
      <c r="F16">
        <v>-0.19756681036798501</v>
      </c>
      <c r="G16">
        <f t="shared" si="2"/>
        <v>3.1256709960902906E-4</v>
      </c>
    </row>
    <row r="17" spans="1:7" x14ac:dyDescent="0.25">
      <c r="A17" s="32">
        <f t="shared" si="3"/>
        <v>15</v>
      </c>
      <c r="B17" s="65">
        <v>-0.15410270831814901</v>
      </c>
      <c r="C17" s="40">
        <f t="shared" si="0"/>
        <v>-0.26721006719982598</v>
      </c>
      <c r="D17" s="40">
        <v>-0.26769202403396603</v>
      </c>
      <c r="E17" s="30">
        <f t="shared" si="1"/>
        <v>4.8195683414004042E-4</v>
      </c>
      <c r="F17">
        <v>-0.26681208606045298</v>
      </c>
      <c r="G17">
        <f t="shared" si="2"/>
        <v>3.9798113937300483E-4</v>
      </c>
    </row>
    <row r="18" spans="1:7" x14ac:dyDescent="0.25">
      <c r="A18" s="32">
        <f t="shared" si="3"/>
        <v>16</v>
      </c>
      <c r="B18" s="65">
        <v>-4.4524502390839001E-2</v>
      </c>
      <c r="C18" s="40">
        <f t="shared" si="0"/>
        <v>-0.15763186127251599</v>
      </c>
      <c r="D18" s="40">
        <v>-0.15791590505616299</v>
      </c>
      <c r="E18" s="30">
        <f t="shared" si="1"/>
        <v>2.8404378364699223E-4</v>
      </c>
      <c r="F18">
        <v>-0.15717944063566999</v>
      </c>
      <c r="G18">
        <f t="shared" si="2"/>
        <v>4.5242063684600153E-4</v>
      </c>
    </row>
    <row r="19" spans="1:7" x14ac:dyDescent="0.25">
      <c r="A19" s="32">
        <f t="shared" si="3"/>
        <v>17</v>
      </c>
      <c r="B19" s="65">
        <v>-0.246794702884161</v>
      </c>
      <c r="C19" s="40">
        <f t="shared" si="0"/>
        <v>-0.359902061765838</v>
      </c>
      <c r="D19" s="40">
        <v>-0.36115154258020099</v>
      </c>
      <c r="E19" s="30">
        <f t="shared" si="1"/>
        <v>1.249480814362991E-3</v>
      </c>
      <c r="F19">
        <v>-0.36029403004716698</v>
      </c>
      <c r="G19">
        <f t="shared" si="2"/>
        <v>3.9196828132898043E-4</v>
      </c>
    </row>
    <row r="20" spans="1:7" x14ac:dyDescent="0.25">
      <c r="A20" s="32">
        <f t="shared" si="3"/>
        <v>18</v>
      </c>
      <c r="B20" s="65">
        <v>2.7347487286189999E-2</v>
      </c>
      <c r="C20" s="40">
        <f t="shared" si="0"/>
        <v>-8.5759871595487008E-2</v>
      </c>
      <c r="D20" s="40">
        <v>-8.5336467182603098E-2</v>
      </c>
      <c r="E20" s="30">
        <f t="shared" si="1"/>
        <v>4.2340441288390984E-4</v>
      </c>
      <c r="F20">
        <v>-8.4547362820193206E-2</v>
      </c>
      <c r="G20">
        <f t="shared" si="2"/>
        <v>1.2125087752938024E-3</v>
      </c>
    </row>
    <row r="21" spans="1:7" x14ac:dyDescent="0.25">
      <c r="A21" s="32">
        <f t="shared" si="3"/>
        <v>19</v>
      </c>
      <c r="B21" s="65">
        <v>-3.757368470512E-2</v>
      </c>
      <c r="C21" s="40">
        <f t="shared" si="0"/>
        <v>-0.15068104358679701</v>
      </c>
      <c r="D21" s="40">
        <v>-0.150009264126888</v>
      </c>
      <c r="E21" s="30">
        <f t="shared" si="1"/>
        <v>6.71779459909011E-4</v>
      </c>
      <c r="F21">
        <v>-0.15034017571740699</v>
      </c>
      <c r="G21">
        <f t="shared" si="2"/>
        <v>3.4086786939002689E-4</v>
      </c>
    </row>
    <row r="22" spans="1:7" x14ac:dyDescent="0.25">
      <c r="A22" s="32">
        <f t="shared" si="3"/>
        <v>20</v>
      </c>
      <c r="B22" s="65">
        <v>3.8017776175858997E-2</v>
      </c>
      <c r="C22" s="40">
        <f t="shared" si="0"/>
        <v>-7.5089582705818003E-2</v>
      </c>
      <c r="D22" s="40">
        <v>-7.4617846037208099E-2</v>
      </c>
      <c r="E22" s="30">
        <f t="shared" si="1"/>
        <v>4.7173666860990393E-4</v>
      </c>
      <c r="F22">
        <v>-7.3676703751390293E-2</v>
      </c>
      <c r="G22">
        <f t="shared" si="2"/>
        <v>1.4128789544277098E-3</v>
      </c>
    </row>
    <row r="23" spans="1:7" x14ac:dyDescent="0.25">
      <c r="A23" s="32">
        <f t="shared" si="3"/>
        <v>21</v>
      </c>
      <c r="B23" s="65">
        <v>-2.9960785795037002E-2</v>
      </c>
      <c r="C23" s="40">
        <f t="shared" si="0"/>
        <v>-0.143068144676714</v>
      </c>
      <c r="D23" s="40">
        <v>-0.142355825811393</v>
      </c>
      <c r="E23" s="30">
        <f t="shared" si="1"/>
        <v>7.1231886532099886E-4</v>
      </c>
      <c r="F23">
        <v>-0.14189103040922399</v>
      </c>
      <c r="G23">
        <f t="shared" si="2"/>
        <v>1.1771142674900092E-3</v>
      </c>
    </row>
    <row r="24" spans="1:7" x14ac:dyDescent="0.25">
      <c r="A24" s="32">
        <f t="shared" si="3"/>
        <v>22</v>
      </c>
      <c r="B24" s="65">
        <v>7.3120381219652003E-2</v>
      </c>
      <c r="C24" s="40">
        <f t="shared" si="0"/>
        <v>-3.9986977662024997E-2</v>
      </c>
      <c r="D24" s="40">
        <v>-4.0124138641860797E-2</v>
      </c>
      <c r="E24" s="30">
        <f t="shared" si="1"/>
        <v>1.3716097983580006E-4</v>
      </c>
      <c r="F24">
        <v>-3.9099015120629597E-2</v>
      </c>
      <c r="G24">
        <f t="shared" si="2"/>
        <v>8.8796254139539982E-4</v>
      </c>
    </row>
    <row r="25" spans="1:7" x14ac:dyDescent="0.25">
      <c r="A25" s="32">
        <f t="shared" si="3"/>
        <v>23</v>
      </c>
      <c r="B25" s="65">
        <v>0.11214267271882999</v>
      </c>
      <c r="C25" s="40">
        <f t="shared" si="0"/>
        <v>-9.6468616284700603E-4</v>
      </c>
      <c r="D25" s="40">
        <v>-9.7122948613460099E-4</v>
      </c>
      <c r="E25" s="30">
        <f t="shared" si="1"/>
        <v>6.5433232875949585E-6</v>
      </c>
      <c r="F25">
        <v>-5.8215346944375901E-4</v>
      </c>
      <c r="G25">
        <f t="shared" si="2"/>
        <v>3.8253269340324703E-4</v>
      </c>
    </row>
    <row r="26" spans="1:7" x14ac:dyDescent="0.25">
      <c r="A26" s="32">
        <f t="shared" si="3"/>
        <v>24</v>
      </c>
      <c r="B26" s="65">
        <v>2.8746233666166E-2</v>
      </c>
      <c r="C26" s="40">
        <f t="shared" si="0"/>
        <v>-8.4361125215511007E-2</v>
      </c>
      <c r="D26" s="40">
        <v>-8.4632487404082704E-2</v>
      </c>
      <c r="E26" s="30">
        <f t="shared" si="1"/>
        <v>2.7136218857169714E-4</v>
      </c>
      <c r="F26">
        <v>-8.3741987168644699E-2</v>
      </c>
      <c r="G26">
        <f t="shared" si="2"/>
        <v>6.1913804686630769E-4</v>
      </c>
    </row>
    <row r="27" spans="1:7" x14ac:dyDescent="0.25">
      <c r="A27" s="32">
        <f t="shared" si="3"/>
        <v>25</v>
      </c>
      <c r="B27" s="65">
        <v>-2.7567476226533001E-2</v>
      </c>
      <c r="C27" s="40">
        <f t="shared" si="0"/>
        <v>-0.14067483510820999</v>
      </c>
      <c r="D27" s="40">
        <v>-0.141187533720427</v>
      </c>
      <c r="E27" s="30">
        <f t="shared" si="1"/>
        <v>5.1269861221700519E-4</v>
      </c>
      <c r="F27">
        <v>-0.14059082175634599</v>
      </c>
      <c r="G27">
        <f t="shared" si="2"/>
        <v>8.4013351864004049E-5</v>
      </c>
    </row>
    <row r="28" spans="1:7" x14ac:dyDescent="0.25">
      <c r="A28" s="32">
        <f t="shared" si="3"/>
        <v>26</v>
      </c>
      <c r="B28" s="65">
        <v>-8.4002535444693993E-2</v>
      </c>
      <c r="C28" s="40">
        <f t="shared" si="0"/>
        <v>-0.19710989432637099</v>
      </c>
      <c r="D28" s="40">
        <v>-0.19714083090470699</v>
      </c>
      <c r="E28" s="30">
        <f t="shared" si="1"/>
        <v>3.0936578335999387E-5</v>
      </c>
      <c r="F28">
        <v>-0.195643887412005</v>
      </c>
      <c r="G28">
        <f t="shared" si="2"/>
        <v>1.4660069143659915E-3</v>
      </c>
    </row>
    <row r="29" spans="1:7" x14ac:dyDescent="0.25">
      <c r="A29" s="32">
        <f t="shared" si="3"/>
        <v>27</v>
      </c>
      <c r="B29" s="65">
        <v>-0.21909757086826701</v>
      </c>
      <c r="C29" s="40">
        <f t="shared" si="0"/>
        <v>-0.33220492974994398</v>
      </c>
      <c r="D29" s="40">
        <v>-0.33373971622778797</v>
      </c>
      <c r="E29" s="30">
        <f t="shared" si="1"/>
        <v>1.5347864778439968E-3</v>
      </c>
      <c r="F29">
        <v>-0.33164539141855798</v>
      </c>
      <c r="G29">
        <f t="shared" si="2"/>
        <v>5.5953833138600029E-4</v>
      </c>
    </row>
    <row r="30" spans="1:7" x14ac:dyDescent="0.25">
      <c r="A30" s="32">
        <f t="shared" si="3"/>
        <v>28</v>
      </c>
      <c r="B30" s="65">
        <v>-0.144738771305118</v>
      </c>
      <c r="C30" s="40">
        <f t="shared" si="0"/>
        <v>-0.25784613018679503</v>
      </c>
      <c r="D30" s="40">
        <v>-0.25903838777752503</v>
      </c>
      <c r="E30" s="30">
        <f t="shared" si="1"/>
        <v>1.1922575907299948E-3</v>
      </c>
      <c r="F30">
        <v>-0.25783841479515301</v>
      </c>
      <c r="G30">
        <f t="shared" si="2"/>
        <v>7.7153916420158453E-6</v>
      </c>
    </row>
    <row r="31" spans="1:7" x14ac:dyDescent="0.25">
      <c r="A31" s="32">
        <f t="shared" si="3"/>
        <v>29</v>
      </c>
      <c r="B31" s="65">
        <v>-0.47699010033661798</v>
      </c>
      <c r="C31" s="40">
        <f t="shared" si="0"/>
        <v>-0.59009745921829504</v>
      </c>
      <c r="D31" s="40">
        <v>-0.59159518688875801</v>
      </c>
      <c r="E31" s="30">
        <f t="shared" si="1"/>
        <v>1.4977276704629672E-3</v>
      </c>
      <c r="F31">
        <v>-0.59040972389681401</v>
      </c>
      <c r="G31">
        <f t="shared" si="2"/>
        <v>3.1226467851896977E-4</v>
      </c>
    </row>
    <row r="32" spans="1:7" x14ac:dyDescent="0.25">
      <c r="A32" s="32">
        <f t="shared" si="3"/>
        <v>30</v>
      </c>
      <c r="B32" s="65">
        <v>-0.41950527498531398</v>
      </c>
      <c r="C32" s="40">
        <f t="shared" si="0"/>
        <v>-0.53261263386699098</v>
      </c>
      <c r="D32" s="40">
        <v>-0.53416898841930005</v>
      </c>
      <c r="E32" s="30">
        <f t="shared" si="1"/>
        <v>1.5563545523090694E-3</v>
      </c>
      <c r="F32">
        <v>-0.53327643140396996</v>
      </c>
      <c r="G32">
        <f t="shared" si="2"/>
        <v>6.6379753697898281E-4</v>
      </c>
    </row>
    <row r="33" spans="1:7" x14ac:dyDescent="0.25">
      <c r="A33" s="32">
        <f t="shared" si="3"/>
        <v>31</v>
      </c>
      <c r="B33" s="65">
        <v>-0.203326115508697</v>
      </c>
      <c r="C33" s="40">
        <f t="shared" si="0"/>
        <v>-0.316433474390374</v>
      </c>
      <c r="D33" s="40">
        <v>-0.31785098847934501</v>
      </c>
      <c r="E33" s="30">
        <f t="shared" si="1"/>
        <v>1.4175140889710058E-3</v>
      </c>
      <c r="F33">
        <v>-0.31513652193022401</v>
      </c>
      <c r="G33">
        <f t="shared" si="2"/>
        <v>1.2969524601499915E-3</v>
      </c>
    </row>
    <row r="34" spans="1:7" x14ac:dyDescent="0.25">
      <c r="A34" s="32">
        <f t="shared" si="3"/>
        <v>32</v>
      </c>
      <c r="B34" s="65">
        <v>-0.22902587435022401</v>
      </c>
      <c r="C34" s="40">
        <f t="shared" si="0"/>
        <v>-0.34213323323190103</v>
      </c>
      <c r="D34" s="40">
        <v>-0.34368713568166298</v>
      </c>
      <c r="E34" s="30">
        <f t="shared" si="1"/>
        <v>1.5539024497619458E-3</v>
      </c>
      <c r="F34">
        <v>-0.34219002767727702</v>
      </c>
      <c r="G34">
        <f t="shared" si="2"/>
        <v>5.6794445375984992E-5</v>
      </c>
    </row>
    <row r="35" spans="1:7" x14ac:dyDescent="0.25">
      <c r="A35" s="32">
        <f t="shared" si="3"/>
        <v>33</v>
      </c>
      <c r="B35" s="65">
        <v>-0.105480971552356</v>
      </c>
      <c r="C35" s="40">
        <f t="shared" si="0"/>
        <v>-0.218588330434033</v>
      </c>
      <c r="D35" s="40">
        <v>-0.21967608802970101</v>
      </c>
      <c r="E35" s="30">
        <f t="shared" si="1"/>
        <v>1.0877575956680097E-3</v>
      </c>
      <c r="F35">
        <v>-0.218369071251382</v>
      </c>
      <c r="G35">
        <f t="shared" si="2"/>
        <v>2.1925918265100486E-4</v>
      </c>
    </row>
    <row r="36" spans="1:7" x14ac:dyDescent="0.25">
      <c r="A36" s="32">
        <f t="shared" si="3"/>
        <v>34</v>
      </c>
      <c r="B36" s="65">
        <v>-0.23272962320011101</v>
      </c>
      <c r="C36" s="40">
        <f t="shared" si="0"/>
        <v>-0.34583698208178804</v>
      </c>
      <c r="D36" s="40">
        <v>-0.34722995976209597</v>
      </c>
      <c r="E36" s="30">
        <f t="shared" si="1"/>
        <v>1.3929776803079386E-3</v>
      </c>
      <c r="F36">
        <v>-0.34539443847499302</v>
      </c>
      <c r="G36">
        <f t="shared" si="2"/>
        <v>4.4254360679502058E-4</v>
      </c>
    </row>
    <row r="37" spans="1:7" x14ac:dyDescent="0.25">
      <c r="A37" s="32">
        <f t="shared" si="3"/>
        <v>35</v>
      </c>
      <c r="B37" s="65">
        <v>-0.18993415298709099</v>
      </c>
      <c r="C37" s="40">
        <f t="shared" si="0"/>
        <v>-0.30304151186876799</v>
      </c>
      <c r="D37" s="40">
        <v>-0.30449869658928402</v>
      </c>
      <c r="E37" s="30">
        <f t="shared" si="1"/>
        <v>1.457184720516036E-3</v>
      </c>
      <c r="F37">
        <v>-0.30192561880874702</v>
      </c>
      <c r="G37">
        <f t="shared" si="2"/>
        <v>1.1158930600209671E-3</v>
      </c>
    </row>
    <row r="38" spans="1:7" x14ac:dyDescent="0.25">
      <c r="A38" s="32">
        <f t="shared" si="3"/>
        <v>36</v>
      </c>
      <c r="B38" s="65">
        <v>-0.13574863954497801</v>
      </c>
      <c r="C38" s="40">
        <f t="shared" si="0"/>
        <v>-0.24885599842665501</v>
      </c>
      <c r="D38" s="40">
        <v>-0.250013987413992</v>
      </c>
      <c r="E38" s="30">
        <f t="shared" si="1"/>
        <v>1.1579889873369886E-3</v>
      </c>
      <c r="F38">
        <v>-0.24929344692917599</v>
      </c>
      <c r="G38">
        <f t="shared" si="2"/>
        <v>4.3744850252097622E-4</v>
      </c>
    </row>
    <row r="39" spans="1:7" x14ac:dyDescent="0.25">
      <c r="A39" s="32">
        <f t="shared" si="3"/>
        <v>37</v>
      </c>
      <c r="B39" s="65">
        <v>-0.31101204657075499</v>
      </c>
      <c r="C39" s="40">
        <f t="shared" si="0"/>
        <v>-0.42411940545243199</v>
      </c>
      <c r="D39" s="40">
        <v>-0.42565152388287802</v>
      </c>
      <c r="E39" s="30">
        <f t="shared" si="1"/>
        <v>1.5321184304460389E-3</v>
      </c>
      <c r="F39">
        <v>-0.42411295972548402</v>
      </c>
      <c r="G39">
        <f t="shared" si="2"/>
        <v>6.4457269479678558E-6</v>
      </c>
    </row>
    <row r="40" spans="1:7" x14ac:dyDescent="0.25">
      <c r="A40" s="32">
        <f t="shared" si="3"/>
        <v>38</v>
      </c>
      <c r="B40" s="65">
        <v>-0.326562048324953</v>
      </c>
      <c r="C40" s="40">
        <f t="shared" si="0"/>
        <v>-0.43966940720663</v>
      </c>
      <c r="D40" s="40">
        <v>-0.44175532967238101</v>
      </c>
      <c r="E40" s="30">
        <f t="shared" si="1"/>
        <v>2.0859224657510111E-3</v>
      </c>
      <c r="F40">
        <v>-0.441043220379637</v>
      </c>
      <c r="G40">
        <f t="shared" si="2"/>
        <v>1.3738131730069991E-3</v>
      </c>
    </row>
    <row r="41" spans="1:7" x14ac:dyDescent="0.25">
      <c r="A41" s="32">
        <f t="shared" si="3"/>
        <v>39</v>
      </c>
      <c r="B41" s="65">
        <v>-0.27761185544605899</v>
      </c>
      <c r="C41" s="40">
        <f t="shared" si="0"/>
        <v>-0.39071921432773599</v>
      </c>
      <c r="D41" s="40">
        <v>-0.392437134705306</v>
      </c>
      <c r="E41" s="30">
        <f t="shared" si="1"/>
        <v>1.7179203775700147E-3</v>
      </c>
      <c r="F41">
        <v>-0.391693621884601</v>
      </c>
      <c r="G41">
        <f t="shared" si="2"/>
        <v>9.7440755686500902E-4</v>
      </c>
    </row>
    <row r="42" spans="1:7" x14ac:dyDescent="0.25">
      <c r="A42" s="32">
        <f t="shared" si="3"/>
        <v>40</v>
      </c>
      <c r="B42" s="65">
        <v>-0.218320371437454</v>
      </c>
      <c r="C42" s="40">
        <f t="shared" si="0"/>
        <v>-0.33142773031913098</v>
      </c>
      <c r="D42" s="40">
        <v>-0.333072590469703</v>
      </c>
      <c r="E42" s="30">
        <f t="shared" si="1"/>
        <v>1.6448601505720251E-3</v>
      </c>
      <c r="F42">
        <v>-0.33233318536682399</v>
      </c>
      <c r="G42">
        <f t="shared" si="2"/>
        <v>9.0545504769301566E-4</v>
      </c>
    </row>
    <row r="43" spans="1:7" x14ac:dyDescent="0.25">
      <c r="A43" s="32">
        <f t="shared" si="3"/>
        <v>41</v>
      </c>
      <c r="B43" s="65">
        <v>-0.42961101970000898</v>
      </c>
      <c r="C43" s="40">
        <f t="shared" si="0"/>
        <v>-0.54271837858168603</v>
      </c>
      <c r="D43" s="40">
        <v>-0.54454690579924103</v>
      </c>
      <c r="E43" s="30">
        <f t="shared" si="1"/>
        <v>1.8285272175549983E-3</v>
      </c>
      <c r="F43">
        <v>-0.54515276818849001</v>
      </c>
      <c r="G43">
        <f t="shared" si="2"/>
        <v>2.4343896068039772E-3</v>
      </c>
    </row>
    <row r="44" spans="1:7" x14ac:dyDescent="0.25">
      <c r="A44" s="32">
        <f t="shared" si="3"/>
        <v>42</v>
      </c>
      <c r="B44" s="65">
        <v>-0.29381859503764501</v>
      </c>
      <c r="C44" s="40">
        <f t="shared" si="0"/>
        <v>-0.40692595391932201</v>
      </c>
      <c r="D44" s="40">
        <v>-0.40723276153498</v>
      </c>
      <c r="E44" s="30">
        <f t="shared" si="1"/>
        <v>3.0680761565798909E-4</v>
      </c>
      <c r="F44">
        <v>-0.40722817665084199</v>
      </c>
      <c r="G44">
        <f t="shared" si="2"/>
        <v>3.0222273151997436E-4</v>
      </c>
    </row>
    <row r="45" spans="1:7" x14ac:dyDescent="0.25">
      <c r="A45" s="32">
        <f t="shared" si="3"/>
        <v>43</v>
      </c>
      <c r="B45" s="65">
        <v>-5.3674525880911997E-2</v>
      </c>
      <c r="C45" s="40">
        <f t="shared" si="0"/>
        <v>-0.16678188476258898</v>
      </c>
      <c r="D45" s="40">
        <v>-0.16857331546248</v>
      </c>
      <c r="E45" s="30">
        <f t="shared" si="1"/>
        <v>1.7914306998910168E-3</v>
      </c>
      <c r="F45">
        <v>-0.16554131525649901</v>
      </c>
      <c r="G45">
        <f t="shared" si="2"/>
        <v>1.2405695060899724E-3</v>
      </c>
    </row>
    <row r="46" spans="1:7" x14ac:dyDescent="0.25">
      <c r="A46" s="32">
        <f t="shared" si="3"/>
        <v>44</v>
      </c>
      <c r="B46" s="65">
        <v>-0.14913827897874701</v>
      </c>
      <c r="C46" s="40">
        <f t="shared" si="0"/>
        <v>-0.26224563786042399</v>
      </c>
      <c r="D46" s="40">
        <v>-0.26403235894061999</v>
      </c>
      <c r="E46" s="30">
        <f t="shared" si="1"/>
        <v>1.7867210801960076E-3</v>
      </c>
      <c r="F46">
        <v>-0.26263899483171299</v>
      </c>
      <c r="G46">
        <f t="shared" si="2"/>
        <v>3.9335697128900504E-4</v>
      </c>
    </row>
    <row r="47" spans="1:7" x14ac:dyDescent="0.25">
      <c r="A47" s="32">
        <f t="shared" si="3"/>
        <v>45</v>
      </c>
      <c r="B47" s="65">
        <v>-0.22168889475693099</v>
      </c>
      <c r="C47" s="40">
        <f t="shared" si="0"/>
        <v>-0.33479625363860799</v>
      </c>
      <c r="D47" s="40">
        <v>-0.33698645238646002</v>
      </c>
      <c r="E47" s="30">
        <f t="shared" si="1"/>
        <v>2.1901987478520346E-3</v>
      </c>
      <c r="F47">
        <v>-0.33531521412479098</v>
      </c>
      <c r="G47">
        <f t="shared" si="2"/>
        <v>5.1896048618299551E-4</v>
      </c>
    </row>
    <row r="48" spans="1:7" x14ac:dyDescent="0.25">
      <c r="A48" s="32">
        <f t="shared" si="3"/>
        <v>46</v>
      </c>
      <c r="B48" s="65">
        <v>-0.327155419711472</v>
      </c>
      <c r="C48" s="40">
        <f t="shared" si="0"/>
        <v>-0.440262778593149</v>
      </c>
      <c r="D48" s="40">
        <v>-0.44191040446862001</v>
      </c>
      <c r="E48" s="30">
        <f t="shared" si="1"/>
        <v>1.6476258754710149E-3</v>
      </c>
      <c r="F48">
        <v>-0.44129811567858901</v>
      </c>
      <c r="G48">
        <f t="shared" si="2"/>
        <v>1.0353370854400135E-3</v>
      </c>
    </row>
    <row r="49" spans="1:7" x14ac:dyDescent="0.25">
      <c r="A49" s="32">
        <f t="shared" si="3"/>
        <v>47</v>
      </c>
      <c r="B49" s="65">
        <v>-0.304165096564393</v>
      </c>
      <c r="C49" s="40">
        <f t="shared" si="0"/>
        <v>-0.41727245544607</v>
      </c>
      <c r="D49" s="40">
        <v>-0.419261720514922</v>
      </c>
      <c r="E49" s="30">
        <f t="shared" si="1"/>
        <v>1.9892650688519975E-3</v>
      </c>
      <c r="F49">
        <v>-0.41831897762877002</v>
      </c>
      <c r="G49">
        <f t="shared" si="2"/>
        <v>1.046522182700016E-3</v>
      </c>
    </row>
    <row r="50" spans="1:7" x14ac:dyDescent="0.25">
      <c r="A50" s="32">
        <f t="shared" si="3"/>
        <v>48</v>
      </c>
      <c r="B50" s="65">
        <v>-0.23155509298039001</v>
      </c>
      <c r="C50" s="40">
        <f t="shared" si="0"/>
        <v>-0.34466245186206701</v>
      </c>
      <c r="D50" s="40">
        <v>-0.347001641621771</v>
      </c>
      <c r="E50" s="30">
        <f t="shared" si="1"/>
        <v>2.3391897597039857E-3</v>
      </c>
      <c r="F50">
        <v>-0.34557162004210201</v>
      </c>
      <c r="G50">
        <f t="shared" si="2"/>
        <v>9.0916818003500266E-4</v>
      </c>
    </row>
    <row r="51" spans="1:7" x14ac:dyDescent="0.25">
      <c r="A51" s="32">
        <f t="shared" si="3"/>
        <v>49</v>
      </c>
      <c r="B51" s="65">
        <v>-0.16991391544055401</v>
      </c>
      <c r="C51" s="40">
        <f t="shared" si="0"/>
        <v>-0.28302127432223101</v>
      </c>
      <c r="D51" s="40">
        <v>-0.28515498604789502</v>
      </c>
      <c r="E51" s="30">
        <f t="shared" si="1"/>
        <v>2.1337117256640115E-3</v>
      </c>
      <c r="F51">
        <v>-0.28259344255181801</v>
      </c>
      <c r="G51">
        <f t="shared" si="2"/>
        <v>4.278317704130008E-4</v>
      </c>
    </row>
    <row r="52" spans="1:7" x14ac:dyDescent="0.25">
      <c r="A52" s="32">
        <f t="shared" si="3"/>
        <v>50</v>
      </c>
      <c r="B52" s="65">
        <v>-0.14362550133245799</v>
      </c>
      <c r="C52" s="40">
        <f t="shared" si="0"/>
        <v>-0.25673286021413499</v>
      </c>
      <c r="D52" s="40">
        <v>-0.25929095509942901</v>
      </c>
      <c r="E52" s="30">
        <f t="shared" si="1"/>
        <v>2.5580948852940155E-3</v>
      </c>
      <c r="F52">
        <v>-0.256417072674475</v>
      </c>
      <c r="G52">
        <f t="shared" si="2"/>
        <v>3.1578753965999518E-4</v>
      </c>
    </row>
    <row r="53" spans="1:7" x14ac:dyDescent="0.25">
      <c r="A53" s="32">
        <f t="shared" si="3"/>
        <v>51</v>
      </c>
      <c r="B53" s="65">
        <v>-0.13370289791600201</v>
      </c>
      <c r="C53" s="40">
        <f t="shared" si="0"/>
        <v>-0.24681025679767901</v>
      </c>
      <c r="D53" s="40">
        <v>-0.24937553150769401</v>
      </c>
      <c r="E53" s="30">
        <f t="shared" si="1"/>
        <v>2.5652747100149975E-3</v>
      </c>
      <c r="F53">
        <v>-0.24645590816330101</v>
      </c>
      <c r="G53">
        <f t="shared" si="2"/>
        <v>3.5434863437799891E-4</v>
      </c>
    </row>
    <row r="54" spans="1:7" x14ac:dyDescent="0.25">
      <c r="A54" s="32">
        <f t="shared" si="3"/>
        <v>52</v>
      </c>
      <c r="B54" s="65">
        <v>-0.19532855299504701</v>
      </c>
      <c r="C54" s="40">
        <f t="shared" si="0"/>
        <v>-0.30843591187672403</v>
      </c>
      <c r="D54" s="40">
        <v>-0.3094371214385</v>
      </c>
      <c r="E54" s="30">
        <f t="shared" si="1"/>
        <v>1.001209561775962E-3</v>
      </c>
      <c r="F54">
        <v>-0.30886899650486799</v>
      </c>
      <c r="G54">
        <f t="shared" si="2"/>
        <v>4.3308462814395376E-4</v>
      </c>
    </row>
    <row r="55" spans="1:7" x14ac:dyDescent="0.25">
      <c r="A55" s="32">
        <f t="shared" si="3"/>
        <v>53</v>
      </c>
      <c r="B55" s="65">
        <v>-0.10014052392189</v>
      </c>
      <c r="C55" s="40">
        <f t="shared" si="0"/>
        <v>-0.21324788280356699</v>
      </c>
      <c r="D55" s="40">
        <v>-0.21540848623668901</v>
      </c>
      <c r="E55" s="30">
        <f t="shared" si="1"/>
        <v>2.1606034331220214E-3</v>
      </c>
      <c r="F55">
        <v>-0.21319041869362301</v>
      </c>
      <c r="G55">
        <f t="shared" si="2"/>
        <v>5.7464109943977659E-5</v>
      </c>
    </row>
    <row r="56" spans="1:7" x14ac:dyDescent="0.25">
      <c r="A56" s="32">
        <f t="shared" si="3"/>
        <v>54</v>
      </c>
      <c r="B56" s="20">
        <v>-6.0379448067308002E-2</v>
      </c>
      <c r="C56" s="40">
        <f t="shared" si="0"/>
        <v>-0.173486806948985</v>
      </c>
      <c r="D56" s="40">
        <v>-0.174220693570493</v>
      </c>
      <c r="E56" s="30">
        <f t="shared" si="1"/>
        <v>7.3388662150800088E-4</v>
      </c>
      <c r="F56">
        <v>-0.17302380121521699</v>
      </c>
      <c r="G56">
        <f t="shared" si="2"/>
        <v>4.6300573376800713E-4</v>
      </c>
    </row>
    <row r="57" spans="1:7" x14ac:dyDescent="0.25">
      <c r="A57" s="32">
        <f t="shared" si="3"/>
        <v>55</v>
      </c>
      <c r="B57" s="20">
        <v>-0.37260006474047702</v>
      </c>
      <c r="C57" s="40">
        <f t="shared" si="0"/>
        <v>-0.48570742362215402</v>
      </c>
      <c r="D57" s="40">
        <v>-0.48750143535467799</v>
      </c>
      <c r="E57" s="30">
        <f t="shared" si="1"/>
        <v>1.7940117325239702E-3</v>
      </c>
      <c r="F57">
        <v>-0.48410164733501199</v>
      </c>
      <c r="G57">
        <f t="shared" si="2"/>
        <v>1.6057762871420356E-3</v>
      </c>
    </row>
    <row r="58" spans="1:7" x14ac:dyDescent="0.25">
      <c r="A58" s="32">
        <f t="shared" si="3"/>
        <v>56</v>
      </c>
      <c r="B58" s="20">
        <v>-0.28245762796157298</v>
      </c>
      <c r="C58" s="40">
        <f t="shared" si="0"/>
        <v>-0.39556498684324998</v>
      </c>
      <c r="D58" s="40">
        <v>-0.39732303937439201</v>
      </c>
      <c r="E58" s="30">
        <f t="shared" si="1"/>
        <v>1.7580525311420292E-3</v>
      </c>
      <c r="F58">
        <v>-0.3967737845921</v>
      </c>
      <c r="G58">
        <f t="shared" si="2"/>
        <v>1.2087977488500212E-3</v>
      </c>
    </row>
    <row r="59" spans="1:7" x14ac:dyDescent="0.25">
      <c r="A59" s="32">
        <f t="shared" si="3"/>
        <v>57</v>
      </c>
      <c r="B59" s="20">
        <v>-0.49054865835404199</v>
      </c>
      <c r="C59" s="40">
        <f t="shared" si="0"/>
        <v>-0.60365601723571904</v>
      </c>
      <c r="D59" s="40">
        <v>-0.60559226242842401</v>
      </c>
      <c r="E59" s="30">
        <f t="shared" si="1"/>
        <v>1.9362451927049662E-3</v>
      </c>
      <c r="F59">
        <v>-0.60573544230881504</v>
      </c>
      <c r="G59">
        <f t="shared" si="2"/>
        <v>2.0794250730959973E-3</v>
      </c>
    </row>
    <row r="60" spans="1:7" x14ac:dyDescent="0.25">
      <c r="A60" s="32">
        <f t="shared" si="3"/>
        <v>58</v>
      </c>
      <c r="B60" s="20">
        <v>-0.64655288900842101</v>
      </c>
      <c r="C60" s="40">
        <f t="shared" si="0"/>
        <v>-0.75966024789009801</v>
      </c>
      <c r="D60" s="40">
        <v>-0.76087577015047103</v>
      </c>
      <c r="E60" s="30">
        <f t="shared" si="1"/>
        <v>1.2155222603730254E-3</v>
      </c>
      <c r="F60">
        <v>-0.76367145722299101</v>
      </c>
      <c r="G60">
        <f t="shared" si="2"/>
        <v>4.0112093328930065E-3</v>
      </c>
    </row>
    <row r="61" spans="1:7" x14ac:dyDescent="0.25">
      <c r="A61" s="32">
        <f t="shared" si="3"/>
        <v>59</v>
      </c>
      <c r="B61" s="20">
        <v>-0.54803790773299399</v>
      </c>
      <c r="C61" s="40">
        <f t="shared" si="0"/>
        <v>-0.66114526661467099</v>
      </c>
      <c r="D61" s="40">
        <v>-0.662261700022168</v>
      </c>
      <c r="E61" s="30">
        <f t="shared" si="1"/>
        <v>1.1164334074970084E-3</v>
      </c>
      <c r="F61">
        <v>-0.66282545404576099</v>
      </c>
      <c r="G61">
        <f t="shared" si="2"/>
        <v>1.6801874310899967E-3</v>
      </c>
    </row>
    <row r="62" spans="1:7" x14ac:dyDescent="0.25">
      <c r="A62" s="32">
        <f t="shared" si="3"/>
        <v>60</v>
      </c>
      <c r="B62" s="20">
        <v>-0.50807583720893601</v>
      </c>
      <c r="C62" s="40">
        <f t="shared" si="0"/>
        <v>-0.62118319609061301</v>
      </c>
      <c r="D62" s="40">
        <v>-0.62266759661521398</v>
      </c>
      <c r="E62" s="30">
        <f t="shared" si="1"/>
        <v>1.4844005246009706E-3</v>
      </c>
      <c r="F62">
        <v>-0.62334835326051397</v>
      </c>
      <c r="G62">
        <f t="shared" si="2"/>
        <v>2.1651571699009553E-3</v>
      </c>
    </row>
    <row r="63" spans="1:7" x14ac:dyDescent="0.25">
      <c r="A63" s="32">
        <f t="shared" si="3"/>
        <v>61</v>
      </c>
      <c r="B63" s="20">
        <v>-0.47695978967185698</v>
      </c>
      <c r="C63" s="40">
        <f t="shared" si="0"/>
        <v>-0.59006714855353404</v>
      </c>
      <c r="D63" s="40">
        <v>-0.59160360811383195</v>
      </c>
      <c r="E63" s="30">
        <f t="shared" si="1"/>
        <v>1.5364595602979092E-3</v>
      </c>
      <c r="F63">
        <v>-0.59165029881420705</v>
      </c>
      <c r="G63">
        <f t="shared" si="2"/>
        <v>1.5831502606730163E-3</v>
      </c>
    </row>
    <row r="64" spans="1:7" x14ac:dyDescent="0.25">
      <c r="A64" s="32">
        <f t="shared" si="3"/>
        <v>62</v>
      </c>
      <c r="B64" s="20">
        <v>-0.40888719694243802</v>
      </c>
      <c r="C64" s="40">
        <f t="shared" si="0"/>
        <v>-0.52199455582411503</v>
      </c>
      <c r="D64" s="40">
        <v>-0.52356728442682299</v>
      </c>
      <c r="E64" s="30">
        <f t="shared" si="1"/>
        <v>1.5727286027079623E-3</v>
      </c>
      <c r="F64">
        <v>-0.52348813667555005</v>
      </c>
      <c r="G64">
        <f t="shared" si="2"/>
        <v>1.4935808514350279E-3</v>
      </c>
    </row>
    <row r="65" spans="1:7" x14ac:dyDescent="0.25">
      <c r="A65" s="32">
        <f t="shared" si="3"/>
        <v>63</v>
      </c>
      <c r="B65" s="20">
        <v>-0.49169578358577698</v>
      </c>
      <c r="C65" s="40">
        <f t="shared" si="0"/>
        <v>-0.60480314246745404</v>
      </c>
      <c r="D65" s="40">
        <v>-0.60642636150299301</v>
      </c>
      <c r="E65" s="30">
        <f t="shared" si="1"/>
        <v>1.6232190355389697E-3</v>
      </c>
      <c r="F65">
        <v>-0.60639169657221004</v>
      </c>
      <c r="G65">
        <f t="shared" si="2"/>
        <v>1.5885541047560015E-3</v>
      </c>
    </row>
    <row r="66" spans="1:7" x14ac:dyDescent="0.25">
      <c r="A66" s="32">
        <f t="shared" si="3"/>
        <v>64</v>
      </c>
      <c r="B66" s="20">
        <v>-0.46380638025202098</v>
      </c>
      <c r="C66" s="40">
        <f t="shared" si="0"/>
        <v>-0.57691373913369803</v>
      </c>
      <c r="D66" s="40">
        <v>-0.57842256599417496</v>
      </c>
      <c r="E66" s="30">
        <f t="shared" si="1"/>
        <v>1.5088268604769306E-3</v>
      </c>
      <c r="F66">
        <v>-0.57773488612919999</v>
      </c>
      <c r="G66">
        <f t="shared" si="2"/>
        <v>8.2114699550195347E-4</v>
      </c>
    </row>
    <row r="67" spans="1:7" x14ac:dyDescent="0.25">
      <c r="A67" s="32">
        <f t="shared" si="3"/>
        <v>65</v>
      </c>
      <c r="B67" s="20">
        <v>-0.44837363840681499</v>
      </c>
      <c r="C67" s="40">
        <f t="shared" si="0"/>
        <v>-0.56148099728849199</v>
      </c>
      <c r="D67" s="40">
        <v>-0.56290016239582796</v>
      </c>
      <c r="E67" s="30">
        <f t="shared" si="1"/>
        <v>1.4191651073359735E-3</v>
      </c>
      <c r="F67">
        <v>-0.56281668778229399</v>
      </c>
      <c r="G67">
        <f t="shared" si="2"/>
        <v>1.3356904938019998E-3</v>
      </c>
    </row>
    <row r="68" spans="1:7" x14ac:dyDescent="0.25">
      <c r="A68" s="32">
        <f t="shared" si="3"/>
        <v>66</v>
      </c>
      <c r="B68" s="20">
        <v>-0.46526060872348002</v>
      </c>
      <c r="C68" s="40">
        <f t="shared" ref="C68:C131" si="4">B68-0.113107358881677</f>
        <v>-0.57836796760515696</v>
      </c>
      <c r="D68" s="40">
        <v>-0.57988822464867795</v>
      </c>
      <c r="E68" s="30">
        <f t="shared" ref="E68:E131" si="5">ABS(C68-D68)</f>
        <v>1.5202570435209894E-3</v>
      </c>
      <c r="F68">
        <v>-0.580110466259248</v>
      </c>
      <c r="G68">
        <f t="shared" ref="G68:G131" si="6">ABS(C68-F68)</f>
        <v>1.7424986540910403E-3</v>
      </c>
    </row>
    <row r="69" spans="1:7" x14ac:dyDescent="0.25">
      <c r="A69" s="32">
        <f t="shared" ref="A69:A132" si="7">A68+1</f>
        <v>67</v>
      </c>
      <c r="B69" s="20">
        <v>-0.46157536609910799</v>
      </c>
      <c r="C69" s="40">
        <f t="shared" si="4"/>
        <v>-0.57468272498078499</v>
      </c>
      <c r="D69" s="40">
        <v>-0.57650078048138498</v>
      </c>
      <c r="E69" s="30">
        <f t="shared" si="5"/>
        <v>1.818055500599991E-3</v>
      </c>
      <c r="F69">
        <v>-0.57541898618061305</v>
      </c>
      <c r="G69">
        <f t="shared" si="6"/>
        <v>7.3626119982805882E-4</v>
      </c>
    </row>
    <row r="70" spans="1:7" x14ac:dyDescent="0.25">
      <c r="A70" s="32">
        <f t="shared" si="7"/>
        <v>68</v>
      </c>
      <c r="B70" s="20">
        <v>-0.35039694809660199</v>
      </c>
      <c r="C70" s="40">
        <f t="shared" si="4"/>
        <v>-0.46350430697827899</v>
      </c>
      <c r="D70" s="40">
        <v>-0.46523684072518401</v>
      </c>
      <c r="E70" s="30">
        <f t="shared" si="5"/>
        <v>1.7325337469050184E-3</v>
      </c>
      <c r="F70">
        <v>-0.46445979072453902</v>
      </c>
      <c r="G70">
        <f t="shared" si="6"/>
        <v>9.5548374626003296E-4</v>
      </c>
    </row>
    <row r="71" spans="1:7" x14ac:dyDescent="0.25">
      <c r="A71" s="32">
        <f t="shared" si="7"/>
        <v>69</v>
      </c>
      <c r="B71" s="20">
        <v>-0.32695020761384802</v>
      </c>
      <c r="C71" s="40">
        <f t="shared" si="4"/>
        <v>-0.44005756649552502</v>
      </c>
      <c r="D71" s="40">
        <v>-0.44070892339534001</v>
      </c>
      <c r="E71" s="30">
        <f t="shared" si="5"/>
        <v>6.5135689981499212E-4</v>
      </c>
      <c r="F71">
        <v>-0.43944753049758001</v>
      </c>
      <c r="G71">
        <f t="shared" si="6"/>
        <v>6.1003599794501318E-4</v>
      </c>
    </row>
    <row r="72" spans="1:7" x14ac:dyDescent="0.25">
      <c r="A72" s="32">
        <f t="shared" si="7"/>
        <v>70</v>
      </c>
      <c r="B72" s="20">
        <v>-0.31913039357629203</v>
      </c>
      <c r="C72" s="40">
        <f t="shared" si="4"/>
        <v>-0.43223775245796903</v>
      </c>
      <c r="D72" s="40">
        <v>-0.43232736634649499</v>
      </c>
      <c r="E72" s="30">
        <f t="shared" si="5"/>
        <v>8.9613888525963414E-5</v>
      </c>
      <c r="F72">
        <v>-0.42827980843276198</v>
      </c>
      <c r="G72">
        <f t="shared" si="6"/>
        <v>3.9579440252070497E-3</v>
      </c>
    </row>
    <row r="73" spans="1:7" x14ac:dyDescent="0.25">
      <c r="A73" s="32">
        <f t="shared" si="7"/>
        <v>71</v>
      </c>
      <c r="B73" s="20">
        <v>-0.254556682016851</v>
      </c>
      <c r="C73" s="40">
        <f t="shared" si="4"/>
        <v>-0.367664040898528</v>
      </c>
      <c r="D73" s="40">
        <v>-0.36770452455359698</v>
      </c>
      <c r="E73" s="30">
        <f t="shared" si="5"/>
        <v>4.0483655068979107E-5</v>
      </c>
      <c r="F73">
        <v>-0.363658420531972</v>
      </c>
      <c r="G73">
        <f t="shared" si="6"/>
        <v>4.0056203665559953E-3</v>
      </c>
    </row>
    <row r="74" spans="1:7" x14ac:dyDescent="0.25">
      <c r="A74" s="32">
        <f t="shared" si="7"/>
        <v>72</v>
      </c>
      <c r="B74" s="20">
        <v>-0.13551845991190201</v>
      </c>
      <c r="C74" s="40">
        <f t="shared" si="4"/>
        <v>-0.24862581879357901</v>
      </c>
      <c r="D74" s="40">
        <v>-0.24867228864961</v>
      </c>
      <c r="E74" s="30">
        <f t="shared" si="5"/>
        <v>4.646985603098952E-5</v>
      </c>
      <c r="F74">
        <v>-0.246197952208763</v>
      </c>
      <c r="G74">
        <f t="shared" si="6"/>
        <v>2.4278665848160019E-3</v>
      </c>
    </row>
    <row r="75" spans="1:7" x14ac:dyDescent="0.25">
      <c r="A75" s="32">
        <f t="shared" si="7"/>
        <v>73</v>
      </c>
      <c r="B75" s="20">
        <v>-0.38920316231157298</v>
      </c>
      <c r="C75" s="40">
        <f t="shared" si="4"/>
        <v>-0.50231052119324993</v>
      </c>
      <c r="D75" s="40">
        <v>-0.50401126241667604</v>
      </c>
      <c r="E75" s="30">
        <f t="shared" si="5"/>
        <v>1.7007412234261166E-3</v>
      </c>
      <c r="F75">
        <v>-0.50324171219910796</v>
      </c>
      <c r="G75">
        <f t="shared" si="6"/>
        <v>9.3119100585803416E-4</v>
      </c>
    </row>
    <row r="76" spans="1:7" x14ac:dyDescent="0.25">
      <c r="A76" s="32">
        <f t="shared" si="7"/>
        <v>74</v>
      </c>
      <c r="B76" s="20">
        <v>-0.20202634762843</v>
      </c>
      <c r="C76" s="40">
        <f t="shared" si="4"/>
        <v>-0.31513370651010697</v>
      </c>
      <c r="D76" s="40">
        <v>-0.31607924831696199</v>
      </c>
      <c r="E76" s="30">
        <f t="shared" si="5"/>
        <v>9.4554180685502143E-4</v>
      </c>
      <c r="F76">
        <v>-0.31328091851925799</v>
      </c>
      <c r="G76">
        <f t="shared" si="6"/>
        <v>1.8527879908489808E-3</v>
      </c>
    </row>
    <row r="77" spans="1:7" x14ac:dyDescent="0.25">
      <c r="A77" s="32">
        <f t="shared" si="7"/>
        <v>75</v>
      </c>
      <c r="B77" s="20">
        <v>-0.20630423345697799</v>
      </c>
      <c r="C77" s="40">
        <f t="shared" si="4"/>
        <v>-0.31941159233865501</v>
      </c>
      <c r="D77" s="40">
        <v>-0.320395323611737</v>
      </c>
      <c r="E77" s="30">
        <f t="shared" si="5"/>
        <v>9.8373127308198915E-4</v>
      </c>
      <c r="F77">
        <v>-0.31696638658331</v>
      </c>
      <c r="G77">
        <f t="shared" si="6"/>
        <v>2.4452057553450146E-3</v>
      </c>
    </row>
    <row r="78" spans="1:7" x14ac:dyDescent="0.25">
      <c r="A78" s="32">
        <f t="shared" si="7"/>
        <v>76</v>
      </c>
      <c r="B78" s="20">
        <v>-0.17203534374108001</v>
      </c>
      <c r="C78" s="40">
        <f t="shared" si="4"/>
        <v>-0.28514270262275698</v>
      </c>
      <c r="D78" s="40">
        <v>-0.286288204654152</v>
      </c>
      <c r="E78" s="30">
        <f t="shared" si="5"/>
        <v>1.1455020313950182E-3</v>
      </c>
      <c r="F78">
        <v>-0.28279793607628201</v>
      </c>
      <c r="G78">
        <f t="shared" si="6"/>
        <v>2.3447665464749745E-3</v>
      </c>
    </row>
    <row r="79" spans="1:7" x14ac:dyDescent="0.25">
      <c r="A79" s="32">
        <f t="shared" si="7"/>
        <v>77</v>
      </c>
      <c r="B79" s="20">
        <v>-0.120033097594757</v>
      </c>
      <c r="C79" s="40">
        <f t="shared" si="4"/>
        <v>-0.233140456476434</v>
      </c>
      <c r="D79" s="40">
        <v>-0.23290076932249101</v>
      </c>
      <c r="E79" s="30">
        <f t="shared" si="5"/>
        <v>2.3968715394298568E-4</v>
      </c>
      <c r="F79">
        <v>-0.23209646161744699</v>
      </c>
      <c r="G79">
        <f t="shared" si="6"/>
        <v>1.0439948589870129E-3</v>
      </c>
    </row>
    <row r="80" spans="1:7" x14ac:dyDescent="0.25">
      <c r="A80" s="32">
        <f t="shared" si="7"/>
        <v>78</v>
      </c>
      <c r="B80" s="20">
        <v>-0.16655573851780101</v>
      </c>
      <c r="C80" s="40">
        <f t="shared" si="4"/>
        <v>-0.27966309739947803</v>
      </c>
      <c r="D80" s="40">
        <v>-0.27983274778448303</v>
      </c>
      <c r="E80" s="30">
        <f t="shared" si="5"/>
        <v>1.6965038500499352E-4</v>
      </c>
      <c r="F80">
        <v>-0.27638546480920401</v>
      </c>
      <c r="G80">
        <f t="shared" si="6"/>
        <v>3.2776325902740266E-3</v>
      </c>
    </row>
    <row r="81" spans="1:7" x14ac:dyDescent="0.25">
      <c r="A81" s="32">
        <f t="shared" si="7"/>
        <v>79</v>
      </c>
      <c r="B81" s="20">
        <v>-0.23910500012755601</v>
      </c>
      <c r="C81" s="40">
        <f t="shared" si="4"/>
        <v>-0.35221235900923298</v>
      </c>
      <c r="D81" s="40">
        <v>-0.35254609095367101</v>
      </c>
      <c r="E81" s="30">
        <f t="shared" si="5"/>
        <v>3.3373194443803156E-4</v>
      </c>
      <c r="F81">
        <v>-0.34901493359146701</v>
      </c>
      <c r="G81">
        <f t="shared" si="6"/>
        <v>3.1974254177659645E-3</v>
      </c>
    </row>
    <row r="82" spans="1:7" x14ac:dyDescent="0.25">
      <c r="A82" s="32">
        <f t="shared" si="7"/>
        <v>80</v>
      </c>
      <c r="B82" s="20">
        <v>-0.262790061388329</v>
      </c>
      <c r="C82" s="40">
        <f t="shared" si="4"/>
        <v>-0.375897420270006</v>
      </c>
      <c r="D82" s="40">
        <v>-0.37605373788365498</v>
      </c>
      <c r="E82" s="30">
        <f t="shared" si="5"/>
        <v>1.5631761364898189E-4</v>
      </c>
      <c r="F82">
        <v>-0.37178430670653101</v>
      </c>
      <c r="G82">
        <f t="shared" si="6"/>
        <v>4.1131135634749905E-3</v>
      </c>
    </row>
    <row r="83" spans="1:7" x14ac:dyDescent="0.25">
      <c r="A83" s="32">
        <f t="shared" si="7"/>
        <v>81</v>
      </c>
      <c r="B83" s="20">
        <v>-0.36715651592827703</v>
      </c>
      <c r="C83" s="40">
        <f t="shared" si="4"/>
        <v>-0.48026387480995403</v>
      </c>
      <c r="D83" s="40">
        <v>-0.48020534552988797</v>
      </c>
      <c r="E83" s="30">
        <f t="shared" si="5"/>
        <v>5.8529280066055289E-5</v>
      </c>
      <c r="F83">
        <v>-0.47918515884283502</v>
      </c>
      <c r="G83">
        <f t="shared" si="6"/>
        <v>1.0787159671190039E-3</v>
      </c>
    </row>
    <row r="84" spans="1:7" x14ac:dyDescent="0.25">
      <c r="A84" s="32">
        <f t="shared" si="7"/>
        <v>82</v>
      </c>
      <c r="B84" s="20">
        <v>-0.26014253658285802</v>
      </c>
      <c r="C84" s="40">
        <f t="shared" si="4"/>
        <v>-0.37324989546453502</v>
      </c>
      <c r="D84" s="40">
        <v>-0.37345947615228098</v>
      </c>
      <c r="E84" s="30">
        <f t="shared" si="5"/>
        <v>2.0958068774595828E-4</v>
      </c>
      <c r="F84">
        <v>-0.36916554111209299</v>
      </c>
      <c r="G84">
        <f t="shared" si="6"/>
        <v>4.0843543524420323E-3</v>
      </c>
    </row>
    <row r="85" spans="1:7" x14ac:dyDescent="0.25">
      <c r="A85" s="32">
        <f t="shared" si="7"/>
        <v>83</v>
      </c>
      <c r="B85" s="20">
        <v>-0.27389246217722502</v>
      </c>
      <c r="C85" s="40">
        <f t="shared" si="4"/>
        <v>-0.38699982105890202</v>
      </c>
      <c r="D85" s="40">
        <v>-0.387170009367174</v>
      </c>
      <c r="E85" s="30">
        <f t="shared" si="5"/>
        <v>1.7018830827197906E-4</v>
      </c>
      <c r="F85">
        <v>-0.38291694856087499</v>
      </c>
      <c r="G85">
        <f t="shared" si="6"/>
        <v>4.0828724980270237E-3</v>
      </c>
    </row>
    <row r="86" spans="1:7" x14ac:dyDescent="0.25">
      <c r="A86" s="32">
        <f t="shared" si="7"/>
        <v>84</v>
      </c>
      <c r="B86" s="20">
        <v>-0.22155814393937101</v>
      </c>
      <c r="C86" s="40">
        <f t="shared" si="4"/>
        <v>-0.33466550282104801</v>
      </c>
      <c r="D86" s="40">
        <v>-0.33459194928117503</v>
      </c>
      <c r="E86" s="30">
        <f t="shared" si="5"/>
        <v>7.3553539872983631E-5</v>
      </c>
      <c r="F86">
        <v>-0.33287417119944501</v>
      </c>
      <c r="G86">
        <f t="shared" si="6"/>
        <v>1.7913316216029984E-3</v>
      </c>
    </row>
    <row r="87" spans="1:7" x14ac:dyDescent="0.25">
      <c r="A87" s="32">
        <f t="shared" si="7"/>
        <v>85</v>
      </c>
      <c r="B87" s="20">
        <v>-0.31223305171417598</v>
      </c>
      <c r="C87" s="40">
        <f t="shared" si="4"/>
        <v>-0.42534041059585298</v>
      </c>
      <c r="D87" s="40">
        <v>-0.42530714467661301</v>
      </c>
      <c r="E87" s="30">
        <f t="shared" si="5"/>
        <v>3.3265919239966468E-5</v>
      </c>
      <c r="F87">
        <v>-0.42106527787593601</v>
      </c>
      <c r="G87">
        <f t="shared" si="6"/>
        <v>4.2751327199169742E-3</v>
      </c>
    </row>
    <row r="88" spans="1:7" x14ac:dyDescent="0.25">
      <c r="A88" s="32">
        <f t="shared" si="7"/>
        <v>86</v>
      </c>
      <c r="B88" s="20">
        <v>-0.23791299893329501</v>
      </c>
      <c r="C88" s="40">
        <f t="shared" si="4"/>
        <v>-0.35102035781497198</v>
      </c>
      <c r="D88" s="40">
        <v>-0.35078536328129101</v>
      </c>
      <c r="E88" s="30">
        <f t="shared" si="5"/>
        <v>2.3499453368097667E-4</v>
      </c>
      <c r="F88">
        <v>-0.34752460727474899</v>
      </c>
      <c r="G88">
        <f t="shared" si="6"/>
        <v>3.4957505402229971E-3</v>
      </c>
    </row>
    <row r="89" spans="1:7" x14ac:dyDescent="0.25">
      <c r="A89" s="32">
        <f t="shared" si="7"/>
        <v>87</v>
      </c>
      <c r="B89" s="20">
        <v>-0.29290233688881601</v>
      </c>
      <c r="C89" s="40">
        <f t="shared" si="4"/>
        <v>-0.40600969577049301</v>
      </c>
      <c r="D89" s="40">
        <v>-0.40594746233823398</v>
      </c>
      <c r="E89" s="30">
        <f t="shared" si="5"/>
        <v>6.2233432259028998E-5</v>
      </c>
      <c r="F89">
        <v>-0.40399453233967603</v>
      </c>
      <c r="G89">
        <f t="shared" si="6"/>
        <v>2.0151634308169797E-3</v>
      </c>
    </row>
    <row r="90" spans="1:7" x14ac:dyDescent="0.25">
      <c r="A90" s="32">
        <f t="shared" si="7"/>
        <v>88</v>
      </c>
      <c r="B90" s="20">
        <v>-0.36703031823989302</v>
      </c>
      <c r="C90" s="40">
        <f t="shared" si="4"/>
        <v>-0.48013767712157002</v>
      </c>
      <c r="D90" s="40">
        <v>-0.48005912803613199</v>
      </c>
      <c r="E90" s="30">
        <f t="shared" si="5"/>
        <v>7.8549085438028854E-5</v>
      </c>
      <c r="F90">
        <v>-0.47641059212808201</v>
      </c>
      <c r="G90">
        <f t="shared" si="6"/>
        <v>3.7270849934880057E-3</v>
      </c>
    </row>
    <row r="91" spans="1:7" x14ac:dyDescent="0.25">
      <c r="A91" s="32">
        <f t="shared" si="7"/>
        <v>89</v>
      </c>
      <c r="B91" s="20">
        <v>-0.47711746998332999</v>
      </c>
      <c r="C91" s="40">
        <f t="shared" si="4"/>
        <v>-0.59022482886500693</v>
      </c>
      <c r="D91" s="40">
        <v>-0.59088241598281799</v>
      </c>
      <c r="E91" s="30">
        <f t="shared" si="5"/>
        <v>6.5758711781105372E-4</v>
      </c>
      <c r="F91">
        <v>-0.58958566592952999</v>
      </c>
      <c r="G91">
        <f t="shared" si="6"/>
        <v>6.3916293547694458E-4</v>
      </c>
    </row>
    <row r="92" spans="1:7" x14ac:dyDescent="0.25">
      <c r="A92" s="32">
        <f t="shared" si="7"/>
        <v>90</v>
      </c>
      <c r="B92" s="20">
        <v>-0.45042315139077599</v>
      </c>
      <c r="C92" s="40">
        <f t="shared" si="4"/>
        <v>-0.56353051027245304</v>
      </c>
      <c r="D92" s="40">
        <v>-0.56408905012173405</v>
      </c>
      <c r="E92" s="30">
        <f t="shared" si="5"/>
        <v>5.5853984928100342E-4</v>
      </c>
      <c r="F92">
        <v>-0.56412517315154598</v>
      </c>
      <c r="G92">
        <f t="shared" si="6"/>
        <v>5.9466287909293314E-4</v>
      </c>
    </row>
    <row r="93" spans="1:7" x14ac:dyDescent="0.25">
      <c r="A93" s="32">
        <f t="shared" si="7"/>
        <v>91</v>
      </c>
      <c r="B93" s="20">
        <v>-0.53153271193242002</v>
      </c>
      <c r="C93" s="40">
        <f t="shared" si="4"/>
        <v>-0.64464007081409702</v>
      </c>
      <c r="D93" s="40">
        <v>-0.64573702395944199</v>
      </c>
      <c r="E93" s="30">
        <f t="shared" si="5"/>
        <v>1.0969531453449699E-3</v>
      </c>
      <c r="F93">
        <v>-0.64180728998083203</v>
      </c>
      <c r="G93">
        <f t="shared" si="6"/>
        <v>2.8327808332649917E-3</v>
      </c>
    </row>
    <row r="94" spans="1:7" x14ac:dyDescent="0.25">
      <c r="A94" s="32">
        <f t="shared" si="7"/>
        <v>92</v>
      </c>
      <c r="B94" s="20">
        <v>-0.46832362193333499</v>
      </c>
      <c r="C94" s="40">
        <f t="shared" si="4"/>
        <v>-0.58143098081501199</v>
      </c>
      <c r="D94" s="40">
        <v>-0.58293161278387995</v>
      </c>
      <c r="E94" s="30">
        <f t="shared" si="5"/>
        <v>1.5006319688679604E-3</v>
      </c>
      <c r="F94">
        <v>-0.58397244871211096</v>
      </c>
      <c r="G94">
        <f t="shared" si="6"/>
        <v>2.5414678970989701E-3</v>
      </c>
    </row>
    <row r="95" spans="1:7" x14ac:dyDescent="0.25">
      <c r="A95" s="32">
        <f t="shared" si="7"/>
        <v>93</v>
      </c>
      <c r="B95" s="20">
        <v>-0.53088939110610101</v>
      </c>
      <c r="C95" s="40">
        <f t="shared" si="4"/>
        <v>-0.64399674998777801</v>
      </c>
      <c r="D95" s="40">
        <v>-0.64511971677431701</v>
      </c>
      <c r="E95" s="30">
        <f t="shared" si="5"/>
        <v>1.1229667865390036E-3</v>
      </c>
      <c r="F95">
        <v>-0.64280347015282002</v>
      </c>
      <c r="G95">
        <f t="shared" si="6"/>
        <v>1.1932798349579832E-3</v>
      </c>
    </row>
    <row r="96" spans="1:7" x14ac:dyDescent="0.25">
      <c r="A96" s="32">
        <f t="shared" si="7"/>
        <v>94</v>
      </c>
      <c r="B96" s="20">
        <v>0.246014332377716</v>
      </c>
      <c r="C96" s="40">
        <f t="shared" si="4"/>
        <v>0.132906973496039</v>
      </c>
      <c r="D96" s="40">
        <v>0.13552284547722501</v>
      </c>
      <c r="E96" s="30">
        <f t="shared" si="5"/>
        <v>2.6158719811860132E-3</v>
      </c>
      <c r="F96">
        <v>0.13870004388455601</v>
      </c>
      <c r="G96">
        <f t="shared" si="6"/>
        <v>5.7930703885170076E-3</v>
      </c>
    </row>
    <row r="97" spans="1:7" x14ac:dyDescent="0.25">
      <c r="A97" s="32">
        <f t="shared" si="7"/>
        <v>95</v>
      </c>
      <c r="B97" s="20">
        <v>0.366416935147652</v>
      </c>
      <c r="C97" s="40">
        <f t="shared" si="4"/>
        <v>0.253309576265975</v>
      </c>
      <c r="D97" s="40">
        <v>0.25478596634630601</v>
      </c>
      <c r="E97" s="30">
        <f t="shared" si="5"/>
        <v>1.4763900803310137E-3</v>
      </c>
      <c r="F97">
        <v>0.25910655686876999</v>
      </c>
      <c r="G97">
        <f t="shared" si="6"/>
        <v>5.7969806027949877E-3</v>
      </c>
    </row>
    <row r="98" spans="1:7" x14ac:dyDescent="0.25">
      <c r="A98" s="32">
        <f t="shared" si="7"/>
        <v>96</v>
      </c>
      <c r="B98" s="20">
        <v>0.50612899117176602</v>
      </c>
      <c r="C98" s="40">
        <f t="shared" si="4"/>
        <v>0.39302163229008902</v>
      </c>
      <c r="D98" s="40">
        <v>0.39597663764546998</v>
      </c>
      <c r="E98" s="30">
        <f t="shared" si="5"/>
        <v>2.9550053553809574E-3</v>
      </c>
      <c r="F98">
        <v>0.40008759264366101</v>
      </c>
      <c r="G98">
        <f t="shared" si="6"/>
        <v>7.0659603535719873E-3</v>
      </c>
    </row>
    <row r="99" spans="1:7" x14ac:dyDescent="0.25">
      <c r="A99" s="32">
        <f t="shared" si="7"/>
        <v>97</v>
      </c>
      <c r="B99" s="20">
        <v>0.52943247152458295</v>
      </c>
      <c r="C99" s="40">
        <f t="shared" si="4"/>
        <v>0.41632511264290595</v>
      </c>
      <c r="D99" s="40">
        <v>0.41926975215877499</v>
      </c>
      <c r="E99" s="30">
        <f t="shared" si="5"/>
        <v>2.9446395158690408E-3</v>
      </c>
      <c r="F99">
        <v>0.42240335311201899</v>
      </c>
      <c r="G99">
        <f t="shared" si="6"/>
        <v>6.0782404691130387E-3</v>
      </c>
    </row>
    <row r="100" spans="1:7" x14ac:dyDescent="0.25">
      <c r="A100" s="32">
        <f t="shared" si="7"/>
        <v>98</v>
      </c>
      <c r="B100" s="20">
        <v>0.81684844022852798</v>
      </c>
      <c r="C100" s="40">
        <f t="shared" si="4"/>
        <v>0.70374108134685098</v>
      </c>
      <c r="D100" s="40">
        <v>0.70534485194959595</v>
      </c>
      <c r="E100" s="30">
        <f t="shared" si="5"/>
        <v>1.6037706027449694E-3</v>
      </c>
      <c r="F100">
        <v>0.70721302539077502</v>
      </c>
      <c r="G100">
        <f t="shared" si="6"/>
        <v>3.4719440439240357E-3</v>
      </c>
    </row>
    <row r="101" spans="1:7" x14ac:dyDescent="0.25">
      <c r="A101" s="32">
        <f t="shared" si="7"/>
        <v>99</v>
      </c>
      <c r="B101" s="20">
        <v>0.72645145621487694</v>
      </c>
      <c r="C101" s="40">
        <f t="shared" si="4"/>
        <v>0.61334409733319994</v>
      </c>
      <c r="D101" s="40">
        <v>0.61535002119681204</v>
      </c>
      <c r="E101" s="30">
        <f t="shared" si="5"/>
        <v>2.0059238636120913E-3</v>
      </c>
      <c r="F101">
        <v>0.61774985780950997</v>
      </c>
      <c r="G101">
        <f t="shared" si="6"/>
        <v>4.4057604763100278E-3</v>
      </c>
    </row>
    <row r="102" spans="1:7" x14ac:dyDescent="0.25">
      <c r="A102" s="32">
        <f t="shared" si="7"/>
        <v>100</v>
      </c>
      <c r="B102" s="20">
        <v>0.32691155455756299</v>
      </c>
      <c r="C102" s="40">
        <f t="shared" si="4"/>
        <v>0.21380419567588599</v>
      </c>
      <c r="D102" s="40">
        <v>0.216266747838498</v>
      </c>
      <c r="E102" s="30">
        <f t="shared" si="5"/>
        <v>2.4625521626120139E-3</v>
      </c>
      <c r="F102">
        <v>0.21871043982376501</v>
      </c>
      <c r="G102">
        <f t="shared" si="6"/>
        <v>4.9062441478790186E-3</v>
      </c>
    </row>
    <row r="103" spans="1:7" x14ac:dyDescent="0.25">
      <c r="A103" s="32">
        <f t="shared" si="7"/>
        <v>101</v>
      </c>
      <c r="B103" s="20">
        <v>0.18773662396738999</v>
      </c>
      <c r="C103" s="40">
        <f t="shared" si="4"/>
        <v>7.4629265085712992E-2</v>
      </c>
      <c r="D103" s="40">
        <v>7.7038857086919404E-2</v>
      </c>
      <c r="E103" s="30">
        <f t="shared" si="5"/>
        <v>2.409592001206412E-3</v>
      </c>
      <c r="F103">
        <v>7.9783137962106607E-2</v>
      </c>
      <c r="G103">
        <f t="shared" si="6"/>
        <v>5.1538728763936142E-3</v>
      </c>
    </row>
    <row r="104" spans="1:7" x14ac:dyDescent="0.25">
      <c r="A104" s="32">
        <f t="shared" si="7"/>
        <v>102</v>
      </c>
      <c r="B104" s="20">
        <v>8.0660949668013002E-2</v>
      </c>
      <c r="C104" s="40">
        <f t="shared" si="4"/>
        <v>-3.2446409213663999E-2</v>
      </c>
      <c r="D104" s="40">
        <v>-3.2225209178524998E-2</v>
      </c>
      <c r="E104" s="30">
        <f t="shared" si="5"/>
        <v>2.2120003513900061E-4</v>
      </c>
      <c r="F104">
        <v>-3.00580962812909E-2</v>
      </c>
      <c r="G104">
        <f t="shared" si="6"/>
        <v>2.3883129323730989E-3</v>
      </c>
    </row>
    <row r="105" spans="1:7" x14ac:dyDescent="0.25">
      <c r="A105" s="32">
        <f t="shared" si="7"/>
        <v>103</v>
      </c>
      <c r="B105" s="20">
        <v>0.30302649983626001</v>
      </c>
      <c r="C105" s="40">
        <f t="shared" si="4"/>
        <v>0.18991914095458301</v>
      </c>
      <c r="D105" s="40">
        <v>0.191205497621311</v>
      </c>
      <c r="E105" s="30">
        <f t="shared" si="5"/>
        <v>1.2863566667279946E-3</v>
      </c>
      <c r="F105">
        <v>0.19565601177643099</v>
      </c>
      <c r="G105">
        <f t="shared" si="6"/>
        <v>5.7368708218479836E-3</v>
      </c>
    </row>
    <row r="106" spans="1:7" x14ac:dyDescent="0.25">
      <c r="A106" s="32">
        <f t="shared" si="7"/>
        <v>104</v>
      </c>
      <c r="B106" s="20">
        <v>-0.124444801844988</v>
      </c>
      <c r="C106" s="40">
        <f t="shared" si="4"/>
        <v>-0.23755216072666502</v>
      </c>
      <c r="D106" s="40">
        <v>-0.235509490463397</v>
      </c>
      <c r="E106" s="30">
        <f t="shared" si="5"/>
        <v>2.0426702632680149E-3</v>
      </c>
      <c r="F106">
        <v>-0.234193629076861</v>
      </c>
      <c r="G106">
        <f t="shared" si="6"/>
        <v>3.3585316498040141E-3</v>
      </c>
    </row>
    <row r="107" spans="1:7" x14ac:dyDescent="0.25">
      <c r="A107" s="32">
        <f t="shared" si="7"/>
        <v>105</v>
      </c>
      <c r="B107" s="20">
        <v>-3.2079780257123998E-2</v>
      </c>
      <c r="C107" s="40">
        <f t="shared" si="4"/>
        <v>-0.14518713913880099</v>
      </c>
      <c r="D107" s="40">
        <v>-0.14378273033238301</v>
      </c>
      <c r="E107" s="30">
        <f t="shared" si="5"/>
        <v>1.4044088064179838E-3</v>
      </c>
      <c r="F107">
        <v>-0.144467653938158</v>
      </c>
      <c r="G107">
        <f t="shared" si="6"/>
        <v>7.1948520064299415E-4</v>
      </c>
    </row>
    <row r="108" spans="1:7" x14ac:dyDescent="0.25">
      <c r="A108" s="32">
        <f t="shared" si="7"/>
        <v>106</v>
      </c>
      <c r="B108" s="20">
        <v>-0.13936164970270701</v>
      </c>
      <c r="C108" s="40">
        <f t="shared" si="4"/>
        <v>-0.25246900858438404</v>
      </c>
      <c r="D108" s="40">
        <v>-0.25124616491785701</v>
      </c>
      <c r="E108" s="30">
        <f t="shared" si="5"/>
        <v>1.2228436665270292E-3</v>
      </c>
      <c r="F108">
        <v>-0.24999343551991901</v>
      </c>
      <c r="G108">
        <f t="shared" si="6"/>
        <v>2.4755730644650253E-3</v>
      </c>
    </row>
    <row r="109" spans="1:7" x14ac:dyDescent="0.25">
      <c r="A109" s="32">
        <f t="shared" si="7"/>
        <v>107</v>
      </c>
      <c r="B109" s="20">
        <v>-0.10020476834240501</v>
      </c>
      <c r="C109" s="40">
        <f t="shared" si="4"/>
        <v>-0.21331212722408199</v>
      </c>
      <c r="D109" s="40">
        <v>-0.21230671141129001</v>
      </c>
      <c r="E109" s="30">
        <f t="shared" si="5"/>
        <v>1.0054158127919821E-3</v>
      </c>
      <c r="F109">
        <v>-0.21239601550755</v>
      </c>
      <c r="G109">
        <f t="shared" si="6"/>
        <v>9.1611171653199763E-4</v>
      </c>
    </row>
    <row r="110" spans="1:7" x14ac:dyDescent="0.25">
      <c r="A110" s="32">
        <f t="shared" si="7"/>
        <v>108</v>
      </c>
      <c r="B110" s="20">
        <v>-8.4015636513205996E-2</v>
      </c>
      <c r="C110" s="40">
        <f t="shared" si="4"/>
        <v>-0.19712299539488298</v>
      </c>
      <c r="D110" s="40">
        <v>-0.19601525144950299</v>
      </c>
      <c r="E110" s="30">
        <f t="shared" si="5"/>
        <v>1.1077439453799909E-3</v>
      </c>
      <c r="F110">
        <v>-0.19680630764394999</v>
      </c>
      <c r="G110">
        <f t="shared" si="6"/>
        <v>3.166877509329924E-4</v>
      </c>
    </row>
    <row r="111" spans="1:7" x14ac:dyDescent="0.25">
      <c r="A111" s="32">
        <f t="shared" si="7"/>
        <v>109</v>
      </c>
      <c r="B111" s="20">
        <v>0.111641534226948</v>
      </c>
      <c r="C111" s="40">
        <f t="shared" si="4"/>
        <v>-1.4658246547289977E-3</v>
      </c>
      <c r="D111" s="40">
        <v>-8.5876198168053698E-4</v>
      </c>
      <c r="E111" s="30">
        <f t="shared" si="5"/>
        <v>6.0706267304846072E-4</v>
      </c>
      <c r="F111">
        <v>-1.78942902403923E-3</v>
      </c>
      <c r="G111">
        <f t="shared" si="6"/>
        <v>3.2360436931023226E-4</v>
      </c>
    </row>
    <row r="112" spans="1:7" x14ac:dyDescent="0.25">
      <c r="A112" s="32">
        <f t="shared" si="7"/>
        <v>110</v>
      </c>
      <c r="B112" s="20">
        <v>0.117000602406615</v>
      </c>
      <c r="C112" s="40">
        <f t="shared" si="4"/>
        <v>3.8932435249380004E-3</v>
      </c>
      <c r="D112" s="40">
        <v>4.4728605927394898E-3</v>
      </c>
      <c r="E112" s="30">
        <f t="shared" si="5"/>
        <v>5.796170678014894E-4</v>
      </c>
      <c r="F112">
        <v>3.9975242614902103E-3</v>
      </c>
      <c r="G112">
        <f t="shared" si="6"/>
        <v>1.0428073655220985E-4</v>
      </c>
    </row>
    <row r="113" spans="1:7" x14ac:dyDescent="0.25">
      <c r="A113" s="32">
        <f t="shared" si="7"/>
        <v>111</v>
      </c>
      <c r="B113" s="20">
        <v>8.0604521006880994E-2</v>
      </c>
      <c r="C113" s="40">
        <f t="shared" si="4"/>
        <v>-3.2502837874796006E-2</v>
      </c>
      <c r="D113" s="40">
        <v>-3.2031138026275302E-2</v>
      </c>
      <c r="E113" s="30">
        <f t="shared" si="5"/>
        <v>4.7169984852070412E-4</v>
      </c>
      <c r="F113">
        <v>-3.2588489396276302E-2</v>
      </c>
      <c r="G113">
        <f t="shared" si="6"/>
        <v>8.5651521480295534E-5</v>
      </c>
    </row>
    <row r="114" spans="1:7" x14ac:dyDescent="0.25">
      <c r="A114" s="32">
        <f t="shared" si="7"/>
        <v>112</v>
      </c>
      <c r="B114" s="20">
        <v>-0.14110161738490401</v>
      </c>
      <c r="C114" s="40">
        <f t="shared" si="4"/>
        <v>-0.25420897626658101</v>
      </c>
      <c r="D114" s="40">
        <v>-0.25296150768582798</v>
      </c>
      <c r="E114" s="30">
        <f t="shared" si="5"/>
        <v>1.2474685807530306E-3</v>
      </c>
      <c r="F114">
        <v>-0.25346797538375698</v>
      </c>
      <c r="G114">
        <f t="shared" si="6"/>
        <v>7.4100088282402776E-4</v>
      </c>
    </row>
    <row r="115" spans="1:7" x14ac:dyDescent="0.25">
      <c r="A115" s="32">
        <f t="shared" si="7"/>
        <v>113</v>
      </c>
      <c r="B115" s="20">
        <v>-0.126269997165179</v>
      </c>
      <c r="C115" s="40">
        <f t="shared" si="4"/>
        <v>-0.239377356046856</v>
      </c>
      <c r="D115" s="40">
        <v>-0.23831042431164201</v>
      </c>
      <c r="E115" s="30">
        <f t="shared" si="5"/>
        <v>1.066931735213994E-3</v>
      </c>
      <c r="F115">
        <v>-0.238239780490314</v>
      </c>
      <c r="G115">
        <f t="shared" si="6"/>
        <v>1.1375755565420087E-3</v>
      </c>
    </row>
    <row r="116" spans="1:7" x14ac:dyDescent="0.25">
      <c r="A116" s="32">
        <f t="shared" si="7"/>
        <v>114</v>
      </c>
      <c r="B116" s="20">
        <v>-0.128949511150285</v>
      </c>
      <c r="C116" s="40">
        <f t="shared" si="4"/>
        <v>-0.242056870031962</v>
      </c>
      <c r="D116" s="40">
        <v>-0.24084917181729101</v>
      </c>
      <c r="E116" s="30">
        <f t="shared" si="5"/>
        <v>1.2076982146709825E-3</v>
      </c>
      <c r="F116">
        <v>-0.24068161153464501</v>
      </c>
      <c r="G116">
        <f t="shared" si="6"/>
        <v>1.3752584973169835E-3</v>
      </c>
    </row>
    <row r="117" spans="1:7" x14ac:dyDescent="0.25">
      <c r="A117" s="32">
        <f t="shared" si="7"/>
        <v>115</v>
      </c>
      <c r="B117" s="20">
        <v>-3.3362428186624001E-2</v>
      </c>
      <c r="C117" s="40">
        <f t="shared" si="4"/>
        <v>-0.14646978706830099</v>
      </c>
      <c r="D117" s="40">
        <v>-0.14540164727000801</v>
      </c>
      <c r="E117" s="30">
        <f t="shared" si="5"/>
        <v>1.068139798292983E-3</v>
      </c>
      <c r="F117">
        <v>-0.145253804607126</v>
      </c>
      <c r="G117">
        <f t="shared" si="6"/>
        <v>1.2159824611749914E-3</v>
      </c>
    </row>
    <row r="118" spans="1:7" x14ac:dyDescent="0.25">
      <c r="A118" s="32">
        <f t="shared" si="7"/>
        <v>116</v>
      </c>
      <c r="B118" s="20">
        <v>-0.14108943185189601</v>
      </c>
      <c r="C118" s="40">
        <f t="shared" si="4"/>
        <v>-0.25419679073357304</v>
      </c>
      <c r="D118" s="40">
        <v>-0.253066311366064</v>
      </c>
      <c r="E118" s="30">
        <f t="shared" si="5"/>
        <v>1.1304793675090408E-3</v>
      </c>
      <c r="F118">
        <v>-0.25282890701130301</v>
      </c>
      <c r="G118">
        <f t="shared" si="6"/>
        <v>1.3678837222700357E-3</v>
      </c>
    </row>
    <row r="119" spans="1:7" x14ac:dyDescent="0.25">
      <c r="A119" s="32">
        <f t="shared" si="7"/>
        <v>117</v>
      </c>
      <c r="B119" s="20">
        <v>-0.31092476096944699</v>
      </c>
      <c r="C119" s="40">
        <f t="shared" si="4"/>
        <v>-0.42403211985112399</v>
      </c>
      <c r="D119" s="40">
        <v>-0.42450455421732702</v>
      </c>
      <c r="E119" s="30">
        <f t="shared" si="5"/>
        <v>4.7243436620303392E-4</v>
      </c>
      <c r="F119">
        <v>-0.42399923564631797</v>
      </c>
      <c r="G119">
        <f t="shared" si="6"/>
        <v>3.2884204806016282E-5</v>
      </c>
    </row>
    <row r="120" spans="1:7" x14ac:dyDescent="0.25">
      <c r="A120" s="32">
        <f t="shared" si="7"/>
        <v>118</v>
      </c>
      <c r="B120" s="20">
        <v>-0.175159463510066</v>
      </c>
      <c r="C120" s="40">
        <f t="shared" si="4"/>
        <v>-0.28826682239174301</v>
      </c>
      <c r="D120" s="40">
        <v>-0.28709196625639499</v>
      </c>
      <c r="E120" s="30">
        <f t="shared" si="5"/>
        <v>1.1748561353480125E-3</v>
      </c>
      <c r="F120">
        <v>-0.28687359194530299</v>
      </c>
      <c r="G120">
        <f t="shared" si="6"/>
        <v>1.3932304464400191E-3</v>
      </c>
    </row>
    <row r="121" spans="1:7" x14ac:dyDescent="0.25">
      <c r="A121" s="32">
        <f t="shared" si="7"/>
        <v>119</v>
      </c>
      <c r="B121" s="20">
        <v>-0.17261947718890999</v>
      </c>
      <c r="C121" s="40">
        <f t="shared" si="4"/>
        <v>-0.28572683607058702</v>
      </c>
      <c r="D121" s="40">
        <v>-0.28452313192232398</v>
      </c>
      <c r="E121" s="30">
        <f t="shared" si="5"/>
        <v>1.2037041482630406E-3</v>
      </c>
      <c r="F121">
        <v>-0.28475485967848901</v>
      </c>
      <c r="G121">
        <f t="shared" si="6"/>
        <v>9.7197639209800624E-4</v>
      </c>
    </row>
    <row r="122" spans="1:7" x14ac:dyDescent="0.25">
      <c r="A122" s="32">
        <f t="shared" si="7"/>
        <v>120</v>
      </c>
      <c r="B122" s="20">
        <v>-0.105423362274377</v>
      </c>
      <c r="C122" s="40">
        <f t="shared" si="4"/>
        <v>-0.21853072115605399</v>
      </c>
      <c r="D122" s="40">
        <v>-0.21747484105542</v>
      </c>
      <c r="E122" s="30">
        <f t="shared" si="5"/>
        <v>1.0558801006339824E-3</v>
      </c>
      <c r="F122">
        <v>-0.21791846438934001</v>
      </c>
      <c r="G122">
        <f t="shared" si="6"/>
        <v>6.1225676671397555E-4</v>
      </c>
    </row>
    <row r="123" spans="1:7" x14ac:dyDescent="0.25">
      <c r="A123" s="32">
        <f t="shared" si="7"/>
        <v>121</v>
      </c>
      <c r="B123" s="20">
        <v>-0.14107915894704201</v>
      </c>
      <c r="C123" s="40">
        <f t="shared" si="4"/>
        <v>-0.25418651782871904</v>
      </c>
      <c r="D123" s="40">
        <v>-0.25361930278158101</v>
      </c>
      <c r="E123" s="30">
        <f t="shared" si="5"/>
        <v>5.6721504713802551E-4</v>
      </c>
      <c r="F123">
        <v>-0.25249476060659998</v>
      </c>
      <c r="G123">
        <f t="shared" si="6"/>
        <v>1.6917572221190613E-3</v>
      </c>
    </row>
    <row r="124" spans="1:7" x14ac:dyDescent="0.25">
      <c r="A124" s="32">
        <f t="shared" si="7"/>
        <v>122</v>
      </c>
      <c r="B124" s="20">
        <v>-9.2187867017470004E-3</v>
      </c>
      <c r="C124" s="40">
        <f t="shared" si="4"/>
        <v>-0.122326145583424</v>
      </c>
      <c r="D124" s="40">
        <v>-0.123834294964469</v>
      </c>
      <c r="E124" s="30">
        <f t="shared" si="5"/>
        <v>1.5081493810450014E-3</v>
      </c>
      <c r="F124">
        <v>-0.12209876488922</v>
      </c>
      <c r="G124">
        <f t="shared" si="6"/>
        <v>2.2738069420399909E-4</v>
      </c>
    </row>
    <row r="125" spans="1:7" x14ac:dyDescent="0.25">
      <c r="A125" s="32">
        <f t="shared" si="7"/>
        <v>123</v>
      </c>
      <c r="B125" s="20">
        <v>-5.6782153417073003E-2</v>
      </c>
      <c r="C125" s="40">
        <f t="shared" si="4"/>
        <v>-0.16988951229874999</v>
      </c>
      <c r="D125" s="40">
        <v>-0.17064149437317699</v>
      </c>
      <c r="E125" s="30">
        <f t="shared" si="5"/>
        <v>7.5198207442700449E-4</v>
      </c>
      <c r="F125">
        <v>-0.17015695391613</v>
      </c>
      <c r="G125">
        <f t="shared" si="6"/>
        <v>2.6744161738001537E-4</v>
      </c>
    </row>
    <row r="126" spans="1:7" x14ac:dyDescent="0.25">
      <c r="A126" s="32">
        <f t="shared" si="7"/>
        <v>124</v>
      </c>
      <c r="B126" s="20">
        <v>-9.4812694504284006E-2</v>
      </c>
      <c r="C126" s="40">
        <f t="shared" si="4"/>
        <v>-0.20792005338596101</v>
      </c>
      <c r="D126" s="40">
        <v>-0.20884354816997699</v>
      </c>
      <c r="E126" s="30">
        <f t="shared" si="5"/>
        <v>9.2349478401598795E-4</v>
      </c>
      <c r="F126">
        <v>-0.20854772540844799</v>
      </c>
      <c r="G126">
        <f t="shared" si="6"/>
        <v>6.2767202248698029E-4</v>
      </c>
    </row>
    <row r="127" spans="1:7" x14ac:dyDescent="0.25">
      <c r="A127" s="32">
        <f t="shared" si="7"/>
        <v>125</v>
      </c>
      <c r="B127" s="20">
        <v>-2.2391787076710998E-2</v>
      </c>
      <c r="C127" s="40">
        <f t="shared" si="4"/>
        <v>-0.135499145958388</v>
      </c>
      <c r="D127" s="40">
        <v>-0.135965366541306</v>
      </c>
      <c r="E127" s="30">
        <f t="shared" si="5"/>
        <v>4.6622058291800883E-4</v>
      </c>
      <c r="F127">
        <v>-0.13530061303536101</v>
      </c>
      <c r="G127">
        <f t="shared" si="6"/>
        <v>1.9853292302698944E-4</v>
      </c>
    </row>
    <row r="128" spans="1:7" x14ac:dyDescent="0.25">
      <c r="A128" s="32">
        <f t="shared" si="7"/>
        <v>126</v>
      </c>
      <c r="B128" s="20">
        <v>4.6138485563084003E-2</v>
      </c>
      <c r="C128" s="40">
        <f t="shared" si="4"/>
        <v>-6.6968873318592997E-2</v>
      </c>
      <c r="D128" s="40">
        <v>-6.6935271187427495E-2</v>
      </c>
      <c r="E128" s="30">
        <f t="shared" si="5"/>
        <v>3.3602131165502702E-5</v>
      </c>
      <c r="F128">
        <v>-6.6317269938179907E-2</v>
      </c>
      <c r="G128">
        <f t="shared" si="6"/>
        <v>6.5160338041309052E-4</v>
      </c>
    </row>
    <row r="129" spans="1:7" x14ac:dyDescent="0.25">
      <c r="A129" s="32">
        <f t="shared" si="7"/>
        <v>127</v>
      </c>
      <c r="B129" s="20">
        <v>-7.9410810352736005E-2</v>
      </c>
      <c r="C129" s="40">
        <f t="shared" si="4"/>
        <v>-0.19251816923441301</v>
      </c>
      <c r="D129" s="40">
        <v>-0.193807415399706</v>
      </c>
      <c r="E129" s="30">
        <f t="shared" si="5"/>
        <v>1.2892461652929954E-3</v>
      </c>
      <c r="F129">
        <v>-0.19244939425253799</v>
      </c>
      <c r="G129">
        <f t="shared" si="6"/>
        <v>6.8774981875019403E-5</v>
      </c>
    </row>
    <row r="130" spans="1:7" x14ac:dyDescent="0.25">
      <c r="A130" s="32">
        <f t="shared" si="7"/>
        <v>128</v>
      </c>
      <c r="B130" s="20">
        <v>7.6411976584640001E-3</v>
      </c>
      <c r="C130" s="40">
        <f t="shared" si="4"/>
        <v>-0.10546616122321301</v>
      </c>
      <c r="D130" s="40">
        <v>-0.1069380189119</v>
      </c>
      <c r="E130" s="30">
        <f t="shared" si="5"/>
        <v>1.4718576886869894E-3</v>
      </c>
      <c r="F130">
        <v>-0.106188366354249</v>
      </c>
      <c r="G130">
        <f t="shared" si="6"/>
        <v>7.2220513103599115E-4</v>
      </c>
    </row>
    <row r="131" spans="1:7" x14ac:dyDescent="0.25">
      <c r="A131" s="32">
        <f t="shared" si="7"/>
        <v>129</v>
      </c>
      <c r="B131" s="20">
        <v>0.12190158011567399</v>
      </c>
      <c r="C131" s="40">
        <f t="shared" si="4"/>
        <v>8.7942212339969933E-3</v>
      </c>
      <c r="D131" s="40">
        <v>9.3670064840707407E-3</v>
      </c>
      <c r="E131" s="30">
        <f t="shared" si="5"/>
        <v>5.7278525007374743E-4</v>
      </c>
      <c r="F131">
        <v>9.3624379061262499E-3</v>
      </c>
      <c r="G131">
        <f t="shared" si="6"/>
        <v>5.6821667212925663E-4</v>
      </c>
    </row>
    <row r="132" spans="1:7" x14ac:dyDescent="0.25">
      <c r="A132" s="32">
        <f t="shared" si="7"/>
        <v>130</v>
      </c>
      <c r="B132" s="20">
        <v>8.7611162300665998E-2</v>
      </c>
      <c r="C132" s="40">
        <f t="shared" ref="C132:C195" si="8">B132-0.113107358881677</f>
        <v>-2.5496196581011002E-2</v>
      </c>
      <c r="D132" s="40">
        <v>-2.49969050241487E-2</v>
      </c>
      <c r="E132" s="30">
        <f t="shared" ref="E132:E195" si="9">ABS(C132-D132)</f>
        <v>4.9929155686230173E-4</v>
      </c>
      <c r="F132">
        <v>-2.5064452238755999E-2</v>
      </c>
      <c r="G132">
        <f t="shared" ref="G132:G195" si="10">ABS(C132-F132)</f>
        <v>4.3174434225500338E-4</v>
      </c>
    </row>
    <row r="133" spans="1:7" x14ac:dyDescent="0.25">
      <c r="A133" s="32">
        <f t="shared" ref="A133:A196" si="11">A132+1</f>
        <v>131</v>
      </c>
      <c r="B133" s="20">
        <v>9.3230069404611995E-2</v>
      </c>
      <c r="C133" s="40">
        <f t="shared" si="8"/>
        <v>-1.9877289477065005E-2</v>
      </c>
      <c r="D133" s="40">
        <v>-1.86630191853073E-2</v>
      </c>
      <c r="E133" s="30">
        <f t="shared" si="9"/>
        <v>1.2142702917577047E-3</v>
      </c>
      <c r="F133">
        <v>-1.9123443493228202E-2</v>
      </c>
      <c r="G133">
        <f t="shared" si="10"/>
        <v>7.5384598383680321E-4</v>
      </c>
    </row>
    <row r="134" spans="1:7" x14ac:dyDescent="0.25">
      <c r="A134" s="32">
        <f t="shared" si="11"/>
        <v>132</v>
      </c>
      <c r="B134" s="20">
        <v>9.5459148523685006E-2</v>
      </c>
      <c r="C134" s="40">
        <f t="shared" si="8"/>
        <v>-1.7648210357991995E-2</v>
      </c>
      <c r="D134" s="40">
        <v>-1.72886839914752E-2</v>
      </c>
      <c r="E134" s="30">
        <f t="shared" si="9"/>
        <v>3.5952636651679498E-4</v>
      </c>
      <c r="F134">
        <v>-1.69563551386923E-2</v>
      </c>
      <c r="G134">
        <f t="shared" si="10"/>
        <v>6.9185521929969462E-4</v>
      </c>
    </row>
    <row r="135" spans="1:7" x14ac:dyDescent="0.25">
      <c r="A135" s="32">
        <f t="shared" si="11"/>
        <v>133</v>
      </c>
      <c r="B135" s="20">
        <v>-0.11218285253768299</v>
      </c>
      <c r="C135" s="40">
        <f t="shared" si="8"/>
        <v>-0.22529021141936001</v>
      </c>
      <c r="D135" s="40">
        <v>-0.22430577194149801</v>
      </c>
      <c r="E135" s="30">
        <f t="shared" si="9"/>
        <v>9.8443947786200359E-4</v>
      </c>
      <c r="F135">
        <v>-0.224064462061487</v>
      </c>
      <c r="G135">
        <f t="shared" si="10"/>
        <v>1.2257493578730072E-3</v>
      </c>
    </row>
    <row r="136" spans="1:7" x14ac:dyDescent="0.25">
      <c r="A136" s="32">
        <f t="shared" si="11"/>
        <v>134</v>
      </c>
      <c r="B136" s="20">
        <v>2.2496881432997998E-2</v>
      </c>
      <c r="C136" s="40">
        <f t="shared" si="8"/>
        <v>-9.0610477448679005E-2</v>
      </c>
      <c r="D136" s="40">
        <v>-8.9897601849377395E-2</v>
      </c>
      <c r="E136" s="30">
        <f t="shared" si="9"/>
        <v>7.1287559930161004E-4</v>
      </c>
      <c r="F136">
        <v>-8.9460419101053207E-2</v>
      </c>
      <c r="G136">
        <f t="shared" si="10"/>
        <v>1.1500583476257986E-3</v>
      </c>
    </row>
    <row r="137" spans="1:7" x14ac:dyDescent="0.25">
      <c r="A137" s="32">
        <f t="shared" si="11"/>
        <v>135</v>
      </c>
      <c r="B137" s="20">
        <v>-3.0243020219679999E-3</v>
      </c>
      <c r="C137" s="40">
        <f t="shared" si="8"/>
        <v>-0.116131660903645</v>
      </c>
      <c r="D137" s="40">
        <v>-0.115213085767014</v>
      </c>
      <c r="E137" s="30">
        <f t="shared" si="9"/>
        <v>9.1857513663100299E-4</v>
      </c>
      <c r="F137">
        <v>-0.114776205426566</v>
      </c>
      <c r="G137">
        <f t="shared" si="10"/>
        <v>1.3554554770790067E-3</v>
      </c>
    </row>
    <row r="138" spans="1:7" x14ac:dyDescent="0.25">
      <c r="A138" s="32">
        <f t="shared" si="11"/>
        <v>136</v>
      </c>
      <c r="B138" s="20">
        <v>0.21832853863380899</v>
      </c>
      <c r="C138" s="40">
        <f t="shared" si="8"/>
        <v>0.10522117975213199</v>
      </c>
      <c r="D138" s="40">
        <v>0.1075084934458</v>
      </c>
      <c r="E138" s="30">
        <f t="shared" si="9"/>
        <v>2.2873136936680111E-3</v>
      </c>
      <c r="F138">
        <v>0.11080674437518299</v>
      </c>
      <c r="G138">
        <f t="shared" si="10"/>
        <v>5.5855646230510009E-3</v>
      </c>
    </row>
    <row r="139" spans="1:7" x14ac:dyDescent="0.25">
      <c r="A139" s="32">
        <f t="shared" si="11"/>
        <v>137</v>
      </c>
      <c r="B139" s="20">
        <v>0.20522553451754599</v>
      </c>
      <c r="C139" s="40">
        <f t="shared" si="8"/>
        <v>9.2118175635868993E-2</v>
      </c>
      <c r="D139" s="40">
        <v>9.3676886234075704E-2</v>
      </c>
      <c r="E139" s="30">
        <f t="shared" si="9"/>
        <v>1.5587105982067112E-3</v>
      </c>
      <c r="F139">
        <v>9.6584646354771306E-2</v>
      </c>
      <c r="G139">
        <f t="shared" si="10"/>
        <v>4.4664707189023128E-3</v>
      </c>
    </row>
    <row r="140" spans="1:7" x14ac:dyDescent="0.25">
      <c r="A140" s="32">
        <f t="shared" si="11"/>
        <v>138</v>
      </c>
      <c r="B140" s="20">
        <v>0.30295055758168299</v>
      </c>
      <c r="C140" s="40">
        <f t="shared" si="8"/>
        <v>0.18984319870000599</v>
      </c>
      <c r="D140" s="40">
        <v>0.19196977291717299</v>
      </c>
      <c r="E140" s="30">
        <f t="shared" si="9"/>
        <v>2.1265742171669988E-3</v>
      </c>
      <c r="F140">
        <v>0.19572160501219599</v>
      </c>
      <c r="G140">
        <f t="shared" si="10"/>
        <v>5.8784063121899988E-3</v>
      </c>
    </row>
    <row r="141" spans="1:7" x14ac:dyDescent="0.25">
      <c r="A141" s="32">
        <f t="shared" si="11"/>
        <v>139</v>
      </c>
      <c r="B141" s="20">
        <v>0.25695278770583002</v>
      </c>
      <c r="C141" s="40">
        <f t="shared" si="8"/>
        <v>0.14384542882415302</v>
      </c>
      <c r="D141" s="40">
        <v>0.14524893120391</v>
      </c>
      <c r="E141" s="30">
        <f t="shared" si="9"/>
        <v>1.4035023797569768E-3</v>
      </c>
      <c r="F141">
        <v>0.148151635767238</v>
      </c>
      <c r="G141">
        <f t="shared" si="10"/>
        <v>4.3062069430849781E-3</v>
      </c>
    </row>
    <row r="142" spans="1:7" x14ac:dyDescent="0.25">
      <c r="A142" s="32">
        <f t="shared" si="11"/>
        <v>140</v>
      </c>
      <c r="B142" s="20">
        <v>6.4925307368211005E-2</v>
      </c>
      <c r="C142" s="40">
        <f t="shared" si="8"/>
        <v>-4.8182051513465995E-2</v>
      </c>
      <c r="D142" s="40">
        <v>-4.7749733897349399E-2</v>
      </c>
      <c r="E142" s="30">
        <f t="shared" si="9"/>
        <v>4.3231761611659675E-4</v>
      </c>
      <c r="F142">
        <v>-4.7568198861304603E-2</v>
      </c>
      <c r="G142">
        <f t="shared" si="10"/>
        <v>6.138526521613924E-4</v>
      </c>
    </row>
    <row r="143" spans="1:7" x14ac:dyDescent="0.25">
      <c r="A143" s="32">
        <f t="shared" si="11"/>
        <v>141</v>
      </c>
      <c r="B143" s="20">
        <v>0.225061504716528</v>
      </c>
      <c r="C143" s="40">
        <f t="shared" si="8"/>
        <v>0.111954145834851</v>
      </c>
      <c r="D143" s="40">
        <v>0.11142860862588699</v>
      </c>
      <c r="E143" s="30">
        <f t="shared" si="9"/>
        <v>5.2553720896400535E-4</v>
      </c>
      <c r="F143">
        <v>0.11223774057435</v>
      </c>
      <c r="G143">
        <f t="shared" si="10"/>
        <v>2.8359473949900182E-4</v>
      </c>
    </row>
    <row r="144" spans="1:7" x14ac:dyDescent="0.25">
      <c r="A144" s="32">
        <f t="shared" si="11"/>
        <v>142</v>
      </c>
      <c r="B144" s="20">
        <v>-5.4419978943779999E-2</v>
      </c>
      <c r="C144" s="40">
        <f t="shared" si="8"/>
        <v>-0.16752733782545701</v>
      </c>
      <c r="D144" s="40">
        <v>-0.16703336799240701</v>
      </c>
      <c r="E144" s="30">
        <f t="shared" si="9"/>
        <v>4.9396983305000086E-4</v>
      </c>
      <c r="F144">
        <v>-0.166989794691529</v>
      </c>
      <c r="G144">
        <f t="shared" si="10"/>
        <v>5.3754313392800901E-4</v>
      </c>
    </row>
    <row r="145" spans="1:7" x14ac:dyDescent="0.25">
      <c r="A145" s="32">
        <f t="shared" si="11"/>
        <v>143</v>
      </c>
      <c r="B145" s="20">
        <v>7.2401858093254001E-2</v>
      </c>
      <c r="C145" s="40">
        <f t="shared" si="8"/>
        <v>-4.0705500788422999E-2</v>
      </c>
      <c r="D145" s="40">
        <v>-4.0472332278829598E-2</v>
      </c>
      <c r="E145" s="30">
        <f t="shared" si="9"/>
        <v>2.3316850959340107E-4</v>
      </c>
      <c r="F145">
        <v>-4.0543675015977602E-2</v>
      </c>
      <c r="G145">
        <f t="shared" si="10"/>
        <v>1.618257724453967E-4</v>
      </c>
    </row>
    <row r="146" spans="1:7" x14ac:dyDescent="0.25">
      <c r="A146" s="32">
        <f t="shared" si="11"/>
        <v>144</v>
      </c>
      <c r="B146" s="20">
        <v>0.36051569089673902</v>
      </c>
      <c r="C146" s="40">
        <f t="shared" si="8"/>
        <v>0.24740833201506202</v>
      </c>
      <c r="D146" s="40">
        <v>0.24670555914374701</v>
      </c>
      <c r="E146" s="30">
        <f t="shared" si="9"/>
        <v>7.0277287131501054E-4</v>
      </c>
      <c r="F146">
        <v>0.247697588543036</v>
      </c>
      <c r="G146">
        <f t="shared" si="10"/>
        <v>2.892565279739856E-4</v>
      </c>
    </row>
    <row r="147" spans="1:7" x14ac:dyDescent="0.25">
      <c r="A147" s="32">
        <f t="shared" si="11"/>
        <v>145</v>
      </c>
      <c r="B147" s="20">
        <v>0.42853910334852102</v>
      </c>
      <c r="C147" s="40">
        <f t="shared" si="8"/>
        <v>0.31543174446684402</v>
      </c>
      <c r="D147" s="40">
        <v>0.31525776802294397</v>
      </c>
      <c r="E147" s="30">
        <f t="shared" si="9"/>
        <v>1.7397644390004796E-4</v>
      </c>
      <c r="F147">
        <v>0.31633410603615802</v>
      </c>
      <c r="G147">
        <f t="shared" si="10"/>
        <v>9.0236156931400302E-4</v>
      </c>
    </row>
    <row r="148" spans="1:7" x14ac:dyDescent="0.25">
      <c r="A148" s="32">
        <f t="shared" si="11"/>
        <v>146</v>
      </c>
      <c r="B148" s="20">
        <v>-0.13227824097219201</v>
      </c>
      <c r="C148" s="40">
        <f t="shared" si="8"/>
        <v>-0.24538559985386901</v>
      </c>
      <c r="D148" s="40">
        <v>-0.24384610558969999</v>
      </c>
      <c r="E148" s="30">
        <f t="shared" si="9"/>
        <v>1.5394942641690224E-3</v>
      </c>
      <c r="F148">
        <v>-0.243464048529448</v>
      </c>
      <c r="G148">
        <f t="shared" si="10"/>
        <v>1.9215513244210114E-3</v>
      </c>
    </row>
    <row r="149" spans="1:7" x14ac:dyDescent="0.25">
      <c r="A149" s="32">
        <f t="shared" si="11"/>
        <v>147</v>
      </c>
      <c r="B149" s="20">
        <v>-0.10068069830872001</v>
      </c>
      <c r="C149" s="40">
        <f t="shared" si="8"/>
        <v>-0.21378805719039701</v>
      </c>
      <c r="D149" s="40">
        <v>-0.21278737483954699</v>
      </c>
      <c r="E149" s="30">
        <f t="shared" si="9"/>
        <v>1.0006823508500184E-3</v>
      </c>
      <c r="F149">
        <v>-0.21275063299772001</v>
      </c>
      <c r="G149">
        <f t="shared" si="10"/>
        <v>1.0374241926769945E-3</v>
      </c>
    </row>
    <row r="150" spans="1:7" x14ac:dyDescent="0.25">
      <c r="A150" s="32">
        <f t="shared" si="11"/>
        <v>148</v>
      </c>
      <c r="B150" s="20">
        <v>-0.12962378845393799</v>
      </c>
      <c r="C150" s="40">
        <f t="shared" si="8"/>
        <v>-0.24273114733561499</v>
      </c>
      <c r="D150" s="40">
        <v>-0.24137447506499499</v>
      </c>
      <c r="E150" s="30">
        <f t="shared" si="9"/>
        <v>1.3566722706200018E-3</v>
      </c>
      <c r="F150">
        <v>-0.242163439200967</v>
      </c>
      <c r="G150">
        <f t="shared" si="10"/>
        <v>5.6770813464798731E-4</v>
      </c>
    </row>
    <row r="151" spans="1:7" x14ac:dyDescent="0.25">
      <c r="A151" s="32">
        <f t="shared" si="11"/>
        <v>149</v>
      </c>
      <c r="B151" s="20">
        <v>2.3783179963075E-2</v>
      </c>
      <c r="C151" s="40">
        <f t="shared" si="8"/>
        <v>-8.9324178918602004E-2</v>
      </c>
      <c r="D151" s="40">
        <v>-8.9053841948496595E-2</v>
      </c>
      <c r="E151" s="30">
        <f t="shared" si="9"/>
        <v>2.7033697010540869E-4</v>
      </c>
      <c r="F151">
        <v>-9.0023576118708301E-2</v>
      </c>
      <c r="G151">
        <f t="shared" si="10"/>
        <v>6.9939720010629702E-4</v>
      </c>
    </row>
    <row r="152" spans="1:7" x14ac:dyDescent="0.25">
      <c r="A152" s="32">
        <f t="shared" si="11"/>
        <v>150</v>
      </c>
      <c r="B152" s="20">
        <v>-0.22560651767576201</v>
      </c>
      <c r="C152" s="40">
        <f t="shared" si="8"/>
        <v>-0.33871387655743901</v>
      </c>
      <c r="D152" s="40">
        <v>-0.33695736652535302</v>
      </c>
      <c r="E152" s="30">
        <f t="shared" si="9"/>
        <v>1.7565100320859894E-3</v>
      </c>
      <c r="F152">
        <v>-0.33628100675678302</v>
      </c>
      <c r="G152">
        <f t="shared" si="10"/>
        <v>2.4328698006559901E-3</v>
      </c>
    </row>
    <row r="153" spans="1:7" x14ac:dyDescent="0.25">
      <c r="A153" s="32">
        <f t="shared" si="11"/>
        <v>151</v>
      </c>
      <c r="B153" s="20">
        <v>-0.21829998831481401</v>
      </c>
      <c r="C153" s="40">
        <f t="shared" si="8"/>
        <v>-0.33140734719649101</v>
      </c>
      <c r="D153" s="40">
        <v>-0.33020346578682402</v>
      </c>
      <c r="E153" s="30">
        <f t="shared" si="9"/>
        <v>1.2038814096669848E-3</v>
      </c>
      <c r="F153">
        <v>-0.331622191748429</v>
      </c>
      <c r="G153">
        <f t="shared" si="10"/>
        <v>2.1484455193798713E-4</v>
      </c>
    </row>
    <row r="154" spans="1:7" x14ac:dyDescent="0.25">
      <c r="A154" s="32">
        <f t="shared" si="11"/>
        <v>152</v>
      </c>
      <c r="B154" s="20">
        <v>-0.33022700266417399</v>
      </c>
      <c r="C154" s="40">
        <f t="shared" si="8"/>
        <v>-0.44333436154585099</v>
      </c>
      <c r="D154" s="40">
        <v>-0.439945151236594</v>
      </c>
      <c r="E154" s="30">
        <f t="shared" si="9"/>
        <v>3.3892103092569847E-3</v>
      </c>
      <c r="F154">
        <v>-0.441509030824355</v>
      </c>
      <c r="G154">
        <f t="shared" si="10"/>
        <v>1.825330721495988E-3</v>
      </c>
    </row>
    <row r="155" spans="1:7" x14ac:dyDescent="0.25">
      <c r="A155" s="32">
        <f t="shared" si="11"/>
        <v>153</v>
      </c>
      <c r="B155" s="20">
        <v>-0.15375528866552701</v>
      </c>
      <c r="C155" s="40">
        <f t="shared" si="8"/>
        <v>-0.26686264754720401</v>
      </c>
      <c r="D155" s="40">
        <v>-0.26556678273172402</v>
      </c>
      <c r="E155" s="30">
        <f t="shared" si="9"/>
        <v>1.2958648154799968E-3</v>
      </c>
      <c r="F155">
        <v>-0.26636606308133398</v>
      </c>
      <c r="G155">
        <f t="shared" si="10"/>
        <v>4.9658446587003136E-4</v>
      </c>
    </row>
    <row r="156" spans="1:7" x14ac:dyDescent="0.25">
      <c r="A156" s="32">
        <f t="shared" si="11"/>
        <v>154</v>
      </c>
      <c r="B156" s="20">
        <v>-0.22253562459151099</v>
      </c>
      <c r="C156" s="40">
        <f t="shared" si="8"/>
        <v>-0.33564298347318799</v>
      </c>
      <c r="D156" s="40">
        <v>-0.333930684545931</v>
      </c>
      <c r="E156" s="30">
        <f t="shared" si="9"/>
        <v>1.7122989272569944E-3</v>
      </c>
      <c r="F156">
        <v>-0.33387082025067999</v>
      </c>
      <c r="G156">
        <f t="shared" si="10"/>
        <v>1.7721632225080053E-3</v>
      </c>
    </row>
    <row r="157" spans="1:7" x14ac:dyDescent="0.25">
      <c r="A157" s="32">
        <f t="shared" si="11"/>
        <v>155</v>
      </c>
      <c r="B157" s="20">
        <v>-1.8129505904440998E-2</v>
      </c>
      <c r="C157" s="40">
        <f t="shared" si="8"/>
        <v>-0.13123686478611801</v>
      </c>
      <c r="D157" s="40">
        <v>-0.12737505418992801</v>
      </c>
      <c r="E157" s="30">
        <f t="shared" si="9"/>
        <v>3.8618105961900073E-3</v>
      </c>
      <c r="F157">
        <v>-0.12847910957942499</v>
      </c>
      <c r="G157">
        <f t="shared" si="10"/>
        <v>2.7577552066930244E-3</v>
      </c>
    </row>
    <row r="158" spans="1:7" x14ac:dyDescent="0.25">
      <c r="A158" s="32">
        <f t="shared" si="11"/>
        <v>156</v>
      </c>
      <c r="B158" s="20">
        <v>-8.5957205712064E-2</v>
      </c>
      <c r="C158" s="40">
        <f t="shared" si="8"/>
        <v>-0.199064564593741</v>
      </c>
      <c r="D158" s="40">
        <v>-0.196846580818621</v>
      </c>
      <c r="E158" s="30">
        <f t="shared" si="9"/>
        <v>2.2179837751200027E-3</v>
      </c>
      <c r="F158">
        <v>-0.19815131856456</v>
      </c>
      <c r="G158">
        <f t="shared" si="10"/>
        <v>9.132460291809974E-4</v>
      </c>
    </row>
    <row r="159" spans="1:7" x14ac:dyDescent="0.25">
      <c r="A159" s="32">
        <f t="shared" si="11"/>
        <v>157</v>
      </c>
      <c r="B159" s="20">
        <v>-0.21119809911023099</v>
      </c>
      <c r="C159" s="40">
        <f t="shared" si="8"/>
        <v>-0.32430545799190802</v>
      </c>
      <c r="D159" s="40">
        <v>-0.32549992764658697</v>
      </c>
      <c r="E159" s="30">
        <f t="shared" si="9"/>
        <v>1.1944696546789535E-3</v>
      </c>
      <c r="F159">
        <v>-0.32647896453169101</v>
      </c>
      <c r="G159">
        <f t="shared" si="10"/>
        <v>2.1735065397829878E-3</v>
      </c>
    </row>
    <row r="160" spans="1:7" x14ac:dyDescent="0.25">
      <c r="A160" s="32">
        <f t="shared" si="11"/>
        <v>158</v>
      </c>
      <c r="B160" s="20">
        <v>-0.261126953613871</v>
      </c>
      <c r="C160" s="40">
        <f t="shared" si="8"/>
        <v>-0.374234312495548</v>
      </c>
      <c r="D160" s="40">
        <v>-0.37248059099679998</v>
      </c>
      <c r="E160" s="30">
        <f t="shared" si="9"/>
        <v>1.7537214987480287E-3</v>
      </c>
      <c r="F160">
        <v>-0.37219454756215298</v>
      </c>
      <c r="G160">
        <f t="shared" si="10"/>
        <v>2.0397649333950274E-3</v>
      </c>
    </row>
    <row r="161" spans="1:7" x14ac:dyDescent="0.25">
      <c r="A161" s="32">
        <f t="shared" si="11"/>
        <v>159</v>
      </c>
      <c r="B161" s="20">
        <v>-0.14802927911583599</v>
      </c>
      <c r="C161" s="40">
        <f t="shared" si="8"/>
        <v>-0.26113663799751297</v>
      </c>
      <c r="D161" s="40">
        <v>-0.26210373106205997</v>
      </c>
      <c r="E161" s="30">
        <f t="shared" si="9"/>
        <v>9.6709306454700883E-4</v>
      </c>
      <c r="F161">
        <v>-0.26246976276821798</v>
      </c>
      <c r="G161">
        <f t="shared" si="10"/>
        <v>1.3331247707050187E-3</v>
      </c>
    </row>
    <row r="162" spans="1:7" x14ac:dyDescent="0.25">
      <c r="A162" s="32">
        <f t="shared" si="11"/>
        <v>160</v>
      </c>
      <c r="B162" s="20">
        <v>-0.15038496536815699</v>
      </c>
      <c r="C162" s="40">
        <f t="shared" si="8"/>
        <v>-0.26349232424983399</v>
      </c>
      <c r="D162" s="40">
        <v>-0.262421181909751</v>
      </c>
      <c r="E162" s="30">
        <f t="shared" si="9"/>
        <v>1.0711423400829867E-3</v>
      </c>
      <c r="F162">
        <v>-0.26218606291459201</v>
      </c>
      <c r="G162">
        <f t="shared" si="10"/>
        <v>1.3062613352419761E-3</v>
      </c>
    </row>
    <row r="163" spans="1:7" x14ac:dyDescent="0.25">
      <c r="A163" s="32">
        <f t="shared" si="11"/>
        <v>161</v>
      </c>
      <c r="B163" s="20">
        <v>-0.18578053629722699</v>
      </c>
      <c r="C163" s="40">
        <f t="shared" si="8"/>
        <v>-0.29888789517890402</v>
      </c>
      <c r="D163" s="40">
        <v>-0.29768263744276502</v>
      </c>
      <c r="E163" s="30">
        <f t="shared" si="9"/>
        <v>1.2052577361389982E-3</v>
      </c>
      <c r="F163">
        <v>-0.297499419571852</v>
      </c>
      <c r="G163">
        <f t="shared" si="10"/>
        <v>1.3884756070520199E-3</v>
      </c>
    </row>
    <row r="164" spans="1:7" x14ac:dyDescent="0.25">
      <c r="A164" s="32">
        <f t="shared" si="11"/>
        <v>162</v>
      </c>
      <c r="B164" s="20">
        <v>4.1023724798419002E-2</v>
      </c>
      <c r="C164" s="40">
        <f t="shared" si="8"/>
        <v>-7.2083634083257991E-2</v>
      </c>
      <c r="D164" s="40">
        <v>-7.1263680997496096E-2</v>
      </c>
      <c r="E164" s="30">
        <f t="shared" si="9"/>
        <v>8.1995308576189585E-4</v>
      </c>
      <c r="F164">
        <v>-7.1148641731672305E-2</v>
      </c>
      <c r="G164">
        <f t="shared" si="10"/>
        <v>9.3499235158568672E-4</v>
      </c>
    </row>
    <row r="165" spans="1:7" x14ac:dyDescent="0.25">
      <c r="A165" s="32">
        <f t="shared" si="11"/>
        <v>163</v>
      </c>
      <c r="B165" s="20">
        <v>-0.106167660811458</v>
      </c>
      <c r="C165" s="40">
        <f t="shared" si="8"/>
        <v>-0.21927501969313501</v>
      </c>
      <c r="D165" s="40">
        <v>-0.21879291919494301</v>
      </c>
      <c r="E165" s="30">
        <f t="shared" si="9"/>
        <v>4.8210049819200074E-4</v>
      </c>
      <c r="F165">
        <v>-0.218778420387679</v>
      </c>
      <c r="G165">
        <f t="shared" si="10"/>
        <v>4.9659930545600806E-4</v>
      </c>
    </row>
    <row r="166" spans="1:7" x14ac:dyDescent="0.25">
      <c r="A166" s="32">
        <f t="shared" si="11"/>
        <v>164</v>
      </c>
      <c r="B166" s="20">
        <v>-6.2598839034503001E-2</v>
      </c>
      <c r="C166" s="40">
        <f t="shared" si="8"/>
        <v>-0.17570619791618</v>
      </c>
      <c r="D166" s="40">
        <v>-0.17553706351670101</v>
      </c>
      <c r="E166" s="30">
        <f t="shared" si="9"/>
        <v>1.6913439947899289E-4</v>
      </c>
      <c r="F166">
        <v>-0.175677485954229</v>
      </c>
      <c r="G166">
        <f t="shared" si="10"/>
        <v>2.8711961951005671E-5</v>
      </c>
    </row>
    <row r="167" spans="1:7" x14ac:dyDescent="0.25">
      <c r="A167" s="32">
        <f t="shared" si="11"/>
        <v>165</v>
      </c>
      <c r="B167" s="20">
        <v>-8.2895881490007997E-2</v>
      </c>
      <c r="C167" s="40">
        <f t="shared" si="8"/>
        <v>-0.19600324037168498</v>
      </c>
      <c r="D167" s="40">
        <v>-0.19463670452635001</v>
      </c>
      <c r="E167" s="30">
        <f t="shared" si="9"/>
        <v>1.3665358453349707E-3</v>
      </c>
      <c r="F167">
        <v>-0.194506869357324</v>
      </c>
      <c r="G167">
        <f t="shared" si="10"/>
        <v>1.496371014360981E-3</v>
      </c>
    </row>
    <row r="168" spans="1:7" x14ac:dyDescent="0.25">
      <c r="A168" s="32">
        <f t="shared" si="11"/>
        <v>166</v>
      </c>
      <c r="B168" s="20">
        <v>-0.100798036574286</v>
      </c>
      <c r="C168" s="40">
        <f t="shared" si="8"/>
        <v>-0.21390539545596299</v>
      </c>
      <c r="D168" s="40">
        <v>-0.21253928489249899</v>
      </c>
      <c r="E168" s="30">
        <f t="shared" si="9"/>
        <v>1.3661105634640014E-3</v>
      </c>
      <c r="F168">
        <v>-0.21238186442248899</v>
      </c>
      <c r="G168">
        <f t="shared" si="10"/>
        <v>1.523531033473996E-3</v>
      </c>
    </row>
    <row r="169" spans="1:7" x14ac:dyDescent="0.25">
      <c r="A169" s="32">
        <f t="shared" si="11"/>
        <v>167</v>
      </c>
      <c r="B169" s="20">
        <v>-0.138546684603221</v>
      </c>
      <c r="C169" s="40">
        <f t="shared" si="8"/>
        <v>-0.251654043484898</v>
      </c>
      <c r="D169" s="40">
        <v>-0.250547103498233</v>
      </c>
      <c r="E169" s="30">
        <f t="shared" si="9"/>
        <v>1.1069399866650009E-3</v>
      </c>
      <c r="F169">
        <v>-0.25033081928928602</v>
      </c>
      <c r="G169">
        <f t="shared" si="10"/>
        <v>1.3232241956119828E-3</v>
      </c>
    </row>
    <row r="170" spans="1:7" x14ac:dyDescent="0.25">
      <c r="A170" s="32">
        <f t="shared" si="11"/>
        <v>168</v>
      </c>
      <c r="B170" s="20">
        <v>-0.481733573735316</v>
      </c>
      <c r="C170" s="40">
        <f t="shared" si="8"/>
        <v>-0.594840932616993</v>
      </c>
      <c r="D170" s="40">
        <v>-0.59717327007509402</v>
      </c>
      <c r="E170" s="30">
        <f t="shared" si="9"/>
        <v>2.3323374581010192E-3</v>
      </c>
      <c r="F170">
        <v>-0.59418326359861195</v>
      </c>
      <c r="G170">
        <f t="shared" si="10"/>
        <v>6.576690183810463E-4</v>
      </c>
    </row>
    <row r="171" spans="1:7" x14ac:dyDescent="0.25">
      <c r="A171" s="32">
        <f t="shared" si="11"/>
        <v>169</v>
      </c>
      <c r="B171" s="20">
        <v>-0.38234833904682097</v>
      </c>
      <c r="C171" s="40">
        <f t="shared" si="8"/>
        <v>-0.49545569792849797</v>
      </c>
      <c r="D171" s="40">
        <v>-0.496818811176715</v>
      </c>
      <c r="E171" s="30">
        <f t="shared" si="9"/>
        <v>1.3631132482170294E-3</v>
      </c>
      <c r="F171">
        <v>-0.49753239642064601</v>
      </c>
      <c r="G171">
        <f t="shared" si="10"/>
        <v>2.0766984921480325E-3</v>
      </c>
    </row>
    <row r="172" spans="1:7" x14ac:dyDescent="0.25">
      <c r="A172" s="32">
        <f t="shared" si="11"/>
        <v>170</v>
      </c>
      <c r="B172" s="20">
        <v>0.19185066759026101</v>
      </c>
      <c r="C172" s="40">
        <f t="shared" si="8"/>
        <v>7.8743308708584009E-2</v>
      </c>
      <c r="D172" s="40">
        <v>7.8399809909594997E-2</v>
      </c>
      <c r="E172" s="30">
        <f t="shared" si="9"/>
        <v>3.4349879898901148E-4</v>
      </c>
      <c r="F172">
        <v>7.4701513240621006E-2</v>
      </c>
      <c r="G172">
        <f t="shared" si="10"/>
        <v>4.0417954679630025E-3</v>
      </c>
    </row>
    <row r="173" spans="1:7" x14ac:dyDescent="0.25">
      <c r="A173" s="32">
        <f t="shared" si="11"/>
        <v>171</v>
      </c>
      <c r="B173" s="20">
        <v>-0.21723454503701001</v>
      </c>
      <c r="C173" s="40">
        <f t="shared" si="8"/>
        <v>-0.33034190391868701</v>
      </c>
      <c r="D173" s="40">
        <v>-0.33156206694920798</v>
      </c>
      <c r="E173" s="30">
        <f t="shared" si="9"/>
        <v>1.220163030520971E-3</v>
      </c>
      <c r="F173">
        <v>-0.33321291493345101</v>
      </c>
      <c r="G173">
        <f t="shared" si="10"/>
        <v>2.8710110147640022E-3</v>
      </c>
    </row>
    <row r="174" spans="1:7" x14ac:dyDescent="0.25">
      <c r="A174" s="32">
        <f t="shared" si="11"/>
        <v>172</v>
      </c>
      <c r="B174" s="20">
        <v>-0.50747252911317298</v>
      </c>
      <c r="C174" s="40">
        <f t="shared" si="8"/>
        <v>-0.62057988799484998</v>
      </c>
      <c r="D174" s="40">
        <v>-0.62275550571899496</v>
      </c>
      <c r="E174" s="30">
        <f t="shared" si="9"/>
        <v>2.1756177241449848E-3</v>
      </c>
      <c r="F174">
        <v>-0.61991524489098804</v>
      </c>
      <c r="G174">
        <f t="shared" si="10"/>
        <v>6.6464310386193937E-4</v>
      </c>
    </row>
    <row r="175" spans="1:7" x14ac:dyDescent="0.25">
      <c r="A175" s="32">
        <f t="shared" si="11"/>
        <v>173</v>
      </c>
      <c r="B175" s="20">
        <v>-0.35640096581423097</v>
      </c>
      <c r="C175" s="40">
        <f t="shared" si="8"/>
        <v>-0.46950832469590797</v>
      </c>
      <c r="D175" s="40">
        <v>-0.47120292141473402</v>
      </c>
      <c r="E175" s="30">
        <f t="shared" si="9"/>
        <v>1.6945967188260469E-3</v>
      </c>
      <c r="F175">
        <v>-0.47060591501932297</v>
      </c>
      <c r="G175">
        <f t="shared" si="10"/>
        <v>1.0975903234149986E-3</v>
      </c>
    </row>
    <row r="176" spans="1:7" x14ac:dyDescent="0.25">
      <c r="A176" s="32">
        <f t="shared" si="11"/>
        <v>174</v>
      </c>
      <c r="B176" s="20">
        <v>-0.384189232638253</v>
      </c>
      <c r="C176" s="40">
        <f t="shared" si="8"/>
        <v>-0.49729659151993</v>
      </c>
      <c r="D176" s="40">
        <v>-0.49899599963938401</v>
      </c>
      <c r="E176" s="30">
        <f t="shared" si="9"/>
        <v>1.6994081194540156E-3</v>
      </c>
      <c r="F176">
        <v>-0.498464522222338</v>
      </c>
      <c r="G176">
        <f t="shared" si="10"/>
        <v>1.1679307024080043E-3</v>
      </c>
    </row>
    <row r="177" spans="1:7" x14ac:dyDescent="0.25">
      <c r="A177" s="32">
        <f t="shared" si="11"/>
        <v>175</v>
      </c>
      <c r="B177" s="20">
        <v>-0.45115018172239502</v>
      </c>
      <c r="C177" s="40">
        <f t="shared" si="8"/>
        <v>-0.56425754060407196</v>
      </c>
      <c r="D177" s="40">
        <v>-0.56662330756470103</v>
      </c>
      <c r="E177" s="30">
        <f t="shared" si="9"/>
        <v>2.3657669606290677E-3</v>
      </c>
      <c r="F177">
        <v>-0.56399792269356497</v>
      </c>
      <c r="G177">
        <f t="shared" si="10"/>
        <v>2.596179105069929E-4</v>
      </c>
    </row>
    <row r="178" spans="1:7" x14ac:dyDescent="0.25">
      <c r="A178" s="32">
        <f t="shared" si="11"/>
        <v>176</v>
      </c>
      <c r="B178" s="20">
        <v>-0.43062371558934598</v>
      </c>
      <c r="C178" s="40">
        <f t="shared" si="8"/>
        <v>-0.54373107447102298</v>
      </c>
      <c r="D178" s="40">
        <v>-0.54608860461062003</v>
      </c>
      <c r="E178" s="30">
        <f t="shared" si="9"/>
        <v>2.3575301395970527E-3</v>
      </c>
      <c r="F178">
        <v>-0.54465898227449605</v>
      </c>
      <c r="G178">
        <f t="shared" si="10"/>
        <v>9.2790780347307145E-4</v>
      </c>
    </row>
    <row r="179" spans="1:7" x14ac:dyDescent="0.25">
      <c r="A179" s="32">
        <f t="shared" si="11"/>
        <v>177</v>
      </c>
      <c r="B179" s="20">
        <v>-0.37931309303886901</v>
      </c>
      <c r="C179" s="40">
        <f t="shared" si="8"/>
        <v>-0.49242045192054601</v>
      </c>
      <c r="D179" s="40">
        <v>-0.49485118156803898</v>
      </c>
      <c r="E179" s="30">
        <f t="shared" si="9"/>
        <v>2.4307296474929685E-3</v>
      </c>
      <c r="F179">
        <v>-0.49169065233964698</v>
      </c>
      <c r="G179">
        <f t="shared" si="10"/>
        <v>7.2979958089902652E-4</v>
      </c>
    </row>
    <row r="180" spans="1:7" x14ac:dyDescent="0.25">
      <c r="A180" s="32">
        <f t="shared" si="11"/>
        <v>178</v>
      </c>
      <c r="B180" s="20">
        <v>-0.47231855899212</v>
      </c>
      <c r="C180" s="40">
        <f t="shared" si="8"/>
        <v>-0.58542591787379705</v>
      </c>
      <c r="D180" s="40">
        <v>-0.58837786593485397</v>
      </c>
      <c r="E180" s="30">
        <f t="shared" si="9"/>
        <v>2.9519480610569193E-3</v>
      </c>
      <c r="F180">
        <v>-0.58704508976002401</v>
      </c>
      <c r="G180">
        <f t="shared" si="10"/>
        <v>1.6191718862269555E-3</v>
      </c>
    </row>
    <row r="181" spans="1:7" x14ac:dyDescent="0.25">
      <c r="A181" s="32">
        <f t="shared" si="11"/>
        <v>179</v>
      </c>
      <c r="B181" s="20">
        <v>-0.47080825130221798</v>
      </c>
      <c r="C181" s="40">
        <f t="shared" si="8"/>
        <v>-0.58391561018389493</v>
      </c>
      <c r="D181" s="40">
        <v>-0.58662789197808995</v>
      </c>
      <c r="E181" s="30">
        <f t="shared" si="9"/>
        <v>2.7122817941950261E-3</v>
      </c>
      <c r="F181">
        <v>-0.58540568403997395</v>
      </c>
      <c r="G181">
        <f t="shared" si="10"/>
        <v>1.4900738560790217E-3</v>
      </c>
    </row>
    <row r="182" spans="1:7" x14ac:dyDescent="0.25">
      <c r="A182" s="32">
        <f t="shared" si="11"/>
        <v>180</v>
      </c>
      <c r="B182" s="20">
        <v>-0.53958809016573395</v>
      </c>
      <c r="C182" s="40">
        <f t="shared" si="8"/>
        <v>-0.65269544904741095</v>
      </c>
      <c r="D182" s="40">
        <v>-0.65478521019122204</v>
      </c>
      <c r="E182" s="30">
        <f t="shared" si="9"/>
        <v>2.0897611438110975E-3</v>
      </c>
      <c r="F182">
        <v>-0.65226093864386303</v>
      </c>
      <c r="G182">
        <f t="shared" si="10"/>
        <v>4.3451040354791637E-4</v>
      </c>
    </row>
    <row r="183" spans="1:7" x14ac:dyDescent="0.25">
      <c r="A183" s="32">
        <f t="shared" si="11"/>
        <v>181</v>
      </c>
      <c r="B183" s="20">
        <v>-0.462687767223116</v>
      </c>
      <c r="C183" s="40">
        <f t="shared" si="8"/>
        <v>-0.575795126104793</v>
      </c>
      <c r="D183" s="40">
        <v>-0.57795902395630905</v>
      </c>
      <c r="E183" s="30">
        <f t="shared" si="9"/>
        <v>2.1638978515160501E-3</v>
      </c>
      <c r="F183">
        <v>-0.57651063278342096</v>
      </c>
      <c r="G183">
        <f t="shared" si="10"/>
        <v>7.1550667862796402E-4</v>
      </c>
    </row>
    <row r="184" spans="1:7" x14ac:dyDescent="0.25">
      <c r="A184" s="32">
        <f t="shared" si="11"/>
        <v>182</v>
      </c>
      <c r="B184" s="20">
        <v>-0.41053019839163701</v>
      </c>
      <c r="C184" s="40">
        <f t="shared" si="8"/>
        <v>-0.52363755727331407</v>
      </c>
      <c r="D184" s="40">
        <v>-0.525939573966416</v>
      </c>
      <c r="E184" s="30">
        <f t="shared" si="9"/>
        <v>2.302016693101927E-3</v>
      </c>
      <c r="F184">
        <v>-0.52437309982663904</v>
      </c>
      <c r="G184">
        <f t="shared" si="10"/>
        <v>7.3554255332497487E-4</v>
      </c>
    </row>
    <row r="185" spans="1:7" x14ac:dyDescent="0.25">
      <c r="A185" s="32">
        <f t="shared" si="11"/>
        <v>183</v>
      </c>
      <c r="B185" s="20">
        <v>-0.54424340348005595</v>
      </c>
      <c r="C185" s="40">
        <f t="shared" si="8"/>
        <v>-0.65735076236173295</v>
      </c>
      <c r="D185" s="40">
        <v>-0.65950143252383897</v>
      </c>
      <c r="E185" s="30">
        <f t="shared" si="9"/>
        <v>2.1506701621060165E-3</v>
      </c>
      <c r="F185">
        <v>-0.65716652850773705</v>
      </c>
      <c r="G185">
        <f t="shared" si="10"/>
        <v>1.8423385399590764E-4</v>
      </c>
    </row>
    <row r="186" spans="1:7" x14ac:dyDescent="0.25">
      <c r="A186" s="32">
        <f t="shared" si="11"/>
        <v>184</v>
      </c>
      <c r="B186" s="20">
        <v>-0.52567069372052799</v>
      </c>
      <c r="C186" s="40">
        <f t="shared" si="8"/>
        <v>-0.63877805260220499</v>
      </c>
      <c r="D186" s="40">
        <v>-0.64088526023190295</v>
      </c>
      <c r="E186" s="30">
        <f t="shared" si="9"/>
        <v>2.1072076296979603E-3</v>
      </c>
      <c r="F186">
        <v>-0.63603316985659597</v>
      </c>
      <c r="G186">
        <f t="shared" si="10"/>
        <v>2.744882745609023E-3</v>
      </c>
    </row>
    <row r="187" spans="1:7" x14ac:dyDescent="0.25">
      <c r="A187" s="32">
        <f t="shared" si="11"/>
        <v>185</v>
      </c>
      <c r="B187" s="20">
        <v>-0.52123787383097397</v>
      </c>
      <c r="C187" s="40">
        <f t="shared" si="8"/>
        <v>-0.63434523271265097</v>
      </c>
      <c r="D187" s="40">
        <v>-0.636025879810316</v>
      </c>
      <c r="E187" s="30">
        <f t="shared" si="9"/>
        <v>1.6806470976650223E-3</v>
      </c>
      <c r="F187">
        <v>-0.63171532129087404</v>
      </c>
      <c r="G187">
        <f t="shared" si="10"/>
        <v>2.6299114217769315E-3</v>
      </c>
    </row>
    <row r="188" spans="1:7" x14ac:dyDescent="0.25">
      <c r="A188" s="32">
        <f t="shared" si="11"/>
        <v>186</v>
      </c>
      <c r="B188" s="20">
        <v>-0.51580092424371704</v>
      </c>
      <c r="C188" s="40">
        <f t="shared" si="8"/>
        <v>-0.62890828312539404</v>
      </c>
      <c r="D188" s="40">
        <v>-0.63042426241764804</v>
      </c>
      <c r="E188" s="30">
        <f t="shared" si="9"/>
        <v>1.5159792922539994E-3</v>
      </c>
      <c r="F188">
        <v>-0.62613771434324395</v>
      </c>
      <c r="G188">
        <f t="shared" si="10"/>
        <v>2.7705687821500957E-3</v>
      </c>
    </row>
    <row r="189" spans="1:7" x14ac:dyDescent="0.25">
      <c r="A189" s="32">
        <f t="shared" si="11"/>
        <v>187</v>
      </c>
      <c r="B189" s="20">
        <v>-0.49892330317394301</v>
      </c>
      <c r="C189" s="40">
        <f t="shared" si="8"/>
        <v>-0.61203066205561996</v>
      </c>
      <c r="D189" s="40">
        <v>-0.61417277536593795</v>
      </c>
      <c r="E189" s="30">
        <f t="shared" si="9"/>
        <v>2.1421133103179946E-3</v>
      </c>
      <c r="F189">
        <v>-0.60933546093393898</v>
      </c>
      <c r="G189">
        <f t="shared" si="10"/>
        <v>2.695201121680979E-3</v>
      </c>
    </row>
    <row r="190" spans="1:7" x14ac:dyDescent="0.25">
      <c r="A190" s="32">
        <f t="shared" si="11"/>
        <v>188</v>
      </c>
      <c r="B190" s="20">
        <v>-0.4750528299115</v>
      </c>
      <c r="C190" s="40">
        <f t="shared" si="8"/>
        <v>-0.588160188793177</v>
      </c>
      <c r="D190" s="40">
        <v>-0.59054097518459003</v>
      </c>
      <c r="E190" s="30">
        <f t="shared" si="9"/>
        <v>2.3807863914130367E-3</v>
      </c>
      <c r="F190">
        <v>-0.58701618193998395</v>
      </c>
      <c r="G190">
        <f t="shared" si="10"/>
        <v>1.144006853193047E-3</v>
      </c>
    </row>
    <row r="191" spans="1:7" x14ac:dyDescent="0.25">
      <c r="A191" s="32">
        <f t="shared" si="11"/>
        <v>189</v>
      </c>
      <c r="B191" s="20">
        <v>-0.44016379990564802</v>
      </c>
      <c r="C191" s="40">
        <f t="shared" si="8"/>
        <v>-0.55327115878732502</v>
      </c>
      <c r="D191" s="40">
        <v>-0.55586271895002104</v>
      </c>
      <c r="E191" s="30">
        <f t="shared" si="9"/>
        <v>2.5915601626960161E-3</v>
      </c>
      <c r="F191">
        <v>-0.55335751113391896</v>
      </c>
      <c r="G191">
        <f t="shared" si="10"/>
        <v>8.6352346593931983E-5</v>
      </c>
    </row>
    <row r="192" spans="1:7" x14ac:dyDescent="0.25">
      <c r="A192" s="32">
        <f t="shared" si="11"/>
        <v>190</v>
      </c>
      <c r="B192" s="20">
        <v>-0.42798796417219598</v>
      </c>
      <c r="C192" s="40">
        <f t="shared" si="8"/>
        <v>-0.54109532305387298</v>
      </c>
      <c r="D192" s="40">
        <v>-0.54310554818690004</v>
      </c>
      <c r="E192" s="30">
        <f t="shared" si="9"/>
        <v>2.010225133027066E-3</v>
      </c>
      <c r="F192">
        <v>-0.54216519913648997</v>
      </c>
      <c r="G192">
        <f t="shared" si="10"/>
        <v>1.069876082616994E-3</v>
      </c>
    </row>
    <row r="193" spans="1:7" x14ac:dyDescent="0.25">
      <c r="A193" s="32">
        <f t="shared" si="11"/>
        <v>191</v>
      </c>
      <c r="B193" s="20">
        <v>-0.41361414898530302</v>
      </c>
      <c r="C193" s="40">
        <f t="shared" si="8"/>
        <v>-0.52672150786698002</v>
      </c>
      <c r="D193" s="40">
        <v>-0.52856894590225301</v>
      </c>
      <c r="E193" s="30">
        <f t="shared" si="9"/>
        <v>1.8474380352729858E-3</v>
      </c>
      <c r="F193">
        <v>-0.527509492587245</v>
      </c>
      <c r="G193">
        <f t="shared" si="10"/>
        <v>7.8798472026497812E-4</v>
      </c>
    </row>
    <row r="194" spans="1:7" x14ac:dyDescent="0.25">
      <c r="A194" s="32">
        <f t="shared" si="11"/>
        <v>192</v>
      </c>
      <c r="B194" s="20">
        <v>-0.22505970759160299</v>
      </c>
      <c r="C194" s="40">
        <f t="shared" si="8"/>
        <v>-0.33816706647327999</v>
      </c>
      <c r="D194" s="40">
        <v>-0.338945926358939</v>
      </c>
      <c r="E194" s="30">
        <f t="shared" si="9"/>
        <v>7.7885988565901121E-4</v>
      </c>
      <c r="F194">
        <v>-0.33830312405028701</v>
      </c>
      <c r="G194">
        <f t="shared" si="10"/>
        <v>1.3605757700702048E-4</v>
      </c>
    </row>
    <row r="195" spans="1:7" x14ac:dyDescent="0.25">
      <c r="A195" s="32">
        <f t="shared" si="11"/>
        <v>193</v>
      </c>
      <c r="B195" s="20">
        <v>-0.32734507020814002</v>
      </c>
      <c r="C195" s="40">
        <f t="shared" si="8"/>
        <v>-0.44045242908981702</v>
      </c>
      <c r="D195" s="40">
        <v>-0.44188563339561099</v>
      </c>
      <c r="E195" s="30">
        <f t="shared" si="9"/>
        <v>1.433204305793967E-3</v>
      </c>
      <c r="F195">
        <v>-0.44086555179848702</v>
      </c>
      <c r="G195">
        <f t="shared" si="10"/>
        <v>4.1312270866999956E-4</v>
      </c>
    </row>
    <row r="196" spans="1:7" x14ac:dyDescent="0.25">
      <c r="A196" s="32">
        <f t="shared" si="11"/>
        <v>194</v>
      </c>
      <c r="B196" s="20">
        <v>-0.37462128001669498</v>
      </c>
      <c r="C196" s="40">
        <f t="shared" ref="C196:C259" si="12">B196-0.113107358881677</f>
        <v>-0.48772863889837198</v>
      </c>
      <c r="D196" s="40">
        <v>-0.48945195610888997</v>
      </c>
      <c r="E196" s="30">
        <f t="shared" ref="E196:E259" si="13">ABS(C196-D196)</f>
        <v>1.7233172105179939E-3</v>
      </c>
      <c r="F196">
        <v>-0.48829793531370502</v>
      </c>
      <c r="G196">
        <f t="shared" ref="G196:G259" si="14">ABS(C196-F196)</f>
        <v>5.6929641533304265E-4</v>
      </c>
    </row>
    <row r="197" spans="1:7" x14ac:dyDescent="0.25">
      <c r="A197" s="32">
        <f t="shared" ref="A197:A260" si="15">A196+1</f>
        <v>195</v>
      </c>
      <c r="B197" s="20">
        <v>-0.41506062026352503</v>
      </c>
      <c r="C197" s="40">
        <f t="shared" si="12"/>
        <v>-0.52816797914520208</v>
      </c>
      <c r="D197" s="40">
        <v>-0.52998059787615703</v>
      </c>
      <c r="E197" s="30">
        <f t="shared" si="13"/>
        <v>1.8126187309549513E-3</v>
      </c>
      <c r="F197">
        <v>-0.52853071472650104</v>
      </c>
      <c r="G197">
        <f t="shared" si="14"/>
        <v>3.6273558129895633E-4</v>
      </c>
    </row>
    <row r="198" spans="1:7" x14ac:dyDescent="0.25">
      <c r="A198" s="32">
        <f t="shared" si="15"/>
        <v>196</v>
      </c>
      <c r="B198" s="20">
        <v>-0.40953971963442198</v>
      </c>
      <c r="C198" s="40">
        <f t="shared" si="12"/>
        <v>-0.52264707851609904</v>
      </c>
      <c r="D198" s="40">
        <v>-0.52415626004342697</v>
      </c>
      <c r="E198" s="30">
        <f t="shared" si="13"/>
        <v>1.5091815273279297E-3</v>
      </c>
      <c r="F198">
        <v>-0.52335448188904898</v>
      </c>
      <c r="G198">
        <f t="shared" si="14"/>
        <v>7.0740337294994404E-4</v>
      </c>
    </row>
    <row r="199" spans="1:7" x14ac:dyDescent="0.25">
      <c r="A199" s="32">
        <f t="shared" si="15"/>
        <v>197</v>
      </c>
      <c r="B199" s="20">
        <v>-0.41728175995349698</v>
      </c>
      <c r="C199" s="40">
        <f t="shared" si="12"/>
        <v>-0.53038911883517392</v>
      </c>
      <c r="D199" s="40">
        <v>-0.53160863194254404</v>
      </c>
      <c r="E199" s="30">
        <f t="shared" si="13"/>
        <v>1.2195131073701182E-3</v>
      </c>
      <c r="F199">
        <v>-0.53097633043560699</v>
      </c>
      <c r="G199">
        <f t="shared" si="14"/>
        <v>5.8721160043306853E-4</v>
      </c>
    </row>
    <row r="200" spans="1:7" x14ac:dyDescent="0.25">
      <c r="A200" s="32">
        <f t="shared" si="15"/>
        <v>198</v>
      </c>
      <c r="B200" s="20">
        <v>-0.39086359063147902</v>
      </c>
      <c r="C200" s="40">
        <f t="shared" si="12"/>
        <v>-0.50397094951315602</v>
      </c>
      <c r="D200" s="40">
        <v>-0.50548950925168501</v>
      </c>
      <c r="E200" s="30">
        <f t="shared" si="13"/>
        <v>1.5185597385289906E-3</v>
      </c>
      <c r="F200">
        <v>-0.50463701358977897</v>
      </c>
      <c r="G200">
        <f t="shared" si="14"/>
        <v>6.6606407662295197E-4</v>
      </c>
    </row>
    <row r="201" spans="1:7" x14ac:dyDescent="0.25">
      <c r="A201" s="32">
        <f t="shared" si="15"/>
        <v>199</v>
      </c>
      <c r="B201" s="20">
        <v>-0.40124915919242599</v>
      </c>
      <c r="C201" s="40">
        <f t="shared" si="12"/>
        <v>-0.51435651807410299</v>
      </c>
      <c r="D201" s="40">
        <v>-0.51553453523131698</v>
      </c>
      <c r="E201" s="30">
        <f t="shared" si="13"/>
        <v>1.1780171572139952E-3</v>
      </c>
      <c r="F201">
        <v>-0.515123029181764</v>
      </c>
      <c r="G201">
        <f t="shared" si="14"/>
        <v>7.6651110766101649E-4</v>
      </c>
    </row>
    <row r="202" spans="1:7" x14ac:dyDescent="0.25">
      <c r="A202" s="32">
        <f t="shared" si="15"/>
        <v>200</v>
      </c>
      <c r="B202" s="20">
        <v>-0.41489680698415499</v>
      </c>
      <c r="C202" s="40">
        <f t="shared" si="12"/>
        <v>-0.52800416586583199</v>
      </c>
      <c r="D202" s="40">
        <v>-0.52904762135317596</v>
      </c>
      <c r="E202" s="30">
        <f t="shared" si="13"/>
        <v>1.0434554873439694E-3</v>
      </c>
      <c r="F202">
        <v>-0.52942115517899602</v>
      </c>
      <c r="G202">
        <f t="shared" si="14"/>
        <v>1.4169893131640299E-3</v>
      </c>
    </row>
    <row r="203" spans="1:7" x14ac:dyDescent="0.25">
      <c r="A203" s="32">
        <f t="shared" si="15"/>
        <v>201</v>
      </c>
      <c r="B203" s="20">
        <v>-0.42643263067203202</v>
      </c>
      <c r="C203" s="40">
        <f t="shared" si="12"/>
        <v>-0.53953998955370897</v>
      </c>
      <c r="D203" s="40">
        <v>-0.54139210304083096</v>
      </c>
      <c r="E203" s="30">
        <f t="shared" si="13"/>
        <v>1.852113487121998E-3</v>
      </c>
      <c r="F203">
        <v>-0.54087275122233502</v>
      </c>
      <c r="G203">
        <f t="shared" si="14"/>
        <v>1.332761668626059E-3</v>
      </c>
    </row>
    <row r="204" spans="1:7" x14ac:dyDescent="0.25">
      <c r="A204" s="32">
        <f t="shared" si="15"/>
        <v>202</v>
      </c>
      <c r="B204" s="20">
        <v>-0.41854905760200201</v>
      </c>
      <c r="C204" s="40">
        <f t="shared" si="12"/>
        <v>-0.53165641648367901</v>
      </c>
      <c r="D204" s="40">
        <v>-0.53270097545703599</v>
      </c>
      <c r="E204" s="30">
        <f t="shared" si="13"/>
        <v>1.0445589733569793E-3</v>
      </c>
      <c r="F204">
        <v>-0.53306591558911898</v>
      </c>
      <c r="G204">
        <f t="shared" si="14"/>
        <v>1.4094991054399708E-3</v>
      </c>
    </row>
    <row r="205" spans="1:7" x14ac:dyDescent="0.25">
      <c r="A205" s="32">
        <f t="shared" si="15"/>
        <v>203</v>
      </c>
      <c r="B205" s="20">
        <v>-0.39841130512738099</v>
      </c>
      <c r="C205" s="40">
        <f t="shared" si="12"/>
        <v>-0.51151866400905799</v>
      </c>
      <c r="D205" s="40">
        <v>-0.51292552233280497</v>
      </c>
      <c r="E205" s="30">
        <f t="shared" si="13"/>
        <v>1.4068583237469845E-3</v>
      </c>
      <c r="F205">
        <v>-0.51361753449292102</v>
      </c>
      <c r="G205">
        <f t="shared" si="14"/>
        <v>2.0988704838630357E-3</v>
      </c>
    </row>
    <row r="206" spans="1:7" x14ac:dyDescent="0.25">
      <c r="A206" s="32">
        <f t="shared" si="15"/>
        <v>204</v>
      </c>
      <c r="B206" s="20">
        <v>-0.220088528223886</v>
      </c>
      <c r="C206" s="40">
        <f t="shared" si="12"/>
        <v>-0.33319588710556303</v>
      </c>
      <c r="D206" s="40">
        <v>-0.33433358522444101</v>
      </c>
      <c r="E206" s="30">
        <f t="shared" si="13"/>
        <v>1.1376981188779833E-3</v>
      </c>
      <c r="F206">
        <v>-0.33597739677739402</v>
      </c>
      <c r="G206">
        <f t="shared" si="14"/>
        <v>2.7815096718309951E-3</v>
      </c>
    </row>
    <row r="207" spans="1:7" x14ac:dyDescent="0.25">
      <c r="A207" s="32">
        <f t="shared" si="15"/>
        <v>205</v>
      </c>
      <c r="B207" s="20">
        <v>-0.399241277092029</v>
      </c>
      <c r="C207" s="40">
        <f t="shared" si="12"/>
        <v>-0.51234863597370595</v>
      </c>
      <c r="D207" s="40">
        <v>-0.51381196994294698</v>
      </c>
      <c r="E207" s="30">
        <f t="shared" si="13"/>
        <v>1.4633339692410319E-3</v>
      </c>
      <c r="F207">
        <v>-0.51444735537959896</v>
      </c>
      <c r="G207">
        <f t="shared" si="14"/>
        <v>2.0987194058930125E-3</v>
      </c>
    </row>
    <row r="208" spans="1:7" x14ac:dyDescent="0.25">
      <c r="A208" s="32">
        <f t="shared" si="15"/>
        <v>206</v>
      </c>
      <c r="B208" s="20">
        <v>-0.49742446887242098</v>
      </c>
      <c r="C208" s="40">
        <f t="shared" si="12"/>
        <v>-0.61053182775409798</v>
      </c>
      <c r="D208" s="40">
        <v>-0.61115672169825097</v>
      </c>
      <c r="E208" s="30">
        <f t="shared" si="13"/>
        <v>6.2489394415299326E-4</v>
      </c>
      <c r="F208">
        <v>-0.611786930843076</v>
      </c>
      <c r="G208">
        <f t="shared" si="14"/>
        <v>1.2551030889780268E-3</v>
      </c>
    </row>
    <row r="209" spans="1:7" x14ac:dyDescent="0.25">
      <c r="A209" s="32">
        <f t="shared" si="15"/>
        <v>207</v>
      </c>
      <c r="B209" s="20">
        <v>-0.38708648543451801</v>
      </c>
      <c r="C209" s="40">
        <f t="shared" si="12"/>
        <v>-0.50019384431619507</v>
      </c>
      <c r="D209" s="40">
        <v>-0.50110420787514298</v>
      </c>
      <c r="E209" s="30">
        <f t="shared" si="13"/>
        <v>9.103635589479131E-4</v>
      </c>
      <c r="F209">
        <v>-0.50126878861491697</v>
      </c>
      <c r="G209">
        <f t="shared" si="14"/>
        <v>1.0749442987219027E-3</v>
      </c>
    </row>
    <row r="210" spans="1:7" x14ac:dyDescent="0.25">
      <c r="A210" s="32">
        <f t="shared" si="15"/>
        <v>208</v>
      </c>
      <c r="B210" s="20">
        <v>-0.36956190397810101</v>
      </c>
      <c r="C210" s="40">
        <f t="shared" si="12"/>
        <v>-0.48266926285977801</v>
      </c>
      <c r="D210" s="40">
        <v>-0.483466069992673</v>
      </c>
      <c r="E210" s="30">
        <f t="shared" si="13"/>
        <v>7.9680713289498328E-4</v>
      </c>
      <c r="F210">
        <v>-0.48305475407423298</v>
      </c>
      <c r="G210">
        <f t="shared" si="14"/>
        <v>3.8549121445496937E-4</v>
      </c>
    </row>
    <row r="211" spans="1:7" x14ac:dyDescent="0.25">
      <c r="A211" s="32">
        <f t="shared" si="15"/>
        <v>209</v>
      </c>
      <c r="B211" s="20">
        <v>-0.26284537198865099</v>
      </c>
      <c r="C211" s="40">
        <f t="shared" si="12"/>
        <v>-0.37595273087032799</v>
      </c>
      <c r="D211" s="40">
        <v>-0.37677965834613603</v>
      </c>
      <c r="E211" s="30">
        <f t="shared" si="13"/>
        <v>8.2692747580803694E-4</v>
      </c>
      <c r="F211">
        <v>-0.37637065291472099</v>
      </c>
      <c r="G211">
        <f t="shared" si="14"/>
        <v>4.1792204439300429E-4</v>
      </c>
    </row>
    <row r="212" spans="1:7" x14ac:dyDescent="0.25">
      <c r="A212" s="32">
        <f t="shared" si="15"/>
        <v>210</v>
      </c>
      <c r="B212" s="20">
        <v>-0.39241697360138</v>
      </c>
      <c r="C212" s="40">
        <f t="shared" si="12"/>
        <v>-0.50552433248305695</v>
      </c>
      <c r="D212" s="40">
        <v>-0.50697310827762998</v>
      </c>
      <c r="E212" s="30">
        <f t="shared" si="13"/>
        <v>1.4487757945730317E-3</v>
      </c>
      <c r="F212">
        <v>-0.50737148686550504</v>
      </c>
      <c r="G212">
        <f t="shared" si="14"/>
        <v>1.8471543824480907E-3</v>
      </c>
    </row>
    <row r="213" spans="1:7" x14ac:dyDescent="0.25">
      <c r="A213" s="32">
        <f t="shared" si="15"/>
        <v>211</v>
      </c>
      <c r="B213" s="20">
        <v>-0.42706832559153401</v>
      </c>
      <c r="C213" s="40">
        <f t="shared" si="12"/>
        <v>-0.54017568447321107</v>
      </c>
      <c r="D213" s="40">
        <v>-0.54150009453688597</v>
      </c>
      <c r="E213" s="30">
        <f t="shared" si="13"/>
        <v>1.3244100636748968E-3</v>
      </c>
      <c r="F213">
        <v>-0.54218413918623998</v>
      </c>
      <c r="G213">
        <f t="shared" si="14"/>
        <v>2.0084547130289065E-3</v>
      </c>
    </row>
    <row r="214" spans="1:7" x14ac:dyDescent="0.25">
      <c r="A214" s="32">
        <f t="shared" si="15"/>
        <v>212</v>
      </c>
      <c r="B214" s="20">
        <v>-0.47443469506244901</v>
      </c>
      <c r="C214" s="40">
        <f t="shared" si="12"/>
        <v>-0.58754205394412606</v>
      </c>
      <c r="D214" s="40">
        <v>-0.58817227990998</v>
      </c>
      <c r="E214" s="30">
        <f t="shared" si="13"/>
        <v>6.3022596585393664E-4</v>
      </c>
      <c r="F214">
        <v>-0.58881347352420199</v>
      </c>
      <c r="G214">
        <f t="shared" si="14"/>
        <v>1.2714195800759276E-3</v>
      </c>
    </row>
    <row r="215" spans="1:7" x14ac:dyDescent="0.25">
      <c r="A215" s="32">
        <f t="shared" si="15"/>
        <v>213</v>
      </c>
      <c r="B215" s="20">
        <v>-0.38542029221977803</v>
      </c>
      <c r="C215" s="40">
        <f t="shared" si="12"/>
        <v>-0.49852765110145503</v>
      </c>
      <c r="D215" s="40">
        <v>-0.49987047715524602</v>
      </c>
      <c r="E215" s="30">
        <f t="shared" si="13"/>
        <v>1.3428260537909908E-3</v>
      </c>
      <c r="F215">
        <v>-0.49943877594806402</v>
      </c>
      <c r="G215">
        <f t="shared" si="14"/>
        <v>9.1112484660899051E-4</v>
      </c>
    </row>
    <row r="216" spans="1:7" x14ac:dyDescent="0.25">
      <c r="A216" s="32">
        <f t="shared" si="15"/>
        <v>214</v>
      </c>
      <c r="B216" s="20">
        <v>-0.38738844236759501</v>
      </c>
      <c r="C216" s="40">
        <f t="shared" si="12"/>
        <v>-0.50049580124927195</v>
      </c>
      <c r="D216" s="40">
        <v>-0.50158320319494498</v>
      </c>
      <c r="E216" s="30">
        <f t="shared" si="13"/>
        <v>1.0874019456730277E-3</v>
      </c>
      <c r="F216">
        <v>-0.50162358144581898</v>
      </c>
      <c r="G216">
        <f t="shared" si="14"/>
        <v>1.1277801965470236E-3</v>
      </c>
    </row>
    <row r="217" spans="1:7" x14ac:dyDescent="0.25">
      <c r="A217" s="32">
        <f t="shared" si="15"/>
        <v>215</v>
      </c>
      <c r="B217" s="20">
        <v>-0.29182679405551998</v>
      </c>
      <c r="C217" s="40">
        <f t="shared" si="12"/>
        <v>-0.40493415293719698</v>
      </c>
      <c r="D217" s="40">
        <v>-0.407069663530992</v>
      </c>
      <c r="E217" s="30">
        <f t="shared" si="13"/>
        <v>2.1355105937950203E-3</v>
      </c>
      <c r="F217">
        <v>-0.40704270819390898</v>
      </c>
      <c r="G217">
        <f t="shared" si="14"/>
        <v>2.108555256711997E-3</v>
      </c>
    </row>
    <row r="218" spans="1:7" x14ac:dyDescent="0.25">
      <c r="A218" s="32">
        <f t="shared" si="15"/>
        <v>216</v>
      </c>
      <c r="B218" s="20">
        <v>-0.39013612438127798</v>
      </c>
      <c r="C218" s="40">
        <f t="shared" si="12"/>
        <v>-0.50324348326295498</v>
      </c>
      <c r="D218" s="40">
        <v>-0.50474276514973304</v>
      </c>
      <c r="E218" s="30">
        <f t="shared" si="13"/>
        <v>1.4992818867780588E-3</v>
      </c>
      <c r="F218">
        <v>-0.50488771065906501</v>
      </c>
      <c r="G218">
        <f t="shared" si="14"/>
        <v>1.6442273961100318E-3</v>
      </c>
    </row>
    <row r="219" spans="1:7" x14ac:dyDescent="0.25">
      <c r="A219" s="32">
        <f t="shared" si="15"/>
        <v>217</v>
      </c>
      <c r="B219" s="20">
        <v>-0.38596209337370702</v>
      </c>
      <c r="C219" s="40">
        <f t="shared" si="12"/>
        <v>-0.49906945225538402</v>
      </c>
      <c r="D219" s="40">
        <v>-0.500157452441226</v>
      </c>
      <c r="E219" s="30">
        <f t="shared" si="13"/>
        <v>1.0880001858419863E-3</v>
      </c>
      <c r="F219">
        <v>-0.50022824849143699</v>
      </c>
      <c r="G219">
        <f t="shared" si="14"/>
        <v>1.1587962360529724E-3</v>
      </c>
    </row>
    <row r="220" spans="1:7" x14ac:dyDescent="0.25">
      <c r="A220" s="32">
        <f t="shared" si="15"/>
        <v>218</v>
      </c>
      <c r="B220" s="20">
        <v>-0.29778176260536998</v>
      </c>
      <c r="C220" s="40">
        <f t="shared" si="12"/>
        <v>-0.41088912148704698</v>
      </c>
      <c r="D220" s="40">
        <v>-0.41152953482962201</v>
      </c>
      <c r="E220" s="30">
        <f t="shared" si="13"/>
        <v>6.4041334257503024E-4</v>
      </c>
      <c r="F220">
        <v>-0.41150072010940197</v>
      </c>
      <c r="G220">
        <f t="shared" si="14"/>
        <v>6.1159862235499185E-4</v>
      </c>
    </row>
    <row r="221" spans="1:7" x14ac:dyDescent="0.25">
      <c r="A221" s="32">
        <f t="shared" si="15"/>
        <v>219</v>
      </c>
      <c r="B221" s="20">
        <v>-0.37392278927024297</v>
      </c>
      <c r="C221" s="40">
        <f t="shared" si="12"/>
        <v>-0.48703014815191997</v>
      </c>
      <c r="D221" s="40">
        <v>-0.48733239818683399</v>
      </c>
      <c r="E221" s="30">
        <f t="shared" si="13"/>
        <v>3.0225003491402003E-4</v>
      </c>
      <c r="F221">
        <v>-0.488168984715594</v>
      </c>
      <c r="G221">
        <f t="shared" si="14"/>
        <v>1.1388365636740283E-3</v>
      </c>
    </row>
    <row r="222" spans="1:7" x14ac:dyDescent="0.25">
      <c r="A222" s="32">
        <f t="shared" si="15"/>
        <v>220</v>
      </c>
      <c r="B222" s="20">
        <v>-0.30987367067655802</v>
      </c>
      <c r="C222" s="40">
        <f t="shared" si="12"/>
        <v>-0.42298102955823502</v>
      </c>
      <c r="D222" s="40">
        <v>-0.42517196588675699</v>
      </c>
      <c r="E222" s="30">
        <f t="shared" si="13"/>
        <v>2.1909363285219641E-3</v>
      </c>
      <c r="F222">
        <v>-0.42461552670757702</v>
      </c>
      <c r="G222">
        <f t="shared" si="14"/>
        <v>1.6344971493419957E-3</v>
      </c>
    </row>
    <row r="223" spans="1:7" x14ac:dyDescent="0.25">
      <c r="A223" s="32">
        <f t="shared" si="15"/>
        <v>221</v>
      </c>
      <c r="B223" s="20">
        <v>-0.32730143833745701</v>
      </c>
      <c r="C223" s="40">
        <f t="shared" si="12"/>
        <v>-0.44040879721913401</v>
      </c>
      <c r="D223" s="40">
        <v>-0.44184433990955102</v>
      </c>
      <c r="E223" s="30">
        <f t="shared" si="13"/>
        <v>1.4355426904170132E-3</v>
      </c>
      <c r="F223">
        <v>-0.44077785675250097</v>
      </c>
      <c r="G223">
        <f t="shared" si="14"/>
        <v>3.6905953336696662E-4</v>
      </c>
    </row>
    <row r="224" spans="1:7" x14ac:dyDescent="0.25">
      <c r="A224" s="32">
        <f t="shared" si="15"/>
        <v>222</v>
      </c>
      <c r="B224" s="20">
        <v>-0.35750323809795098</v>
      </c>
      <c r="C224" s="40">
        <f t="shared" si="12"/>
        <v>-0.47061059697962798</v>
      </c>
      <c r="D224" s="40">
        <v>-0.472261184994897</v>
      </c>
      <c r="E224" s="30">
        <f t="shared" si="13"/>
        <v>1.6505880152690167E-3</v>
      </c>
      <c r="F224">
        <v>-0.471357728530367</v>
      </c>
      <c r="G224">
        <f t="shared" si="14"/>
        <v>7.4713155073902193E-4</v>
      </c>
    </row>
    <row r="225" spans="1:7" x14ac:dyDescent="0.25">
      <c r="A225" s="32">
        <f t="shared" si="15"/>
        <v>223</v>
      </c>
      <c r="B225" s="20">
        <v>-0.37388322274549202</v>
      </c>
      <c r="C225" s="40">
        <f t="shared" si="12"/>
        <v>-0.48699058162716902</v>
      </c>
      <c r="D225" s="40">
        <v>-0.48864837770816499</v>
      </c>
      <c r="E225" s="30">
        <f t="shared" si="13"/>
        <v>1.6577960809959769E-3</v>
      </c>
      <c r="F225">
        <v>-0.487506028865273</v>
      </c>
      <c r="G225">
        <f t="shared" si="14"/>
        <v>5.1544723810398319E-4</v>
      </c>
    </row>
    <row r="226" spans="1:7" x14ac:dyDescent="0.25">
      <c r="A226" s="32">
        <f t="shared" si="15"/>
        <v>224</v>
      </c>
      <c r="B226" s="20">
        <v>-0.38588078325359099</v>
      </c>
      <c r="C226" s="40">
        <f t="shared" si="12"/>
        <v>-0.49898814213526799</v>
      </c>
      <c r="D226" s="40">
        <v>-0.50050361440477498</v>
      </c>
      <c r="E226" s="30">
        <f t="shared" si="13"/>
        <v>1.51547226950699E-3</v>
      </c>
      <c r="F226">
        <v>-0.49925275401916602</v>
      </c>
      <c r="G226">
        <f t="shared" si="14"/>
        <v>2.6461188389803603E-4</v>
      </c>
    </row>
    <row r="227" spans="1:7" x14ac:dyDescent="0.25">
      <c r="A227" s="32">
        <f t="shared" si="15"/>
        <v>225</v>
      </c>
      <c r="B227" s="20">
        <v>-0.40055537200574598</v>
      </c>
      <c r="C227" s="40">
        <f t="shared" si="12"/>
        <v>-0.51366273088742298</v>
      </c>
      <c r="D227" s="40">
        <v>-0.51524207884180795</v>
      </c>
      <c r="E227" s="30">
        <f t="shared" si="13"/>
        <v>1.5793479543849687E-3</v>
      </c>
      <c r="F227">
        <v>-0.51414082727432897</v>
      </c>
      <c r="G227">
        <f t="shared" si="14"/>
        <v>4.7809638690599066E-4</v>
      </c>
    </row>
    <row r="228" spans="1:7" x14ac:dyDescent="0.25">
      <c r="A228" s="32">
        <f t="shared" si="15"/>
        <v>226</v>
      </c>
      <c r="B228" s="20">
        <v>-0.39911819095428402</v>
      </c>
      <c r="C228" s="40">
        <f t="shared" si="12"/>
        <v>-0.51222554983596102</v>
      </c>
      <c r="D228" s="40">
        <v>-0.51391054588899299</v>
      </c>
      <c r="E228" s="30">
        <f t="shared" si="13"/>
        <v>1.6849960530319619E-3</v>
      </c>
      <c r="F228">
        <v>-0.51261192945102696</v>
      </c>
      <c r="G228">
        <f t="shared" si="14"/>
        <v>3.8637961506593488E-4</v>
      </c>
    </row>
    <row r="229" spans="1:7" x14ac:dyDescent="0.25">
      <c r="A229" s="32">
        <f t="shared" si="15"/>
        <v>227</v>
      </c>
      <c r="B229" s="20">
        <v>-0.46023574185628102</v>
      </c>
      <c r="C229" s="40">
        <f t="shared" si="12"/>
        <v>-0.57334310073795802</v>
      </c>
      <c r="D229" s="40">
        <v>-0.57540557792632996</v>
      </c>
      <c r="E229" s="30">
        <f t="shared" si="13"/>
        <v>2.0624771883719362E-3</v>
      </c>
      <c r="F229">
        <v>-0.57465206500215804</v>
      </c>
      <c r="G229">
        <f t="shared" si="14"/>
        <v>1.3089642642000188E-3</v>
      </c>
    </row>
    <row r="230" spans="1:7" x14ac:dyDescent="0.25">
      <c r="A230" s="32">
        <f t="shared" si="15"/>
        <v>228</v>
      </c>
      <c r="B230" s="20">
        <v>-0.46763808982632299</v>
      </c>
      <c r="C230" s="40">
        <f t="shared" si="12"/>
        <v>-0.58074544870799993</v>
      </c>
      <c r="D230" s="40">
        <v>-0.58294329761099595</v>
      </c>
      <c r="E230" s="30">
        <f t="shared" si="13"/>
        <v>2.1978489029960135E-3</v>
      </c>
      <c r="F230">
        <v>-0.582279374528196</v>
      </c>
      <c r="G230">
        <f t="shared" si="14"/>
        <v>1.5339258201960693E-3</v>
      </c>
    </row>
    <row r="231" spans="1:7" x14ac:dyDescent="0.25">
      <c r="A231" s="32">
        <f t="shared" si="15"/>
        <v>229</v>
      </c>
      <c r="B231" s="20">
        <v>-0.43523165513954198</v>
      </c>
      <c r="C231" s="40">
        <f t="shared" si="12"/>
        <v>-0.54833901402121898</v>
      </c>
      <c r="D231" s="40">
        <v>-0.55034984967956202</v>
      </c>
      <c r="E231" s="30">
        <f t="shared" si="13"/>
        <v>2.0108356583430353E-3</v>
      </c>
      <c r="F231">
        <v>-0.54950658547258602</v>
      </c>
      <c r="G231">
        <f t="shared" si="14"/>
        <v>1.1675714513670332E-3</v>
      </c>
    </row>
    <row r="232" spans="1:7" x14ac:dyDescent="0.25">
      <c r="A232" s="32">
        <f t="shared" si="15"/>
        <v>230</v>
      </c>
      <c r="B232" s="20">
        <v>-0.37265200987007302</v>
      </c>
      <c r="C232" s="40">
        <f t="shared" si="12"/>
        <v>-0.48575936875175002</v>
      </c>
      <c r="D232" s="40">
        <v>-0.48600502336810097</v>
      </c>
      <c r="E232" s="30">
        <f t="shared" si="13"/>
        <v>2.4565461635095431E-4</v>
      </c>
      <c r="F232">
        <v>-0.486849184177301</v>
      </c>
      <c r="G232">
        <f t="shared" si="14"/>
        <v>1.0898154255509773E-3</v>
      </c>
    </row>
    <row r="233" spans="1:7" x14ac:dyDescent="0.25">
      <c r="A233" s="32">
        <f t="shared" si="15"/>
        <v>231</v>
      </c>
      <c r="B233" s="20">
        <v>3.5174530565756999E-2</v>
      </c>
      <c r="C233" s="40">
        <f t="shared" si="12"/>
        <v>-7.7932828315919994E-2</v>
      </c>
      <c r="D233" s="40">
        <v>-7.89305315752339E-2</v>
      </c>
      <c r="E233" s="30">
        <f t="shared" si="13"/>
        <v>9.9770325931390624E-4</v>
      </c>
      <c r="F233">
        <v>-7.7373470401410002E-2</v>
      </c>
      <c r="G233">
        <f t="shared" si="14"/>
        <v>5.5935791450999195E-4</v>
      </c>
    </row>
    <row r="234" spans="1:7" x14ac:dyDescent="0.25">
      <c r="A234" s="32">
        <f t="shared" si="15"/>
        <v>232</v>
      </c>
      <c r="B234" s="20">
        <v>-3.6629078223924E-2</v>
      </c>
      <c r="C234" s="40">
        <f t="shared" si="12"/>
        <v>-0.149736437105601</v>
      </c>
      <c r="D234" s="40">
        <v>-0.15043806471161</v>
      </c>
      <c r="E234" s="30">
        <f t="shared" si="13"/>
        <v>7.016276060090032E-4</v>
      </c>
      <c r="F234">
        <v>-0.14984146410834301</v>
      </c>
      <c r="G234">
        <f t="shared" si="14"/>
        <v>1.050270027420086E-4</v>
      </c>
    </row>
    <row r="235" spans="1:7" x14ac:dyDescent="0.25">
      <c r="A235" s="32">
        <f t="shared" si="15"/>
        <v>233</v>
      </c>
      <c r="B235" s="20">
        <v>-0.31727244891655998</v>
      </c>
      <c r="C235" s="40">
        <f t="shared" si="12"/>
        <v>-0.43037980779823698</v>
      </c>
      <c r="D235" s="40">
        <v>-0.43023990519113597</v>
      </c>
      <c r="E235" s="30">
        <f t="shared" si="13"/>
        <v>1.3990260710100566E-4</v>
      </c>
      <c r="F235">
        <v>-0.42639641136777301</v>
      </c>
      <c r="G235">
        <f t="shared" si="14"/>
        <v>3.9833964304639702E-3</v>
      </c>
    </row>
    <row r="236" spans="1:7" x14ac:dyDescent="0.25">
      <c r="A236" s="32">
        <f t="shared" si="15"/>
        <v>234</v>
      </c>
      <c r="B236" s="20">
        <v>-0.24584714903560401</v>
      </c>
      <c r="C236" s="40">
        <f t="shared" si="12"/>
        <v>-0.35895450791728101</v>
      </c>
      <c r="D236" s="40">
        <v>-0.358914689223922</v>
      </c>
      <c r="E236" s="30">
        <f t="shared" si="13"/>
        <v>3.9818693359006119E-5</v>
      </c>
      <c r="F236">
        <v>-0.35496289863435898</v>
      </c>
      <c r="G236">
        <f t="shared" si="14"/>
        <v>3.9916092829220262E-3</v>
      </c>
    </row>
    <row r="237" spans="1:7" x14ac:dyDescent="0.25">
      <c r="A237" s="32">
        <f t="shared" si="15"/>
        <v>235</v>
      </c>
      <c r="B237" s="20">
        <v>-0.422154217484213</v>
      </c>
      <c r="C237" s="40">
        <f t="shared" si="12"/>
        <v>-0.53526157636589</v>
      </c>
      <c r="D237" s="40">
        <v>-0.53528034731661001</v>
      </c>
      <c r="E237" s="30">
        <f t="shared" si="13"/>
        <v>1.8770950720004009E-5</v>
      </c>
      <c r="F237">
        <v>-0.531897325412238</v>
      </c>
      <c r="G237">
        <f t="shared" si="14"/>
        <v>3.3642509536520038E-3</v>
      </c>
    </row>
    <row r="238" spans="1:7" x14ac:dyDescent="0.25">
      <c r="A238" s="32">
        <f t="shared" si="15"/>
        <v>236</v>
      </c>
      <c r="B238" s="20">
        <v>-0.71616065186922095</v>
      </c>
      <c r="C238" s="40">
        <f t="shared" si="12"/>
        <v>-0.82926801075089795</v>
      </c>
      <c r="D238" s="40">
        <v>-0.82971234505768199</v>
      </c>
      <c r="E238" s="30">
        <f t="shared" si="13"/>
        <v>4.4433430678403329E-4</v>
      </c>
      <c r="F238">
        <v>-0.82596717515240603</v>
      </c>
      <c r="G238">
        <f t="shared" si="14"/>
        <v>3.3008355984919246E-3</v>
      </c>
    </row>
    <row r="239" spans="1:7" x14ac:dyDescent="0.25">
      <c r="A239" s="32">
        <f t="shared" si="15"/>
        <v>237</v>
      </c>
      <c r="B239" s="20">
        <v>-0.69180629527357096</v>
      </c>
      <c r="C239" s="40">
        <f t="shared" si="12"/>
        <v>-0.80491365415524796</v>
      </c>
      <c r="D239" s="40">
        <v>-0.80627184010784503</v>
      </c>
      <c r="E239" s="30">
        <f t="shared" si="13"/>
        <v>1.3581859525970685E-3</v>
      </c>
      <c r="F239">
        <v>-0.80934427421007604</v>
      </c>
      <c r="G239">
        <f t="shared" si="14"/>
        <v>4.4306200548280827E-3</v>
      </c>
    </row>
    <row r="240" spans="1:7" x14ac:dyDescent="0.25">
      <c r="A240" s="32">
        <f t="shared" si="15"/>
        <v>238</v>
      </c>
      <c r="B240" s="20">
        <v>-0.53739201823128802</v>
      </c>
      <c r="C240" s="40">
        <f t="shared" si="12"/>
        <v>-0.65049937711296502</v>
      </c>
      <c r="D240" s="40">
        <v>-0.65184235798562995</v>
      </c>
      <c r="E240" s="30">
        <f t="shared" si="13"/>
        <v>1.3429808726649339E-3</v>
      </c>
      <c r="F240">
        <v>-0.65093196123963204</v>
      </c>
      <c r="G240">
        <f t="shared" si="14"/>
        <v>4.3258412666702384E-4</v>
      </c>
    </row>
    <row r="241" spans="1:7" x14ac:dyDescent="0.25">
      <c r="A241" s="32">
        <f t="shared" si="15"/>
        <v>239</v>
      </c>
      <c r="B241" s="20">
        <v>-0.43557403244294501</v>
      </c>
      <c r="C241" s="40">
        <f t="shared" si="12"/>
        <v>-0.54868139132462201</v>
      </c>
      <c r="D241" s="40">
        <v>-0.54947447483295098</v>
      </c>
      <c r="E241" s="30">
        <f t="shared" si="13"/>
        <v>7.9308350832896224E-4</v>
      </c>
      <c r="F241">
        <v>-0.54857252589850503</v>
      </c>
      <c r="G241">
        <f t="shared" si="14"/>
        <v>1.0886542611698857E-4</v>
      </c>
    </row>
    <row r="242" spans="1:7" x14ac:dyDescent="0.25">
      <c r="A242" s="32">
        <f t="shared" si="15"/>
        <v>240</v>
      </c>
      <c r="B242" s="20">
        <v>-0.51827792836179098</v>
      </c>
      <c r="C242" s="40">
        <f t="shared" si="12"/>
        <v>-0.63138528724346799</v>
      </c>
      <c r="D242" s="40">
        <v>-0.63292353277249902</v>
      </c>
      <c r="E242" s="30">
        <f t="shared" si="13"/>
        <v>1.5382455290310348E-3</v>
      </c>
      <c r="F242">
        <v>-0.63239426312058999</v>
      </c>
      <c r="G242">
        <f t="shared" si="14"/>
        <v>1.0089758771220092E-3</v>
      </c>
    </row>
    <row r="243" spans="1:7" x14ac:dyDescent="0.25">
      <c r="A243" s="32">
        <f t="shared" si="15"/>
        <v>241</v>
      </c>
      <c r="B243" s="20">
        <v>-0.53252802409064903</v>
      </c>
      <c r="C243" s="40">
        <f t="shared" si="12"/>
        <v>-0.64563538297232603</v>
      </c>
      <c r="D243" s="40">
        <v>-0.64733037490914203</v>
      </c>
      <c r="E243" s="30">
        <f t="shared" si="13"/>
        <v>1.6949919368159927E-3</v>
      </c>
      <c r="F243">
        <v>-0.646547088413022</v>
      </c>
      <c r="G243">
        <f t="shared" si="14"/>
        <v>9.117054406959646E-4</v>
      </c>
    </row>
    <row r="244" spans="1:7" x14ac:dyDescent="0.25">
      <c r="A244" s="32">
        <f t="shared" si="15"/>
        <v>242</v>
      </c>
      <c r="B244" s="20">
        <v>-0.31701909417837698</v>
      </c>
      <c r="C244" s="40">
        <f t="shared" si="12"/>
        <v>-0.43012645306005398</v>
      </c>
      <c r="D244" s="40">
        <v>-0.43194834619285799</v>
      </c>
      <c r="E244" s="30">
        <f t="shared" si="13"/>
        <v>1.8218931328040089E-3</v>
      </c>
      <c r="F244">
        <v>-0.43115310439945598</v>
      </c>
      <c r="G244">
        <f t="shared" si="14"/>
        <v>1.026651339401996E-3</v>
      </c>
    </row>
    <row r="245" spans="1:7" x14ac:dyDescent="0.25">
      <c r="A245" s="32">
        <f t="shared" si="15"/>
        <v>243</v>
      </c>
      <c r="B245" s="20">
        <v>0.79453124662965302</v>
      </c>
      <c r="C245" s="40">
        <f t="shared" si="12"/>
        <v>0.68142388774797602</v>
      </c>
      <c r="D245" s="40">
        <v>0.68359442840429696</v>
      </c>
      <c r="E245" s="30">
        <f t="shared" si="13"/>
        <v>2.1705406563209406E-3</v>
      </c>
      <c r="F245">
        <v>0.68559568929250003</v>
      </c>
      <c r="G245">
        <f t="shared" si="14"/>
        <v>4.171801544524012E-3</v>
      </c>
    </row>
    <row r="246" spans="1:7" x14ac:dyDescent="0.25">
      <c r="A246" s="32">
        <f t="shared" si="15"/>
        <v>244</v>
      </c>
      <c r="B246" s="20">
        <v>0.751548247149464</v>
      </c>
      <c r="C246" s="40">
        <f t="shared" si="12"/>
        <v>0.638440888267787</v>
      </c>
      <c r="D246" s="40">
        <v>0.64052050453150999</v>
      </c>
      <c r="E246" s="30">
        <f t="shared" si="13"/>
        <v>2.0796162637229942E-3</v>
      </c>
      <c r="F246">
        <v>0.64283311959005396</v>
      </c>
      <c r="G246">
        <f t="shared" si="14"/>
        <v>4.3922313222669596E-3</v>
      </c>
    </row>
    <row r="247" spans="1:7" x14ac:dyDescent="0.25">
      <c r="A247" s="32">
        <f t="shared" si="15"/>
        <v>245</v>
      </c>
      <c r="B247" s="20">
        <v>0.92760303410504297</v>
      </c>
      <c r="C247" s="40">
        <f t="shared" si="12"/>
        <v>0.81449567522336597</v>
      </c>
      <c r="D247" s="40">
        <v>0.81722481020094495</v>
      </c>
      <c r="E247" s="30">
        <f t="shared" si="13"/>
        <v>2.7291349775789842E-3</v>
      </c>
      <c r="F247">
        <v>0.81938857087364803</v>
      </c>
      <c r="G247">
        <f t="shared" si="14"/>
        <v>4.8928956502820586E-3</v>
      </c>
    </row>
    <row r="248" spans="1:7" x14ac:dyDescent="0.25">
      <c r="A248" s="32">
        <f t="shared" si="15"/>
        <v>246</v>
      </c>
      <c r="B248" s="20">
        <v>-0.45941433407825599</v>
      </c>
      <c r="C248" s="40">
        <f t="shared" si="12"/>
        <v>-0.57252169295993305</v>
      </c>
      <c r="D248" s="40">
        <v>-0.57486473649937098</v>
      </c>
      <c r="E248" s="30">
        <f t="shared" si="13"/>
        <v>2.3430435394379279E-3</v>
      </c>
      <c r="F248">
        <v>-0.57172626706597096</v>
      </c>
      <c r="G248">
        <f t="shared" si="14"/>
        <v>7.9542589396208729E-4</v>
      </c>
    </row>
    <row r="249" spans="1:7" x14ac:dyDescent="0.25">
      <c r="A249" s="32">
        <f t="shared" si="15"/>
        <v>247</v>
      </c>
      <c r="B249" s="20">
        <v>0.19982703848998401</v>
      </c>
      <c r="C249" s="40">
        <f t="shared" si="12"/>
        <v>8.671967960830701E-2</v>
      </c>
      <c r="D249" s="40">
        <v>8.6258862569197695E-2</v>
      </c>
      <c r="E249" s="30">
        <f t="shared" si="13"/>
        <v>4.6081703910931526E-4</v>
      </c>
      <c r="F249">
        <v>8.54215575610969E-2</v>
      </c>
      <c r="G249">
        <f t="shared" si="14"/>
        <v>1.2981220472101096E-3</v>
      </c>
    </row>
    <row r="250" spans="1:7" x14ac:dyDescent="0.25">
      <c r="A250" s="32">
        <f t="shared" si="15"/>
        <v>248</v>
      </c>
      <c r="B250" s="20">
        <v>0.22713836611277799</v>
      </c>
      <c r="C250" s="40">
        <f t="shared" si="12"/>
        <v>0.11403100723110099</v>
      </c>
      <c r="D250" s="40">
        <v>0.114518009749219</v>
      </c>
      <c r="E250" s="30">
        <f t="shared" si="13"/>
        <v>4.870025181180071E-4</v>
      </c>
      <c r="F250">
        <v>0.114458501385161</v>
      </c>
      <c r="G250">
        <f t="shared" si="14"/>
        <v>4.2749415406001523E-4</v>
      </c>
    </row>
    <row r="251" spans="1:7" x14ac:dyDescent="0.25">
      <c r="A251" s="32">
        <f t="shared" si="15"/>
        <v>249</v>
      </c>
      <c r="B251" s="20">
        <v>0.248258342871778</v>
      </c>
      <c r="C251" s="40">
        <f t="shared" si="12"/>
        <v>0.135150983990101</v>
      </c>
      <c r="D251" s="40">
        <v>0.136737064481217</v>
      </c>
      <c r="E251" s="30">
        <f t="shared" si="13"/>
        <v>1.5860804911159987E-3</v>
      </c>
      <c r="F251">
        <v>0.13664846448398699</v>
      </c>
      <c r="G251">
        <f t="shared" si="14"/>
        <v>1.4974804938859831E-3</v>
      </c>
    </row>
    <row r="252" spans="1:7" x14ac:dyDescent="0.25">
      <c r="A252" s="32">
        <f t="shared" si="15"/>
        <v>250</v>
      </c>
      <c r="B252" s="20">
        <v>9.1828184394606993E-2</v>
      </c>
      <c r="C252" s="40">
        <f t="shared" si="12"/>
        <v>-2.1279174487070007E-2</v>
      </c>
      <c r="D252" s="40">
        <v>-2.1106863189219699E-2</v>
      </c>
      <c r="E252" s="30">
        <f t="shared" si="13"/>
        <v>1.723112978503083E-4</v>
      </c>
      <c r="F252">
        <v>-2.2176555605739199E-2</v>
      </c>
      <c r="G252">
        <f t="shared" si="14"/>
        <v>8.9738111866919171E-4</v>
      </c>
    </row>
    <row r="253" spans="1:7" x14ac:dyDescent="0.25">
      <c r="A253" s="32">
        <f t="shared" si="15"/>
        <v>251</v>
      </c>
      <c r="B253" s="20">
        <v>0.21066598585769999</v>
      </c>
      <c r="C253" s="40">
        <f t="shared" si="12"/>
        <v>9.7558626976022994E-2</v>
      </c>
      <c r="D253" s="40">
        <v>9.8382828499654199E-2</v>
      </c>
      <c r="E253" s="30">
        <f t="shared" si="13"/>
        <v>8.2420152363120447E-4</v>
      </c>
      <c r="F253">
        <v>9.7257153531567997E-2</v>
      </c>
      <c r="G253">
        <f t="shared" si="14"/>
        <v>3.0147344445499713E-4</v>
      </c>
    </row>
    <row r="254" spans="1:7" x14ac:dyDescent="0.25">
      <c r="A254" s="32">
        <f t="shared" si="15"/>
        <v>252</v>
      </c>
      <c r="B254" s="20">
        <v>-0.19255780317298199</v>
      </c>
      <c r="C254" s="40">
        <f t="shared" si="12"/>
        <v>-0.30566516205465899</v>
      </c>
      <c r="D254" s="40">
        <v>-0.30712382527975701</v>
      </c>
      <c r="E254" s="30">
        <f t="shared" si="13"/>
        <v>1.4586632250980225E-3</v>
      </c>
      <c r="F254">
        <v>-0.30647527286855902</v>
      </c>
      <c r="G254">
        <f t="shared" si="14"/>
        <v>8.1011081390003348E-4</v>
      </c>
    </row>
    <row r="255" spans="1:7" x14ac:dyDescent="0.25">
      <c r="A255" s="32">
        <f t="shared" si="15"/>
        <v>253</v>
      </c>
      <c r="B255" s="20">
        <v>0.112225327348337</v>
      </c>
      <c r="C255" s="40">
        <f t="shared" si="12"/>
        <v>-8.820315333400025E-4</v>
      </c>
      <c r="D255" s="40">
        <v>-1.20485105925595E-3</v>
      </c>
      <c r="E255" s="30">
        <f t="shared" si="13"/>
        <v>3.2281952591594752E-4</v>
      </c>
      <c r="F255">
        <v>-1.4646080771887299E-4</v>
      </c>
      <c r="G255">
        <f t="shared" si="14"/>
        <v>7.3557072562112954E-4</v>
      </c>
    </row>
    <row r="256" spans="1:7" x14ac:dyDescent="0.25">
      <c r="A256" s="32">
        <f t="shared" si="15"/>
        <v>254</v>
      </c>
      <c r="B256" s="20">
        <v>0.22515844304048699</v>
      </c>
      <c r="C256" s="40">
        <f t="shared" si="12"/>
        <v>0.11205108415880999</v>
      </c>
      <c r="D256" s="40">
        <v>0.112421012171686</v>
      </c>
      <c r="E256" s="30">
        <f t="shared" si="13"/>
        <v>3.6992801287601129E-4</v>
      </c>
      <c r="F256">
        <v>0.114155865167875</v>
      </c>
      <c r="G256">
        <f t="shared" si="14"/>
        <v>2.1047810090650126E-3</v>
      </c>
    </row>
    <row r="257" spans="1:7" x14ac:dyDescent="0.25">
      <c r="A257" s="32">
        <f t="shared" si="15"/>
        <v>255</v>
      </c>
      <c r="B257" s="20">
        <v>4.1765920848482997E-2</v>
      </c>
      <c r="C257" s="40">
        <f t="shared" si="12"/>
        <v>-7.134143803319401E-2</v>
      </c>
      <c r="D257" s="40">
        <v>-7.2193689152913104E-2</v>
      </c>
      <c r="E257" s="30">
        <f t="shared" si="13"/>
        <v>8.5225111971909406E-4</v>
      </c>
      <c r="F257">
        <v>-7.0471748939925194E-2</v>
      </c>
      <c r="G257">
        <f t="shared" si="14"/>
        <v>8.6968909326881616E-4</v>
      </c>
    </row>
    <row r="258" spans="1:7" x14ac:dyDescent="0.25">
      <c r="A258" s="32">
        <f t="shared" si="15"/>
        <v>256</v>
      </c>
      <c r="B258" s="20">
        <v>-0.25909579996481402</v>
      </c>
      <c r="C258" s="40">
        <f t="shared" si="12"/>
        <v>-0.37220315884649102</v>
      </c>
      <c r="D258" s="40">
        <v>-0.37541893151407701</v>
      </c>
      <c r="E258" s="30">
        <f t="shared" si="13"/>
        <v>3.2157726675859921E-3</v>
      </c>
      <c r="F258">
        <v>-0.37436589853264401</v>
      </c>
      <c r="G258">
        <f t="shared" si="14"/>
        <v>2.1627396861529924E-3</v>
      </c>
    </row>
    <row r="259" spans="1:7" x14ac:dyDescent="0.25">
      <c r="A259" s="32">
        <f t="shared" si="15"/>
        <v>257</v>
      </c>
      <c r="B259" s="20">
        <v>0</v>
      </c>
      <c r="C259" s="40">
        <f t="shared" si="12"/>
        <v>-0.113107358881677</v>
      </c>
      <c r="D259" s="40">
        <v>-0.114962503954361</v>
      </c>
      <c r="E259" s="30">
        <f t="shared" si="13"/>
        <v>1.8551450726840002E-3</v>
      </c>
      <c r="F259">
        <v>-0.11254490934224499</v>
      </c>
      <c r="G259">
        <f t="shared" si="14"/>
        <v>5.624495394320056E-4</v>
      </c>
    </row>
    <row r="260" spans="1:7" x14ac:dyDescent="0.25">
      <c r="A260" s="32">
        <f t="shared" si="15"/>
        <v>258</v>
      </c>
      <c r="B260" s="20">
        <v>-0.14068178650695801</v>
      </c>
      <c r="C260" s="40">
        <f t="shared" ref="C260:C302" si="16">B260-0.113107358881677</f>
        <v>-0.25378914538863501</v>
      </c>
      <c r="D260" s="40">
        <v>-0.256727145582338</v>
      </c>
      <c r="E260" s="30">
        <f t="shared" ref="E260:E323" si="17">ABS(C260-D260)</f>
        <v>2.9380001937029943E-3</v>
      </c>
      <c r="F260">
        <v>-0.25425628104910297</v>
      </c>
      <c r="G260">
        <f t="shared" ref="G260:G323" si="18">ABS(C260-F260)</f>
        <v>4.6713566046796551E-4</v>
      </c>
    </row>
    <row r="261" spans="1:7" x14ac:dyDescent="0.25">
      <c r="A261" s="32">
        <f t="shared" ref="A261:A302" si="19">A260+1</f>
        <v>259</v>
      </c>
      <c r="B261" s="20">
        <v>-8.1826493139186995E-2</v>
      </c>
      <c r="C261" s="40">
        <f t="shared" si="16"/>
        <v>-0.194933852020864</v>
      </c>
      <c r="D261" s="40">
        <v>-0.19656687282414201</v>
      </c>
      <c r="E261" s="30">
        <f t="shared" si="17"/>
        <v>1.6330208032780125E-3</v>
      </c>
      <c r="F261">
        <v>-0.193300460456476</v>
      </c>
      <c r="G261">
        <f t="shared" si="18"/>
        <v>1.6333915643879926E-3</v>
      </c>
    </row>
    <row r="262" spans="1:7" x14ac:dyDescent="0.25">
      <c r="A262" s="32">
        <f t="shared" si="19"/>
        <v>260</v>
      </c>
      <c r="B262" s="20">
        <v>3.917972459701E-3</v>
      </c>
      <c r="C262" s="40">
        <f t="shared" si="16"/>
        <v>-0.109189386421976</v>
      </c>
      <c r="D262" s="40">
        <v>-0.11198470182962</v>
      </c>
      <c r="E262" s="30">
        <f t="shared" si="17"/>
        <v>2.7953154076440084E-3</v>
      </c>
      <c r="F262">
        <v>-0.108450465164113</v>
      </c>
      <c r="G262">
        <f t="shared" si="18"/>
        <v>7.3892125786299834E-4</v>
      </c>
    </row>
    <row r="263" spans="1:7" x14ac:dyDescent="0.25">
      <c r="A263" s="32">
        <f t="shared" si="19"/>
        <v>261</v>
      </c>
      <c r="B263" s="20">
        <v>7.0140407321795994E-2</v>
      </c>
      <c r="C263" s="40">
        <f t="shared" si="16"/>
        <v>-4.2966951559881006E-2</v>
      </c>
      <c r="D263" s="40">
        <v>-4.2302545303692797E-2</v>
      </c>
      <c r="E263" s="30">
        <f t="shared" si="17"/>
        <v>6.6440625618820887E-4</v>
      </c>
      <c r="F263">
        <v>-4.06671401747997E-2</v>
      </c>
      <c r="G263">
        <f t="shared" si="18"/>
        <v>2.2998113850813059E-3</v>
      </c>
    </row>
    <row r="264" spans="1:7" x14ac:dyDescent="0.25">
      <c r="A264" s="32">
        <f t="shared" si="19"/>
        <v>262</v>
      </c>
      <c r="B264" s="20">
        <v>-0.46263362524429902</v>
      </c>
      <c r="C264" s="40">
        <f t="shared" si="16"/>
        <v>-0.57574098412597596</v>
      </c>
      <c r="D264" s="40">
        <v>-0.57607650679443201</v>
      </c>
      <c r="E264" s="30">
        <f t="shared" si="17"/>
        <v>3.3552266845604528E-4</v>
      </c>
      <c r="F264">
        <v>-0.57698435776810797</v>
      </c>
      <c r="G264">
        <f t="shared" si="18"/>
        <v>1.2433736421320063E-3</v>
      </c>
    </row>
    <row r="265" spans="1:7" x14ac:dyDescent="0.25">
      <c r="A265" s="32">
        <f t="shared" si="19"/>
        <v>263</v>
      </c>
      <c r="B265" s="20">
        <v>0.35463395684124299</v>
      </c>
      <c r="C265" s="40">
        <f t="shared" si="16"/>
        <v>0.24152659795956599</v>
      </c>
      <c r="D265" s="40">
        <v>0.242362051333467</v>
      </c>
      <c r="E265" s="30">
        <f t="shared" si="17"/>
        <v>8.3545337390100727E-4</v>
      </c>
      <c r="F265">
        <v>0.242734006475049</v>
      </c>
      <c r="G265">
        <f t="shared" si="18"/>
        <v>1.2074085154830105E-3</v>
      </c>
    </row>
    <row r="266" spans="1:7" x14ac:dyDescent="0.25">
      <c r="A266" s="32">
        <f t="shared" si="19"/>
        <v>264</v>
      </c>
      <c r="B266" s="20">
        <v>-6.6003104425639003E-2</v>
      </c>
      <c r="C266" s="40">
        <f t="shared" si="16"/>
        <v>-0.179110463307316</v>
      </c>
      <c r="D266" s="40">
        <v>-0.17812010753888599</v>
      </c>
      <c r="E266" s="30">
        <f t="shared" si="17"/>
        <v>9.9035576843001238E-4</v>
      </c>
      <c r="F266">
        <v>-0.17686086946222601</v>
      </c>
      <c r="G266">
        <f t="shared" si="18"/>
        <v>2.2495938450899922E-3</v>
      </c>
    </row>
    <row r="267" spans="1:7" x14ac:dyDescent="0.25">
      <c r="A267" s="32">
        <f t="shared" si="19"/>
        <v>265</v>
      </c>
      <c r="B267" s="20">
        <v>0.51269588151767298</v>
      </c>
      <c r="C267" s="40">
        <f t="shared" si="16"/>
        <v>0.39958852263599598</v>
      </c>
      <c r="D267" s="40">
        <v>0.39993447483951999</v>
      </c>
      <c r="E267" s="30">
        <f t="shared" si="17"/>
        <v>3.4595220352401368E-4</v>
      </c>
      <c r="F267">
        <v>0.40178046801694101</v>
      </c>
      <c r="G267">
        <f t="shared" si="18"/>
        <v>2.1919453809450262E-3</v>
      </c>
    </row>
    <row r="268" spans="1:7" x14ac:dyDescent="0.25">
      <c r="A268" s="32">
        <f t="shared" si="19"/>
        <v>266</v>
      </c>
      <c r="B268" s="20">
        <v>-0.20367158706660399</v>
      </c>
      <c r="C268" s="40">
        <f t="shared" si="16"/>
        <v>-0.31677894594828099</v>
      </c>
      <c r="D268" s="40">
        <v>-0.31819872630017698</v>
      </c>
      <c r="E268" s="30">
        <f t="shared" si="17"/>
        <v>1.4197803518959939E-3</v>
      </c>
      <c r="F268">
        <v>-0.314560560522606</v>
      </c>
      <c r="G268">
        <f t="shared" si="18"/>
        <v>2.2183854256749846E-3</v>
      </c>
    </row>
    <row r="269" spans="1:7" x14ac:dyDescent="0.25">
      <c r="A269" s="32">
        <f t="shared" si="19"/>
        <v>267</v>
      </c>
      <c r="B269" s="20">
        <v>-0.34760271146812399</v>
      </c>
      <c r="C269" s="40">
        <f t="shared" si="16"/>
        <v>-0.46071007034980099</v>
      </c>
      <c r="D269" s="40">
        <v>-0.46364811880636397</v>
      </c>
      <c r="E269" s="30">
        <f t="shared" si="17"/>
        <v>2.9380484565629805E-3</v>
      </c>
      <c r="F269">
        <v>-0.458914715342991</v>
      </c>
      <c r="G269">
        <f t="shared" si="18"/>
        <v>1.7953550068099955E-3</v>
      </c>
    </row>
    <row r="270" spans="1:7" x14ac:dyDescent="0.25">
      <c r="A270" s="32">
        <f t="shared" si="19"/>
        <v>268</v>
      </c>
      <c r="B270" s="20">
        <v>-0.36830891045604902</v>
      </c>
      <c r="C270" s="40">
        <f t="shared" si="16"/>
        <v>-0.48141626933772602</v>
      </c>
      <c r="D270" s="40">
        <v>-0.48447588481945297</v>
      </c>
      <c r="E270" s="30">
        <f t="shared" si="17"/>
        <v>3.0596154817269516E-3</v>
      </c>
      <c r="F270">
        <v>-0.47957043980481001</v>
      </c>
      <c r="G270">
        <f t="shared" si="18"/>
        <v>1.8458295329160102E-3</v>
      </c>
    </row>
    <row r="271" spans="1:7" x14ac:dyDescent="0.25">
      <c r="A271" s="32">
        <f t="shared" si="19"/>
        <v>269</v>
      </c>
      <c r="B271" s="20">
        <v>-0.37100775595506802</v>
      </c>
      <c r="C271" s="40">
        <f t="shared" si="16"/>
        <v>-0.48411511483674502</v>
      </c>
      <c r="D271" s="40">
        <v>-0.487218768546477</v>
      </c>
      <c r="E271" s="30">
        <f t="shared" si="17"/>
        <v>3.1036537097319794E-3</v>
      </c>
      <c r="F271">
        <v>-0.48228390799389997</v>
      </c>
      <c r="G271">
        <f t="shared" si="18"/>
        <v>1.8312068428450456E-3</v>
      </c>
    </row>
    <row r="272" spans="1:7" x14ac:dyDescent="0.25">
      <c r="A272" s="32">
        <f t="shared" si="19"/>
        <v>270</v>
      </c>
      <c r="B272" s="20">
        <v>-0.20475016232127199</v>
      </c>
      <c r="C272" s="40">
        <f t="shared" si="16"/>
        <v>-0.31785752120294897</v>
      </c>
      <c r="D272" s="40">
        <v>-0.319268636340231</v>
      </c>
      <c r="E272" s="30">
        <f t="shared" si="17"/>
        <v>1.4111151372820374E-3</v>
      </c>
      <c r="F272">
        <v>-0.31501117825017699</v>
      </c>
      <c r="G272">
        <f t="shared" si="18"/>
        <v>2.8463429527719741E-3</v>
      </c>
    </row>
    <row r="273" spans="1:7" x14ac:dyDescent="0.25">
      <c r="A273" s="32">
        <f t="shared" si="19"/>
        <v>271</v>
      </c>
      <c r="B273" s="20">
        <v>-0.32395386908340901</v>
      </c>
      <c r="C273" s="40">
        <f t="shared" si="16"/>
        <v>-0.43706122796508601</v>
      </c>
      <c r="D273" s="40">
        <v>-0.43986842785134</v>
      </c>
      <c r="E273" s="30">
        <f t="shared" si="17"/>
        <v>2.8071998862539971E-3</v>
      </c>
      <c r="F273">
        <v>-0.43575981730414298</v>
      </c>
      <c r="G273">
        <f t="shared" si="18"/>
        <v>1.3014106609430254E-3</v>
      </c>
    </row>
    <row r="274" spans="1:7" x14ac:dyDescent="0.25">
      <c r="A274" s="32">
        <f t="shared" si="19"/>
        <v>272</v>
      </c>
      <c r="B274" s="20">
        <v>-0.34865899278846402</v>
      </c>
      <c r="C274" s="40">
        <f t="shared" si="16"/>
        <v>-0.46176635167014102</v>
      </c>
      <c r="D274" s="40">
        <v>-0.46484411705191198</v>
      </c>
      <c r="E274" s="30">
        <f t="shared" si="17"/>
        <v>3.0777653817709583E-3</v>
      </c>
      <c r="F274">
        <v>-0.45992319206946702</v>
      </c>
      <c r="G274">
        <f t="shared" si="18"/>
        <v>1.8431596006739936E-3</v>
      </c>
    </row>
    <row r="275" spans="1:7" x14ac:dyDescent="0.25">
      <c r="A275" s="32">
        <f t="shared" si="19"/>
        <v>273</v>
      </c>
      <c r="B275" s="20">
        <v>-0.31743470958603698</v>
      </c>
      <c r="C275" s="40">
        <f t="shared" si="16"/>
        <v>-0.43054206846771398</v>
      </c>
      <c r="D275" s="40">
        <v>-0.43315985079187802</v>
      </c>
      <c r="E275" s="30">
        <f t="shared" si="17"/>
        <v>2.6177823241640419E-3</v>
      </c>
      <c r="F275">
        <v>-0.428978219453447</v>
      </c>
      <c r="G275">
        <f t="shared" si="18"/>
        <v>1.5638490142669825E-3</v>
      </c>
    </row>
    <row r="276" spans="1:7" x14ac:dyDescent="0.25">
      <c r="A276" s="32">
        <f t="shared" si="19"/>
        <v>274</v>
      </c>
      <c r="B276" s="20">
        <v>-0.35178515616832501</v>
      </c>
      <c r="C276" s="40">
        <f t="shared" si="16"/>
        <v>-0.46489251505000201</v>
      </c>
      <c r="D276" s="40">
        <v>-0.467927875085761</v>
      </c>
      <c r="E276" s="30">
        <f t="shared" si="17"/>
        <v>3.0353600357589938E-3</v>
      </c>
      <c r="F276">
        <v>-0.463182329371287</v>
      </c>
      <c r="G276">
        <f t="shared" si="18"/>
        <v>1.7101856787150038E-3</v>
      </c>
    </row>
    <row r="277" spans="1:7" x14ac:dyDescent="0.25">
      <c r="A277" s="32">
        <f t="shared" si="19"/>
        <v>275</v>
      </c>
      <c r="B277" s="20">
        <v>-0.40061675614542303</v>
      </c>
      <c r="C277" s="40">
        <f t="shared" si="16"/>
        <v>-0.51372411502710003</v>
      </c>
      <c r="D277" s="40">
        <v>-0.51725305734718297</v>
      </c>
      <c r="E277" s="30">
        <f t="shared" si="17"/>
        <v>3.5289423200829395E-3</v>
      </c>
      <c r="F277">
        <v>-0.51233745244290996</v>
      </c>
      <c r="G277">
        <f t="shared" si="18"/>
        <v>1.3866625841900682E-3</v>
      </c>
    </row>
    <row r="278" spans="1:7" x14ac:dyDescent="0.25">
      <c r="A278" s="32">
        <f t="shared" si="19"/>
        <v>276</v>
      </c>
      <c r="B278" s="20">
        <v>-0.35761897198852599</v>
      </c>
      <c r="C278" s="40">
        <f t="shared" si="16"/>
        <v>-0.47072633087020299</v>
      </c>
      <c r="D278" s="40">
        <v>-0.47380444582326098</v>
      </c>
      <c r="E278" s="30">
        <f t="shared" si="17"/>
        <v>3.0781149530579865E-3</v>
      </c>
      <c r="F278">
        <v>-0.46900773193717499</v>
      </c>
      <c r="G278">
        <f t="shared" si="18"/>
        <v>1.7185989330280038E-3</v>
      </c>
    </row>
    <row r="279" spans="1:7" x14ac:dyDescent="0.25">
      <c r="A279" s="32">
        <f t="shared" si="19"/>
        <v>277</v>
      </c>
      <c r="B279" s="20">
        <v>-0.39626116070995498</v>
      </c>
      <c r="C279" s="40">
        <f t="shared" si="16"/>
        <v>-0.50936851959163199</v>
      </c>
      <c r="D279" s="40">
        <v>-0.51376343524806301</v>
      </c>
      <c r="E279" s="30">
        <f t="shared" si="17"/>
        <v>4.3949156564310199E-3</v>
      </c>
      <c r="F279">
        <v>-0.50842960992340003</v>
      </c>
      <c r="G279">
        <f t="shared" si="18"/>
        <v>9.3890966823195754E-4</v>
      </c>
    </row>
    <row r="280" spans="1:7" x14ac:dyDescent="0.25">
      <c r="A280" s="32">
        <f t="shared" si="19"/>
        <v>278</v>
      </c>
      <c r="B280" s="20">
        <v>-0.37779822835466997</v>
      </c>
      <c r="C280" s="40">
        <f t="shared" si="16"/>
        <v>-0.49090558723634697</v>
      </c>
      <c r="D280" s="40">
        <v>-0.49440162153780298</v>
      </c>
      <c r="E280" s="30">
        <f t="shared" si="17"/>
        <v>3.496034301456008E-3</v>
      </c>
      <c r="F280">
        <v>-0.48952474756833803</v>
      </c>
      <c r="G280">
        <f t="shared" si="18"/>
        <v>1.3808396680089485E-3</v>
      </c>
    </row>
    <row r="281" spans="1:7" x14ac:dyDescent="0.25">
      <c r="A281" s="32">
        <f t="shared" si="19"/>
        <v>279</v>
      </c>
      <c r="B281" s="20">
        <v>-0.37609922782013999</v>
      </c>
      <c r="C281" s="40">
        <f t="shared" si="16"/>
        <v>-0.48920658670181699</v>
      </c>
      <c r="D281" s="40">
        <v>-0.49273203265343501</v>
      </c>
      <c r="E281" s="30">
        <f t="shared" si="17"/>
        <v>3.5254459516180225E-3</v>
      </c>
      <c r="F281">
        <v>-0.48786170376207399</v>
      </c>
      <c r="G281">
        <f t="shared" si="18"/>
        <v>1.3448829397429973E-3</v>
      </c>
    </row>
    <row r="282" spans="1:7" x14ac:dyDescent="0.25">
      <c r="A282" s="32">
        <f t="shared" si="19"/>
        <v>280</v>
      </c>
      <c r="B282" s="20">
        <v>-0.474947606119899</v>
      </c>
      <c r="C282" s="40">
        <f t="shared" si="16"/>
        <v>-0.58805496500157606</v>
      </c>
      <c r="D282" s="40">
        <v>-0.59315246334760396</v>
      </c>
      <c r="E282" s="30">
        <f t="shared" si="17"/>
        <v>5.0974983460279066E-3</v>
      </c>
      <c r="F282">
        <v>-0.58722918582325601</v>
      </c>
      <c r="G282">
        <f t="shared" si="18"/>
        <v>8.2577917832005188E-4</v>
      </c>
    </row>
    <row r="283" spans="1:7" x14ac:dyDescent="0.25">
      <c r="A283" s="32">
        <f t="shared" si="19"/>
        <v>281</v>
      </c>
      <c r="B283" s="20">
        <v>-0.45104070331254698</v>
      </c>
      <c r="C283" s="40">
        <f t="shared" si="16"/>
        <v>-0.56414806219422398</v>
      </c>
      <c r="D283" s="40">
        <v>-0.56797457616796998</v>
      </c>
      <c r="E283" s="30">
        <f t="shared" si="17"/>
        <v>3.8265139737460041E-3</v>
      </c>
      <c r="F283">
        <v>-0.56200056896309503</v>
      </c>
      <c r="G283">
        <f t="shared" si="18"/>
        <v>2.1474932311289496E-3</v>
      </c>
    </row>
    <row r="284" spans="1:7" x14ac:dyDescent="0.25">
      <c r="A284" s="32">
        <f t="shared" si="19"/>
        <v>282</v>
      </c>
      <c r="B284" s="20">
        <v>-0.48133740852611401</v>
      </c>
      <c r="C284" s="40">
        <f t="shared" si="16"/>
        <v>-0.59444476740779106</v>
      </c>
      <c r="D284" s="40">
        <v>-0.59750602757715698</v>
      </c>
      <c r="E284" s="30">
        <f t="shared" si="17"/>
        <v>3.0612601693659203E-3</v>
      </c>
      <c r="F284">
        <v>-0.591558769698317</v>
      </c>
      <c r="G284">
        <f t="shared" si="18"/>
        <v>2.8859977094740641E-3</v>
      </c>
    </row>
    <row r="285" spans="1:7" x14ac:dyDescent="0.25">
      <c r="A285" s="32">
        <f t="shared" si="19"/>
        <v>283</v>
      </c>
      <c r="B285" s="20">
        <v>-0.39599943569042301</v>
      </c>
      <c r="C285" s="40">
        <f t="shared" si="16"/>
        <v>-0.50910679457209995</v>
      </c>
      <c r="D285" s="40">
        <v>-0.51240899836270704</v>
      </c>
      <c r="E285" s="30">
        <f t="shared" si="17"/>
        <v>3.3022037906070834E-3</v>
      </c>
      <c r="F285">
        <v>-0.50721164787489403</v>
      </c>
      <c r="G285">
        <f t="shared" si="18"/>
        <v>1.8951466972059183E-3</v>
      </c>
    </row>
    <row r="286" spans="1:7" x14ac:dyDescent="0.25">
      <c r="A286" s="32">
        <f t="shared" si="19"/>
        <v>284</v>
      </c>
      <c r="B286" s="20">
        <v>-0.43787599894314599</v>
      </c>
      <c r="C286" s="40">
        <f t="shared" si="16"/>
        <v>-0.55098335782482299</v>
      </c>
      <c r="D286" s="40">
        <v>-0.55488564983192601</v>
      </c>
      <c r="E286" s="30">
        <f t="shared" si="17"/>
        <v>3.9022920071030143E-3</v>
      </c>
      <c r="F286">
        <v>-0.54922878875508696</v>
      </c>
      <c r="G286">
        <f t="shared" si="18"/>
        <v>1.7545690697360339E-3</v>
      </c>
    </row>
    <row r="287" spans="1:7" x14ac:dyDescent="0.25">
      <c r="A287" s="32">
        <f t="shared" si="19"/>
        <v>285</v>
      </c>
      <c r="B287" s="20">
        <v>-0.42795644276515699</v>
      </c>
      <c r="C287" s="40">
        <f t="shared" si="16"/>
        <v>-0.54106380164683399</v>
      </c>
      <c r="D287" s="40">
        <v>-0.54448331240465697</v>
      </c>
      <c r="E287" s="30">
        <f t="shared" si="17"/>
        <v>3.4195107578229855E-3</v>
      </c>
      <c r="F287">
        <v>-0.53923829423138903</v>
      </c>
      <c r="G287">
        <f t="shared" si="18"/>
        <v>1.8255074154449602E-3</v>
      </c>
    </row>
    <row r="288" spans="1:7" x14ac:dyDescent="0.25">
      <c r="A288" s="32">
        <f t="shared" si="19"/>
        <v>286</v>
      </c>
      <c r="B288" s="20">
        <v>-0.426025920097585</v>
      </c>
      <c r="C288" s="40">
        <f t="shared" si="16"/>
        <v>-0.539133278979262</v>
      </c>
      <c r="D288" s="40">
        <v>-0.54347150366473695</v>
      </c>
      <c r="E288" s="30">
        <f t="shared" si="17"/>
        <v>4.3382246854749562E-3</v>
      </c>
      <c r="F288">
        <v>-0.53801135581648796</v>
      </c>
      <c r="G288">
        <f t="shared" si="18"/>
        <v>1.1219231627740411E-3</v>
      </c>
    </row>
    <row r="289" spans="1:7" x14ac:dyDescent="0.25">
      <c r="A289" s="32">
        <f t="shared" si="19"/>
        <v>287</v>
      </c>
      <c r="B289" s="20">
        <v>-0.46272608184295</v>
      </c>
      <c r="C289" s="40">
        <f t="shared" si="16"/>
        <v>-0.57583344072462705</v>
      </c>
      <c r="D289" s="40">
        <v>-0.57928257176440101</v>
      </c>
      <c r="E289" s="30">
        <f t="shared" si="17"/>
        <v>3.4491310397739561E-3</v>
      </c>
      <c r="F289">
        <v>-0.57375195132366696</v>
      </c>
      <c r="G289">
        <f t="shared" si="18"/>
        <v>2.0814894009600904E-3</v>
      </c>
    </row>
    <row r="290" spans="1:7" x14ac:dyDescent="0.25">
      <c r="A290" s="32">
        <f t="shared" si="19"/>
        <v>288</v>
      </c>
      <c r="B290" s="20">
        <v>-0.40083358936304803</v>
      </c>
      <c r="C290" s="40">
        <f t="shared" si="16"/>
        <v>-0.51394094824472503</v>
      </c>
      <c r="D290" s="40">
        <v>-0.51640939311454703</v>
      </c>
      <c r="E290" s="30">
        <f t="shared" si="17"/>
        <v>2.4684448698220063E-3</v>
      </c>
      <c r="F290">
        <v>-0.51136616862550399</v>
      </c>
      <c r="G290">
        <f t="shared" si="18"/>
        <v>2.5747796192210348E-3</v>
      </c>
    </row>
    <row r="291" spans="1:7" x14ac:dyDescent="0.25">
      <c r="A291" s="32">
        <f t="shared" si="19"/>
        <v>289</v>
      </c>
      <c r="B291" s="20">
        <v>-0.42408095481283098</v>
      </c>
      <c r="C291" s="40">
        <f t="shared" si="16"/>
        <v>-0.53718831369450792</v>
      </c>
      <c r="D291" s="40">
        <v>-0.53915812384066197</v>
      </c>
      <c r="E291" s="30">
        <f t="shared" si="17"/>
        <v>1.9698101461540496E-3</v>
      </c>
      <c r="F291">
        <v>-0.53395042087937605</v>
      </c>
      <c r="G291">
        <f t="shared" si="18"/>
        <v>3.2378928151318709E-3</v>
      </c>
    </row>
    <row r="292" spans="1:7" x14ac:dyDescent="0.25">
      <c r="A292" s="32">
        <f t="shared" si="19"/>
        <v>290</v>
      </c>
      <c r="B292" s="20">
        <v>-0.40305219946535997</v>
      </c>
      <c r="C292" s="40">
        <f t="shared" si="16"/>
        <v>-0.51615955834703697</v>
      </c>
      <c r="D292" s="40">
        <v>-0.51859673850501997</v>
      </c>
      <c r="E292" s="30">
        <f t="shared" si="17"/>
        <v>2.4371801579829988E-3</v>
      </c>
      <c r="F292">
        <v>-0.51360705320539501</v>
      </c>
      <c r="G292">
        <f t="shared" si="18"/>
        <v>2.5525051416419586E-3</v>
      </c>
    </row>
    <row r="293" spans="1:7" x14ac:dyDescent="0.25">
      <c r="A293" s="32">
        <f t="shared" si="19"/>
        <v>291</v>
      </c>
      <c r="B293" s="20">
        <v>-0.37021979300115598</v>
      </c>
      <c r="C293" s="40">
        <f t="shared" si="16"/>
        <v>-0.48332715188283298</v>
      </c>
      <c r="D293" s="40">
        <v>-0.48641587509731599</v>
      </c>
      <c r="E293" s="30">
        <f t="shared" si="17"/>
        <v>3.0887232144830024E-3</v>
      </c>
      <c r="F293">
        <v>-0.48147827407028498</v>
      </c>
      <c r="G293">
        <f t="shared" si="18"/>
        <v>1.8488778125479999E-3</v>
      </c>
    </row>
    <row r="294" spans="1:7" x14ac:dyDescent="0.25">
      <c r="A294" s="32">
        <f t="shared" si="19"/>
        <v>292</v>
      </c>
      <c r="B294" s="20">
        <v>-0.341264326058765</v>
      </c>
      <c r="C294" s="40">
        <f t="shared" si="16"/>
        <v>-0.454371684940442</v>
      </c>
      <c r="D294" s="40">
        <v>-0.454622349572536</v>
      </c>
      <c r="E294" s="30">
        <f t="shared" si="17"/>
        <v>2.5066463209399981E-4</v>
      </c>
      <c r="F294">
        <v>-0.45093155647552702</v>
      </c>
      <c r="G294">
        <f t="shared" si="18"/>
        <v>3.4401284649149821E-3</v>
      </c>
    </row>
    <row r="295" spans="1:7" x14ac:dyDescent="0.25">
      <c r="A295" s="32">
        <f t="shared" si="19"/>
        <v>293</v>
      </c>
      <c r="B295" s="20">
        <v>-0.32926595192791602</v>
      </c>
      <c r="C295" s="40">
        <f t="shared" si="16"/>
        <v>-0.44237331080959302</v>
      </c>
      <c r="D295" s="40">
        <v>-0.443568939229596</v>
      </c>
      <c r="E295" s="30">
        <f t="shared" si="17"/>
        <v>1.195628420002981E-3</v>
      </c>
      <c r="F295">
        <v>-0.43990213957740698</v>
      </c>
      <c r="G295">
        <f t="shared" si="18"/>
        <v>2.4711712321860424E-3</v>
      </c>
    </row>
    <row r="296" spans="1:7" x14ac:dyDescent="0.25">
      <c r="A296" s="32">
        <f t="shared" si="19"/>
        <v>294</v>
      </c>
      <c r="B296" s="20">
        <v>-0.31206217483765297</v>
      </c>
      <c r="C296" s="40">
        <f t="shared" si="16"/>
        <v>-0.42516953371932997</v>
      </c>
      <c r="D296" s="40">
        <v>-0.42743472614079397</v>
      </c>
      <c r="E296" s="30">
        <f t="shared" si="17"/>
        <v>2.2651924214640018E-3</v>
      </c>
      <c r="F296">
        <v>-0.42361739700316797</v>
      </c>
      <c r="G296">
        <f t="shared" si="18"/>
        <v>1.5521367161620003E-3</v>
      </c>
    </row>
    <row r="297" spans="1:7" x14ac:dyDescent="0.25">
      <c r="A297" s="32">
        <f t="shared" si="19"/>
        <v>295</v>
      </c>
      <c r="B297" s="20">
        <v>-0.128148589311713</v>
      </c>
      <c r="C297" s="40">
        <f t="shared" si="16"/>
        <v>-0.24125594819339</v>
      </c>
      <c r="D297" s="40">
        <v>-0.24265483943994001</v>
      </c>
      <c r="E297" s="30">
        <f t="shared" si="17"/>
        <v>1.3988912465500158E-3</v>
      </c>
      <c r="F297">
        <v>-0.23803091108945201</v>
      </c>
      <c r="G297">
        <f t="shared" si="18"/>
        <v>3.2250371039379833E-3</v>
      </c>
    </row>
    <row r="298" spans="1:7" x14ac:dyDescent="0.25">
      <c r="A298" s="32">
        <f t="shared" si="19"/>
        <v>296</v>
      </c>
      <c r="B298" s="20">
        <v>-0.1402619499861</v>
      </c>
      <c r="C298" s="40">
        <f t="shared" si="16"/>
        <v>-0.25336930886777698</v>
      </c>
      <c r="D298" s="40">
        <v>-0.25454251330883698</v>
      </c>
      <c r="E298" s="30">
        <f t="shared" si="17"/>
        <v>1.1732044410600051E-3</v>
      </c>
      <c r="F298">
        <v>-0.24994915446325999</v>
      </c>
      <c r="G298">
        <f t="shared" si="18"/>
        <v>3.420154404516984E-3</v>
      </c>
    </row>
    <row r="299" spans="1:7" x14ac:dyDescent="0.25">
      <c r="A299" s="32">
        <f t="shared" si="19"/>
        <v>297</v>
      </c>
      <c r="B299" s="20">
        <v>-0.38394071996647</v>
      </c>
      <c r="C299" s="40">
        <f t="shared" si="16"/>
        <v>-0.497048078848147</v>
      </c>
      <c r="D299" s="40">
        <v>-0.50110254369196505</v>
      </c>
      <c r="E299" s="30">
        <f t="shared" si="17"/>
        <v>4.0544648438180508E-3</v>
      </c>
      <c r="F299">
        <v>-0.49577149308678398</v>
      </c>
      <c r="G299">
        <f t="shared" si="18"/>
        <v>1.2765857613630249E-3</v>
      </c>
    </row>
    <row r="300" spans="1:7" x14ac:dyDescent="0.25">
      <c r="A300" s="32">
        <f t="shared" si="19"/>
        <v>298</v>
      </c>
      <c r="B300" s="20">
        <v>-0.37297819173098501</v>
      </c>
      <c r="C300" s="40">
        <f t="shared" si="16"/>
        <v>-0.48608555061266201</v>
      </c>
      <c r="D300" s="40">
        <v>-0.48961478708292899</v>
      </c>
      <c r="E300" s="30">
        <f t="shared" si="17"/>
        <v>3.5292364702669832E-3</v>
      </c>
      <c r="F300">
        <v>-0.48443766311719999</v>
      </c>
      <c r="G300">
        <f t="shared" si="18"/>
        <v>1.6478874954620193E-3</v>
      </c>
    </row>
    <row r="301" spans="1:7" x14ac:dyDescent="0.25">
      <c r="A301" s="32">
        <f t="shared" si="19"/>
        <v>299</v>
      </c>
      <c r="B301" s="20">
        <v>-0.35591186729642299</v>
      </c>
      <c r="C301" s="40">
        <f t="shared" si="16"/>
        <v>-0.46901922617809999</v>
      </c>
      <c r="D301" s="40">
        <v>-0.47162738810907001</v>
      </c>
      <c r="E301" s="30">
        <f t="shared" si="17"/>
        <v>2.608161930970021E-3</v>
      </c>
      <c r="F301">
        <v>-0.46669892445310202</v>
      </c>
      <c r="G301">
        <f t="shared" si="18"/>
        <v>2.3203017249979752E-3</v>
      </c>
    </row>
    <row r="302" spans="1:7" x14ac:dyDescent="0.25">
      <c r="A302" s="33">
        <f t="shared" si="19"/>
        <v>300</v>
      </c>
      <c r="B302" s="23">
        <v>-0.32176301639349097</v>
      </c>
      <c r="C302" s="66">
        <f t="shared" si="16"/>
        <v>-0.43487037527516798</v>
      </c>
      <c r="D302" s="42">
        <v>-0.43671509687386101</v>
      </c>
      <c r="E302" s="30">
        <f t="shared" si="17"/>
        <v>1.8447215986930332E-3</v>
      </c>
      <c r="F302">
        <v>-0.43291324758656802</v>
      </c>
      <c r="G302">
        <f t="shared" si="18"/>
        <v>1.9571276885999578E-3</v>
      </c>
    </row>
    <row r="303" spans="1:7" x14ac:dyDescent="0.25">
      <c r="A303" s="32">
        <v>1</v>
      </c>
      <c r="B303" s="65">
        <v>1.00858490497637</v>
      </c>
      <c r="C303" s="40">
        <f>B303</f>
        <v>1.00858490497637</v>
      </c>
      <c r="D303" s="40">
        <v>1.0086949077674201</v>
      </c>
      <c r="E303" s="30">
        <f t="shared" si="17"/>
        <v>1.1000279105011224E-4</v>
      </c>
      <c r="F303">
        <v>1.0105982803400699</v>
      </c>
      <c r="G303">
        <f t="shared" si="18"/>
        <v>2.013375363699943E-3</v>
      </c>
    </row>
    <row r="304" spans="1:7" x14ac:dyDescent="0.25">
      <c r="A304" s="32">
        <f>A303+1</f>
        <v>2</v>
      </c>
      <c r="B304" s="65">
        <v>1.0231953122814501</v>
      </c>
      <c r="C304" s="40">
        <f t="shared" ref="C304:C367" si="20">B304</f>
        <v>1.0231953122814501</v>
      </c>
      <c r="D304" s="54">
        <v>1.02326744709484</v>
      </c>
      <c r="E304" s="30">
        <f t="shared" si="17"/>
        <v>7.2134813389856944E-5</v>
      </c>
      <c r="F304">
        <v>1.0242596200738501</v>
      </c>
      <c r="G304">
        <f t="shared" si="18"/>
        <v>1.0643077923999655E-3</v>
      </c>
    </row>
    <row r="305" spans="1:7" x14ac:dyDescent="0.25">
      <c r="A305" s="32">
        <f t="shared" ref="A305:A368" si="21">A304+1</f>
        <v>3</v>
      </c>
      <c r="B305" s="65">
        <v>1.0111401639780999</v>
      </c>
      <c r="C305" s="40">
        <f t="shared" si="20"/>
        <v>1.0111401639780999</v>
      </c>
      <c r="D305" s="54">
        <v>1.0112512340840101</v>
      </c>
      <c r="E305" s="30">
        <f t="shared" si="17"/>
        <v>1.1107010591016042E-4</v>
      </c>
      <c r="F305">
        <v>1.01248315037952</v>
      </c>
      <c r="G305">
        <f t="shared" si="18"/>
        <v>1.3429864014200543E-3</v>
      </c>
    </row>
    <row r="306" spans="1:7" x14ac:dyDescent="0.25">
      <c r="A306" s="32">
        <f t="shared" si="21"/>
        <v>4</v>
      </c>
      <c r="B306" s="65">
        <v>1.01435543144484</v>
      </c>
      <c r="C306" s="40">
        <f t="shared" si="20"/>
        <v>1.01435543144484</v>
      </c>
      <c r="D306" s="54">
        <v>1.01445095359325</v>
      </c>
      <c r="E306" s="30">
        <f t="shared" si="17"/>
        <v>9.5522148410021046E-5</v>
      </c>
      <c r="F306">
        <v>1.01573597734712</v>
      </c>
      <c r="G306">
        <f t="shared" si="18"/>
        <v>1.3805459022799837E-3</v>
      </c>
    </row>
    <row r="307" spans="1:7" x14ac:dyDescent="0.25">
      <c r="A307" s="32">
        <f t="shared" si="21"/>
        <v>5</v>
      </c>
      <c r="B307" s="65">
        <v>0.99779078758406603</v>
      </c>
      <c r="C307" s="40">
        <f t="shared" si="20"/>
        <v>0.99779078758406603</v>
      </c>
      <c r="D307" s="54">
        <v>0.997816725411931</v>
      </c>
      <c r="E307" s="30">
        <f t="shared" si="17"/>
        <v>2.5937827864974672E-5</v>
      </c>
      <c r="F307">
        <v>0.99880269866718796</v>
      </c>
      <c r="G307">
        <f t="shared" si="18"/>
        <v>1.0119110831219302E-3</v>
      </c>
    </row>
    <row r="308" spans="1:7" x14ac:dyDescent="0.25">
      <c r="A308" s="32">
        <f t="shared" si="21"/>
        <v>6</v>
      </c>
      <c r="B308" s="65">
        <v>1.0162431983720599</v>
      </c>
      <c r="C308" s="40">
        <f t="shared" si="20"/>
        <v>1.0162431983720599</v>
      </c>
      <c r="D308" s="54">
        <v>1.01637039443198</v>
      </c>
      <c r="E308" s="30">
        <f t="shared" si="17"/>
        <v>1.27196059920065E-4</v>
      </c>
      <c r="F308">
        <v>1.01758969135971</v>
      </c>
      <c r="G308">
        <f t="shared" si="18"/>
        <v>1.3464929876501053E-3</v>
      </c>
    </row>
    <row r="309" spans="1:7" x14ac:dyDescent="0.25">
      <c r="A309" s="32">
        <f t="shared" si="21"/>
        <v>7</v>
      </c>
      <c r="B309" s="65">
        <v>1.00889397126169</v>
      </c>
      <c r="C309" s="40">
        <f t="shared" si="20"/>
        <v>1.00889397126169</v>
      </c>
      <c r="D309" s="54">
        <v>1.0090047846661601</v>
      </c>
      <c r="E309" s="30">
        <f t="shared" si="17"/>
        <v>1.1081340447005594E-4</v>
      </c>
      <c r="F309">
        <v>1.0108456902835301</v>
      </c>
      <c r="G309">
        <f t="shared" si="18"/>
        <v>1.9517190218401037E-3</v>
      </c>
    </row>
    <row r="310" spans="1:7" x14ac:dyDescent="0.25">
      <c r="A310" s="32">
        <f t="shared" si="21"/>
        <v>8</v>
      </c>
      <c r="B310" s="65">
        <v>0.99921581227441303</v>
      </c>
      <c r="C310" s="40">
        <f t="shared" si="20"/>
        <v>0.99921581227441303</v>
      </c>
      <c r="D310" s="54">
        <v>0.99926033812967296</v>
      </c>
      <c r="E310" s="30">
        <f t="shared" si="17"/>
        <v>4.4525855259935909E-5</v>
      </c>
      <c r="F310">
        <v>0.99860004502809896</v>
      </c>
      <c r="G310">
        <f t="shared" si="18"/>
        <v>6.1576724631406954E-4</v>
      </c>
    </row>
    <row r="311" spans="1:7" x14ac:dyDescent="0.25">
      <c r="A311" s="32">
        <f t="shared" si="21"/>
        <v>9</v>
      </c>
      <c r="B311" s="65">
        <v>0.98926060021118101</v>
      </c>
      <c r="C311" s="40">
        <f t="shared" si="20"/>
        <v>0.98926060021118101</v>
      </c>
      <c r="D311" s="54">
        <v>0.98927120897699095</v>
      </c>
      <c r="E311" s="30">
        <f t="shared" si="17"/>
        <v>1.0608765809938525E-5</v>
      </c>
      <c r="F311">
        <v>0.99046346163691201</v>
      </c>
      <c r="G311">
        <f t="shared" si="18"/>
        <v>1.2028614257310055E-3</v>
      </c>
    </row>
    <row r="312" spans="1:7" x14ac:dyDescent="0.25">
      <c r="A312" s="32">
        <f t="shared" si="21"/>
        <v>10</v>
      </c>
      <c r="B312" s="65">
        <v>0.999192327773475</v>
      </c>
      <c r="C312" s="40">
        <f t="shared" si="20"/>
        <v>0.999192327773475</v>
      </c>
      <c r="D312" s="54">
        <v>0.99930034429071402</v>
      </c>
      <c r="E312" s="30">
        <f t="shared" si="17"/>
        <v>1.0801651723901795E-4</v>
      </c>
      <c r="F312">
        <v>1.0005692439839999</v>
      </c>
      <c r="G312">
        <f t="shared" si="18"/>
        <v>1.3769162105249366E-3</v>
      </c>
    </row>
    <row r="313" spans="1:7" x14ac:dyDescent="0.25">
      <c r="A313" s="32">
        <f t="shared" si="21"/>
        <v>11</v>
      </c>
      <c r="B313" s="65">
        <v>0.99855857794902803</v>
      </c>
      <c r="C313" s="40">
        <f t="shared" si="20"/>
        <v>0.99855857794902803</v>
      </c>
      <c r="D313" s="54">
        <v>0.99861302128615304</v>
      </c>
      <c r="E313" s="30">
        <f t="shared" si="17"/>
        <v>5.4443337125009705E-5</v>
      </c>
      <c r="F313">
        <v>0.99783104860082805</v>
      </c>
      <c r="G313">
        <f t="shared" si="18"/>
        <v>7.2752934819997339E-4</v>
      </c>
    </row>
    <row r="314" spans="1:7" x14ac:dyDescent="0.25">
      <c r="A314" s="32">
        <f t="shared" si="21"/>
        <v>12</v>
      </c>
      <c r="B314" s="65">
        <v>1.00905791089137</v>
      </c>
      <c r="C314" s="40">
        <f t="shared" si="20"/>
        <v>1.00905791089137</v>
      </c>
      <c r="D314" s="54">
        <v>1.0091218308522101</v>
      </c>
      <c r="E314" s="30">
        <f t="shared" si="17"/>
        <v>6.3919960840097545E-5</v>
      </c>
      <c r="F314">
        <v>1.0104199567182</v>
      </c>
      <c r="G314">
        <f t="shared" si="18"/>
        <v>1.3620458268299718E-3</v>
      </c>
    </row>
    <row r="315" spans="1:7" x14ac:dyDescent="0.25">
      <c r="A315" s="32">
        <f t="shared" si="21"/>
        <v>13</v>
      </c>
      <c r="B315" s="65">
        <v>0.98003378263644403</v>
      </c>
      <c r="C315" s="40">
        <f t="shared" si="20"/>
        <v>0.98003378263644403</v>
      </c>
      <c r="D315" s="54">
        <v>0.97999548330169495</v>
      </c>
      <c r="E315" s="30">
        <f t="shared" si="17"/>
        <v>3.8299334749081204E-5</v>
      </c>
      <c r="F315">
        <v>0.98109111958472595</v>
      </c>
      <c r="G315">
        <f t="shared" si="18"/>
        <v>1.0573369482819173E-3</v>
      </c>
    </row>
    <row r="316" spans="1:7" x14ac:dyDescent="0.25">
      <c r="A316" s="32">
        <f t="shared" si="21"/>
        <v>14</v>
      </c>
      <c r="B316" s="65">
        <v>0.97121328861209999</v>
      </c>
      <c r="C316" s="40">
        <f t="shared" si="20"/>
        <v>0.97121328861209999</v>
      </c>
      <c r="D316" s="54">
        <v>0.97134454868241304</v>
      </c>
      <c r="E316" s="30">
        <f t="shared" si="17"/>
        <v>1.3126007031305509E-4</v>
      </c>
      <c r="F316">
        <v>0.97183215212149399</v>
      </c>
      <c r="G316">
        <f t="shared" si="18"/>
        <v>6.1886350939399648E-4</v>
      </c>
    </row>
    <row r="317" spans="1:7" x14ac:dyDescent="0.25">
      <c r="A317" s="32">
        <f t="shared" si="21"/>
        <v>15</v>
      </c>
      <c r="B317" s="65">
        <v>0.99667227704325201</v>
      </c>
      <c r="C317" s="40">
        <f t="shared" si="20"/>
        <v>0.99667227704325201</v>
      </c>
      <c r="D317" s="54">
        <v>0.99702685222146303</v>
      </c>
      <c r="E317" s="30">
        <f t="shared" si="17"/>
        <v>3.5457517821102513E-4</v>
      </c>
      <c r="F317">
        <v>0.99673431735022699</v>
      </c>
      <c r="G317">
        <f t="shared" si="18"/>
        <v>6.2040306974986414E-5</v>
      </c>
    </row>
    <row r="318" spans="1:7" x14ac:dyDescent="0.25">
      <c r="A318" s="32">
        <f t="shared" si="21"/>
        <v>16</v>
      </c>
      <c r="B318" s="65">
        <v>1.01302374260405</v>
      </c>
      <c r="C318" s="40">
        <f t="shared" si="20"/>
        <v>1.01302374260405</v>
      </c>
      <c r="D318" s="54">
        <v>1.0130607790949</v>
      </c>
      <c r="E318" s="30">
        <f t="shared" si="17"/>
        <v>3.7036490849962078E-5</v>
      </c>
      <c r="F318">
        <v>1.0134142010818701</v>
      </c>
      <c r="G318">
        <f t="shared" si="18"/>
        <v>3.9045847782004373E-4</v>
      </c>
    </row>
    <row r="319" spans="1:7" x14ac:dyDescent="0.25">
      <c r="A319" s="32">
        <f t="shared" si="21"/>
        <v>17</v>
      </c>
      <c r="B319" s="65">
        <v>0.97643888230335296</v>
      </c>
      <c r="C319" s="40">
        <f t="shared" si="20"/>
        <v>0.97643888230335296</v>
      </c>
      <c r="D319" s="54">
        <v>0.97717026624428305</v>
      </c>
      <c r="E319" s="30">
        <f t="shared" si="17"/>
        <v>7.3138394093008596E-4</v>
      </c>
      <c r="F319">
        <v>0.97902108060564297</v>
      </c>
      <c r="G319">
        <f t="shared" si="18"/>
        <v>2.5821983022900064E-3</v>
      </c>
    </row>
    <row r="320" spans="1:7" x14ac:dyDescent="0.25">
      <c r="A320" s="32">
        <f t="shared" si="21"/>
        <v>18</v>
      </c>
      <c r="B320" s="65">
        <v>0.99562350349561402</v>
      </c>
      <c r="C320" s="40">
        <f t="shared" si="20"/>
        <v>0.99562350349561402</v>
      </c>
      <c r="D320" s="54">
        <v>0.99564985808780004</v>
      </c>
      <c r="E320" s="30">
        <f t="shared" si="17"/>
        <v>2.6354592186028647E-5</v>
      </c>
      <c r="F320">
        <v>0.99738927058482496</v>
      </c>
      <c r="G320">
        <f t="shared" si="18"/>
        <v>1.7657670892109456E-3</v>
      </c>
    </row>
    <row r="321" spans="1:7" x14ac:dyDescent="0.25">
      <c r="A321" s="32">
        <f t="shared" si="21"/>
        <v>19</v>
      </c>
      <c r="B321" s="65">
        <v>0.97294026333476802</v>
      </c>
      <c r="C321" s="40">
        <f t="shared" si="20"/>
        <v>0.97294026333476802</v>
      </c>
      <c r="D321" s="54">
        <v>0.97281220490414499</v>
      </c>
      <c r="E321" s="30">
        <f t="shared" si="17"/>
        <v>1.2805843062302369E-4</v>
      </c>
      <c r="F321">
        <v>0.97343473751719001</v>
      </c>
      <c r="G321">
        <f t="shared" si="18"/>
        <v>4.9447418242198893E-4</v>
      </c>
    </row>
    <row r="322" spans="1:7" x14ac:dyDescent="0.25">
      <c r="A322" s="32">
        <f t="shared" si="21"/>
        <v>20</v>
      </c>
      <c r="B322" s="65">
        <v>0.99128134670244406</v>
      </c>
      <c r="C322" s="40">
        <f t="shared" si="20"/>
        <v>0.99128134670244406</v>
      </c>
      <c r="D322" s="54">
        <v>0.99126639171620701</v>
      </c>
      <c r="E322" s="30">
        <f t="shared" si="17"/>
        <v>1.495498623704794E-5</v>
      </c>
      <c r="F322">
        <v>0.99266151390530399</v>
      </c>
      <c r="G322">
        <f t="shared" si="18"/>
        <v>1.3801672028599388E-3</v>
      </c>
    </row>
    <row r="323" spans="1:7" x14ac:dyDescent="0.25">
      <c r="A323" s="32">
        <f t="shared" si="21"/>
        <v>21</v>
      </c>
      <c r="B323" s="65">
        <v>0.97097889137337201</v>
      </c>
      <c r="C323" s="40">
        <f t="shared" si="20"/>
        <v>0.97097889137337201</v>
      </c>
      <c r="D323" s="54">
        <v>0.97086941356191403</v>
      </c>
      <c r="E323" s="30">
        <f t="shared" si="17"/>
        <v>1.0947781145798086E-4</v>
      </c>
      <c r="F323">
        <v>0.97210687643091498</v>
      </c>
      <c r="G323">
        <f t="shared" si="18"/>
        <v>1.1279850575429684E-3</v>
      </c>
    </row>
    <row r="324" spans="1:7" x14ac:dyDescent="0.25">
      <c r="A324" s="32">
        <f t="shared" si="21"/>
        <v>22</v>
      </c>
      <c r="B324" s="65">
        <v>1.0358554197502301</v>
      </c>
      <c r="C324" s="40">
        <f t="shared" si="20"/>
        <v>1.0358554197502301</v>
      </c>
      <c r="D324" s="54">
        <v>1.03568162231224</v>
      </c>
      <c r="E324" s="30">
        <f t="shared" ref="E324:E387" si="22">ABS(C324-D324)</f>
        <v>1.737974379900642E-4</v>
      </c>
      <c r="F324">
        <v>1.0352241840151699</v>
      </c>
      <c r="G324">
        <f t="shared" ref="G324:G387" si="23">ABS(C324-F324)</f>
        <v>6.3123573506018715E-4</v>
      </c>
    </row>
    <row r="325" spans="1:7" x14ac:dyDescent="0.25">
      <c r="A325" s="32">
        <f t="shared" si="21"/>
        <v>23</v>
      </c>
      <c r="B325" s="65">
        <v>1.0210615611597</v>
      </c>
      <c r="C325" s="40">
        <f t="shared" si="20"/>
        <v>1.0210615611597</v>
      </c>
      <c r="D325" s="54">
        <v>1.0208050338655399</v>
      </c>
      <c r="E325" s="30">
        <f t="shared" si="22"/>
        <v>2.5652729416014708E-4</v>
      </c>
      <c r="F325">
        <v>1.02199213432777</v>
      </c>
      <c r="G325">
        <f t="shared" si="23"/>
        <v>9.3057316806999246E-4</v>
      </c>
    </row>
    <row r="326" spans="1:7" x14ac:dyDescent="0.25">
      <c r="A326" s="32">
        <f t="shared" si="21"/>
        <v>24</v>
      </c>
      <c r="B326" s="65">
        <v>1.0072024604749801</v>
      </c>
      <c r="C326" s="40">
        <f t="shared" si="20"/>
        <v>1.0072024604749801</v>
      </c>
      <c r="D326" s="54">
        <v>1.0068779442497899</v>
      </c>
      <c r="E326" s="30">
        <f t="shared" si="22"/>
        <v>3.2451622519014123E-4</v>
      </c>
      <c r="F326">
        <v>1.0063859063495899</v>
      </c>
      <c r="G326">
        <f t="shared" si="23"/>
        <v>8.1655412539016758E-4</v>
      </c>
    </row>
    <row r="327" spans="1:7" x14ac:dyDescent="0.25">
      <c r="A327" s="32">
        <f t="shared" si="21"/>
        <v>25</v>
      </c>
      <c r="B327" s="65">
        <v>0.97939587995691901</v>
      </c>
      <c r="C327" s="40">
        <f t="shared" si="20"/>
        <v>0.97939587995691901</v>
      </c>
      <c r="D327" s="54">
        <v>0.97878979413717804</v>
      </c>
      <c r="E327" s="30">
        <f t="shared" si="22"/>
        <v>6.0608581974097575E-4</v>
      </c>
      <c r="F327">
        <v>0.97829102218361397</v>
      </c>
      <c r="G327">
        <f t="shared" si="23"/>
        <v>1.1048577733050458E-3</v>
      </c>
    </row>
    <row r="328" spans="1:7" x14ac:dyDescent="0.25">
      <c r="A328" s="32">
        <f t="shared" si="21"/>
        <v>26</v>
      </c>
      <c r="B328" s="65">
        <v>0.95143123288535603</v>
      </c>
      <c r="C328" s="40">
        <f t="shared" si="20"/>
        <v>0.95143123288535603</v>
      </c>
      <c r="D328" s="54">
        <v>0.95098820951205199</v>
      </c>
      <c r="E328" s="30">
        <f t="shared" si="22"/>
        <v>4.4302337330404118E-4</v>
      </c>
      <c r="F328">
        <v>0.95226340804946596</v>
      </c>
      <c r="G328">
        <f t="shared" si="23"/>
        <v>8.3217516410993841E-4</v>
      </c>
    </row>
    <row r="329" spans="1:7" x14ac:dyDescent="0.25">
      <c r="A329" s="32">
        <f t="shared" si="21"/>
        <v>27</v>
      </c>
      <c r="B329" s="65">
        <v>0.99972149881627503</v>
      </c>
      <c r="C329" s="40">
        <f t="shared" si="20"/>
        <v>0.99972149881627503</v>
      </c>
      <c r="D329" s="54">
        <v>0.99951149302961195</v>
      </c>
      <c r="E329" s="30">
        <f t="shared" si="22"/>
        <v>2.1000578666308112E-4</v>
      </c>
      <c r="F329">
        <v>0.99722203187873304</v>
      </c>
      <c r="G329">
        <f t="shared" si="23"/>
        <v>2.4994669375419942E-3</v>
      </c>
    </row>
    <row r="330" spans="1:7" x14ac:dyDescent="0.25">
      <c r="A330" s="32">
        <f t="shared" si="21"/>
        <v>28</v>
      </c>
      <c r="B330" s="65">
        <v>1.0154281397946601</v>
      </c>
      <c r="C330" s="40">
        <f t="shared" si="20"/>
        <v>1.0154281397946601</v>
      </c>
      <c r="D330" s="54">
        <v>1.01526824160513</v>
      </c>
      <c r="E330" s="30">
        <f t="shared" si="22"/>
        <v>1.5989818953010548E-4</v>
      </c>
      <c r="F330">
        <v>1.01391436170135</v>
      </c>
      <c r="G330">
        <f t="shared" si="23"/>
        <v>1.513778093310103E-3</v>
      </c>
    </row>
    <row r="331" spans="1:7" x14ac:dyDescent="0.25">
      <c r="A331" s="32">
        <f t="shared" si="21"/>
        <v>29</v>
      </c>
      <c r="B331" s="65">
        <v>0.963047011539654</v>
      </c>
      <c r="C331" s="40">
        <f t="shared" si="20"/>
        <v>0.963047011539654</v>
      </c>
      <c r="D331" s="54">
        <v>0.96256784068795598</v>
      </c>
      <c r="E331" s="30">
        <f t="shared" si="22"/>
        <v>4.7917085169801865E-4</v>
      </c>
      <c r="F331">
        <v>0.96177199552633597</v>
      </c>
      <c r="G331">
        <f t="shared" si="23"/>
        <v>1.275016013318031E-3</v>
      </c>
    </row>
    <row r="332" spans="1:7" x14ac:dyDescent="0.25">
      <c r="A332" s="32">
        <f t="shared" si="21"/>
        <v>30</v>
      </c>
      <c r="B332" s="65">
        <v>0.98103935719616897</v>
      </c>
      <c r="C332" s="40">
        <f t="shared" si="20"/>
        <v>0.98103935719616897</v>
      </c>
      <c r="D332" s="54">
        <v>0.98078988074535101</v>
      </c>
      <c r="E332" s="30">
        <f t="shared" si="22"/>
        <v>2.4947645081796477E-4</v>
      </c>
      <c r="F332">
        <v>0.98007927412575102</v>
      </c>
      <c r="G332">
        <f t="shared" si="23"/>
        <v>9.6008307041794971E-4</v>
      </c>
    </row>
    <row r="333" spans="1:7" x14ac:dyDescent="0.25">
      <c r="A333" s="32">
        <f t="shared" si="21"/>
        <v>31</v>
      </c>
      <c r="B333" s="65">
        <v>0.99450203297094897</v>
      </c>
      <c r="C333" s="40">
        <f t="shared" si="20"/>
        <v>0.99450203297094897</v>
      </c>
      <c r="D333" s="54">
        <v>0.99435628123512398</v>
      </c>
      <c r="E333" s="30">
        <f t="shared" si="22"/>
        <v>1.457517358249838E-4</v>
      </c>
      <c r="F333">
        <v>0.99366540245250401</v>
      </c>
      <c r="G333">
        <f t="shared" si="23"/>
        <v>8.366305184449585E-4</v>
      </c>
    </row>
    <row r="334" spans="1:7" x14ac:dyDescent="0.25">
      <c r="A334" s="32">
        <f t="shared" si="21"/>
        <v>32</v>
      </c>
      <c r="B334" s="65">
        <v>0.99525862000299503</v>
      </c>
      <c r="C334" s="40">
        <f t="shared" si="20"/>
        <v>0.99525862000299503</v>
      </c>
      <c r="D334" s="54">
        <v>0.99505593488585597</v>
      </c>
      <c r="E334" s="30">
        <f t="shared" si="22"/>
        <v>2.0268511713905646E-4</v>
      </c>
      <c r="F334">
        <v>0.99304073928291203</v>
      </c>
      <c r="G334">
        <f t="shared" si="23"/>
        <v>2.2178807200829986E-3</v>
      </c>
    </row>
    <row r="335" spans="1:7" x14ac:dyDescent="0.25">
      <c r="A335" s="32">
        <f t="shared" si="21"/>
        <v>33</v>
      </c>
      <c r="B335" s="65">
        <v>1.0253081072572501</v>
      </c>
      <c r="C335" s="40">
        <f t="shared" si="20"/>
        <v>1.0253081072572501</v>
      </c>
      <c r="D335" s="54">
        <v>1.0251622494081101</v>
      </c>
      <c r="E335" s="30">
        <f t="shared" si="22"/>
        <v>1.4585784914000754E-4</v>
      </c>
      <c r="F335">
        <v>1.0238081516391</v>
      </c>
      <c r="G335">
        <f t="shared" si="23"/>
        <v>1.4999556181500839E-3</v>
      </c>
    </row>
    <row r="336" spans="1:7" x14ac:dyDescent="0.25">
      <c r="A336" s="32">
        <f t="shared" si="21"/>
        <v>34</v>
      </c>
      <c r="B336" s="65">
        <v>0.99772519633390799</v>
      </c>
      <c r="C336" s="40">
        <f t="shared" si="20"/>
        <v>0.99772519633390799</v>
      </c>
      <c r="D336" s="54">
        <v>0.99755108246343904</v>
      </c>
      <c r="E336" s="30">
        <f t="shared" si="22"/>
        <v>1.7411387046895044E-4</v>
      </c>
      <c r="F336">
        <v>0.99517996473793602</v>
      </c>
      <c r="G336">
        <f t="shared" si="23"/>
        <v>2.5452315959719751E-3</v>
      </c>
    </row>
    <row r="337" spans="1:7" x14ac:dyDescent="0.25">
      <c r="A337" s="32">
        <f t="shared" si="21"/>
        <v>35</v>
      </c>
      <c r="B337" s="65">
        <v>1.0048181624272501</v>
      </c>
      <c r="C337" s="40">
        <f t="shared" si="20"/>
        <v>1.0048181624272501</v>
      </c>
      <c r="D337" s="4">
        <v>1.0046290313784101</v>
      </c>
      <c r="E337" s="30">
        <f t="shared" si="22"/>
        <v>1.8913104883999665E-4</v>
      </c>
      <c r="F337">
        <v>1.00291428989873</v>
      </c>
      <c r="G337">
        <f t="shared" si="23"/>
        <v>1.9038725285200897E-3</v>
      </c>
    </row>
    <row r="338" spans="1:7" x14ac:dyDescent="0.25">
      <c r="A338" s="32">
        <f t="shared" si="21"/>
        <v>36</v>
      </c>
      <c r="B338" s="65">
        <v>1.0188228846135801</v>
      </c>
      <c r="C338" s="40">
        <f t="shared" si="20"/>
        <v>1.0188228846135801</v>
      </c>
      <c r="D338" s="4">
        <v>1.01867130598593</v>
      </c>
      <c r="E338" s="30">
        <f t="shared" si="22"/>
        <v>1.5157862765002861E-4</v>
      </c>
      <c r="F338">
        <v>1.01868563839399</v>
      </c>
      <c r="G338">
        <f t="shared" si="23"/>
        <v>1.3724621959010364E-4</v>
      </c>
    </row>
    <row r="339" spans="1:7" x14ac:dyDescent="0.25">
      <c r="A339" s="32">
        <f t="shared" si="21"/>
        <v>37</v>
      </c>
      <c r="B339" s="65">
        <v>0.97487711907686403</v>
      </c>
      <c r="C339" s="40">
        <f t="shared" si="20"/>
        <v>0.97487711907686403</v>
      </c>
      <c r="D339" s="4">
        <v>0.97473224918664803</v>
      </c>
      <c r="E339" s="30">
        <f t="shared" si="22"/>
        <v>1.4486989021600394E-4</v>
      </c>
      <c r="F339">
        <v>0.97192166539555702</v>
      </c>
      <c r="G339">
        <f t="shared" si="23"/>
        <v>2.9554536813070076E-3</v>
      </c>
    </row>
    <row r="340" spans="1:7" x14ac:dyDescent="0.25">
      <c r="A340" s="32">
        <f t="shared" si="21"/>
        <v>38</v>
      </c>
      <c r="B340" s="65">
        <v>0.98358134444690604</v>
      </c>
      <c r="C340" s="40">
        <f t="shared" si="20"/>
        <v>0.98358134444690604</v>
      </c>
      <c r="D340" s="4">
        <v>0.98334126090098795</v>
      </c>
      <c r="E340" s="30">
        <f t="shared" si="22"/>
        <v>2.4008354591809056E-4</v>
      </c>
      <c r="F340">
        <v>0.98108677201726602</v>
      </c>
      <c r="G340">
        <f t="shared" si="23"/>
        <v>2.4945724296400185E-3</v>
      </c>
    </row>
    <row r="341" spans="1:7" x14ac:dyDescent="0.25">
      <c r="A341" s="32">
        <f t="shared" si="21"/>
        <v>39</v>
      </c>
      <c r="B341" s="65">
        <v>0.99357769365068505</v>
      </c>
      <c r="C341" s="40">
        <f t="shared" si="20"/>
        <v>0.99357769365068505</v>
      </c>
      <c r="D341" s="4">
        <v>0.99334265175833603</v>
      </c>
      <c r="E341" s="30">
        <f t="shared" si="22"/>
        <v>2.350418923490194E-4</v>
      </c>
      <c r="F341">
        <v>0.99097127228916604</v>
      </c>
      <c r="G341">
        <f t="shared" si="23"/>
        <v>2.6064213615190068E-3</v>
      </c>
    </row>
    <row r="342" spans="1:7" x14ac:dyDescent="0.25">
      <c r="A342" s="32">
        <f t="shared" si="21"/>
        <v>40</v>
      </c>
      <c r="B342" s="65">
        <v>1.0085858550651701</v>
      </c>
      <c r="C342" s="40">
        <f t="shared" si="20"/>
        <v>1.0085858550651701</v>
      </c>
      <c r="D342" s="4">
        <v>1.0083969638746599</v>
      </c>
      <c r="E342" s="30">
        <f t="shared" si="22"/>
        <v>1.8889119051013203E-4</v>
      </c>
      <c r="F342">
        <v>1.0074263121003999</v>
      </c>
      <c r="G342">
        <f t="shared" si="23"/>
        <v>1.1595429647701661E-3</v>
      </c>
    </row>
    <row r="343" spans="1:7" x14ac:dyDescent="0.25">
      <c r="A343" s="32">
        <f t="shared" si="21"/>
        <v>41</v>
      </c>
      <c r="B343" s="65">
        <v>0.95623005729479804</v>
      </c>
      <c r="C343" s="40">
        <f t="shared" si="20"/>
        <v>0.95623005729479804</v>
      </c>
      <c r="D343" s="4">
        <v>0.95590249277831596</v>
      </c>
      <c r="E343" s="30">
        <f t="shared" si="22"/>
        <v>3.2756451648208174E-4</v>
      </c>
      <c r="F343">
        <v>0.95204373181409596</v>
      </c>
      <c r="G343">
        <f t="shared" si="23"/>
        <v>4.18632548070208E-3</v>
      </c>
    </row>
    <row r="344" spans="1:7" x14ac:dyDescent="0.25">
      <c r="A344" s="32">
        <f t="shared" si="21"/>
        <v>42</v>
      </c>
      <c r="B344" s="65">
        <v>0.98730925241245204</v>
      </c>
      <c r="C344" s="40">
        <f t="shared" si="20"/>
        <v>0.98730925241245204</v>
      </c>
      <c r="D344" s="4">
        <v>0.98729287698728097</v>
      </c>
      <c r="E344" s="30">
        <f t="shared" si="22"/>
        <v>1.6375425171077929E-5</v>
      </c>
      <c r="F344">
        <v>0.984429674071292</v>
      </c>
      <c r="G344">
        <f t="shared" si="23"/>
        <v>2.8795783411600384E-3</v>
      </c>
    </row>
    <row r="345" spans="1:7" x14ac:dyDescent="0.25">
      <c r="A345" s="32">
        <f t="shared" si="21"/>
        <v>43</v>
      </c>
      <c r="B345" s="65">
        <v>1.0416430457853301</v>
      </c>
      <c r="C345" s="40">
        <f t="shared" si="20"/>
        <v>1.0416430457853301</v>
      </c>
      <c r="D345" s="4">
        <v>1.0411330116292901</v>
      </c>
      <c r="E345" s="30">
        <f t="shared" si="22"/>
        <v>5.1003415604000679E-4</v>
      </c>
      <c r="F345">
        <v>1.0396074375492399</v>
      </c>
      <c r="G345">
        <f t="shared" si="23"/>
        <v>2.0356082360901695E-3</v>
      </c>
    </row>
    <row r="346" spans="1:7" x14ac:dyDescent="0.25">
      <c r="A346" s="32">
        <f t="shared" si="21"/>
        <v>44</v>
      </c>
      <c r="B346" s="65">
        <v>1.0045190386319001</v>
      </c>
      <c r="C346" s="40">
        <f t="shared" si="20"/>
        <v>1.0045190386319001</v>
      </c>
      <c r="D346" s="4">
        <v>1.0040920554395001</v>
      </c>
      <c r="E346" s="30">
        <f t="shared" si="22"/>
        <v>4.2698319239997673E-4</v>
      </c>
      <c r="F346">
        <v>1.0023330001259101</v>
      </c>
      <c r="G346">
        <f t="shared" si="23"/>
        <v>2.1860385059899734E-3</v>
      </c>
    </row>
    <row r="347" spans="1:7" x14ac:dyDescent="0.25">
      <c r="A347" s="32">
        <f t="shared" si="21"/>
        <v>45</v>
      </c>
      <c r="B347" s="65">
        <v>0.96523383350372205</v>
      </c>
      <c r="C347" s="40">
        <f t="shared" si="20"/>
        <v>0.96523383350372205</v>
      </c>
      <c r="D347" s="4">
        <v>0.96477879182811599</v>
      </c>
      <c r="E347" s="30">
        <f t="shared" si="22"/>
        <v>4.5504167560606046E-4</v>
      </c>
      <c r="F347">
        <v>0.96327038555115996</v>
      </c>
      <c r="G347">
        <f t="shared" si="23"/>
        <v>1.9634479525620918E-3</v>
      </c>
    </row>
    <row r="348" spans="1:7" x14ac:dyDescent="0.25">
      <c r="A348" s="32">
        <f t="shared" si="21"/>
        <v>46</v>
      </c>
      <c r="B348" s="65">
        <v>0.96846429939451395</v>
      </c>
      <c r="C348" s="40">
        <f t="shared" si="20"/>
        <v>0.96846429939451395</v>
      </c>
      <c r="D348" s="4">
        <v>0.96830483028359904</v>
      </c>
      <c r="E348" s="30">
        <f t="shared" si="22"/>
        <v>1.5946911091491156E-4</v>
      </c>
      <c r="F348">
        <v>0.96605585903472602</v>
      </c>
      <c r="G348">
        <f t="shared" si="23"/>
        <v>2.4084403597879334E-3</v>
      </c>
    </row>
    <row r="349" spans="1:7" x14ac:dyDescent="0.25">
      <c r="A349" s="32">
        <f t="shared" si="21"/>
        <v>47</v>
      </c>
      <c r="B349" s="65">
        <v>0.97495210928779097</v>
      </c>
      <c r="C349" s="40">
        <f t="shared" si="20"/>
        <v>0.97495210928779097</v>
      </c>
      <c r="D349" s="4">
        <v>0.97470639901969003</v>
      </c>
      <c r="E349" s="30">
        <f t="shared" si="22"/>
        <v>2.4571026810094043E-4</v>
      </c>
      <c r="F349">
        <v>0.97153042971805903</v>
      </c>
      <c r="G349">
        <f t="shared" si="23"/>
        <v>3.4216795697319391E-3</v>
      </c>
    </row>
    <row r="350" spans="1:7" x14ac:dyDescent="0.25">
      <c r="A350" s="32">
        <f t="shared" si="21"/>
        <v>48</v>
      </c>
      <c r="B350" s="65">
        <v>0.97548522532787896</v>
      </c>
      <c r="C350" s="40">
        <f t="shared" si="20"/>
        <v>0.97548522532787896</v>
      </c>
      <c r="D350" s="4">
        <v>0.97510818752307504</v>
      </c>
      <c r="E350" s="30">
        <f t="shared" si="22"/>
        <v>3.7703780480391469E-4</v>
      </c>
      <c r="F350">
        <v>0.97375452948653296</v>
      </c>
      <c r="G350">
        <f t="shared" si="23"/>
        <v>1.7306958413459972E-3</v>
      </c>
    </row>
    <row r="351" spans="1:7" x14ac:dyDescent="0.25">
      <c r="A351" s="32">
        <f t="shared" si="21"/>
        <v>49</v>
      </c>
      <c r="B351" s="65">
        <v>0.98204373744023299</v>
      </c>
      <c r="C351" s="40">
        <f t="shared" si="20"/>
        <v>0.98204373744023299</v>
      </c>
      <c r="D351" s="4">
        <v>0.98195616415444398</v>
      </c>
      <c r="E351" s="30">
        <f t="shared" si="22"/>
        <v>8.7573285789011024E-5</v>
      </c>
      <c r="F351">
        <v>0.98095223320232605</v>
      </c>
      <c r="G351">
        <f t="shared" si="23"/>
        <v>1.0915042379069373E-3</v>
      </c>
    </row>
    <row r="352" spans="1:7" x14ac:dyDescent="0.25">
      <c r="A352" s="32">
        <f t="shared" si="21"/>
        <v>50</v>
      </c>
      <c r="B352" s="65">
        <v>0.94062217044729901</v>
      </c>
      <c r="C352" s="40">
        <f t="shared" si="20"/>
        <v>0.94062217044729901</v>
      </c>
      <c r="D352" s="4">
        <v>0.94035741293266795</v>
      </c>
      <c r="E352" s="30">
        <f t="shared" si="22"/>
        <v>2.6475751463106434E-4</v>
      </c>
      <c r="F352">
        <v>0.94061538769872899</v>
      </c>
      <c r="G352">
        <f t="shared" si="23"/>
        <v>6.7827485700222567E-6</v>
      </c>
    </row>
    <row r="353" spans="1:7" x14ac:dyDescent="0.25">
      <c r="A353" s="32">
        <f t="shared" si="21"/>
        <v>51</v>
      </c>
      <c r="B353" s="65">
        <v>0.92830826642531095</v>
      </c>
      <c r="C353" s="40">
        <f t="shared" si="20"/>
        <v>0.92830826642531095</v>
      </c>
      <c r="D353" s="4">
        <v>0.92815867398375096</v>
      </c>
      <c r="E353" s="30">
        <f t="shared" si="22"/>
        <v>1.4959244155998697E-4</v>
      </c>
      <c r="F353">
        <v>0.92844935068955103</v>
      </c>
      <c r="G353">
        <f t="shared" si="23"/>
        <v>1.410842642400878E-4</v>
      </c>
    </row>
    <row r="354" spans="1:7" x14ac:dyDescent="0.25">
      <c r="A354" s="32">
        <f t="shared" si="21"/>
        <v>52</v>
      </c>
      <c r="B354" s="65">
        <v>0.99673765689781602</v>
      </c>
      <c r="C354" s="40">
        <f t="shared" si="20"/>
        <v>0.99673765689781602</v>
      </c>
      <c r="D354" s="4">
        <v>0.99667838013500698</v>
      </c>
      <c r="E354" s="30">
        <f t="shared" si="22"/>
        <v>5.9276762809035155E-5</v>
      </c>
      <c r="F354">
        <v>0.99534845697207597</v>
      </c>
      <c r="G354">
        <f t="shared" si="23"/>
        <v>1.3891999257400478E-3</v>
      </c>
    </row>
    <row r="355" spans="1:7" x14ac:dyDescent="0.25">
      <c r="A355" s="32">
        <f t="shared" si="21"/>
        <v>53</v>
      </c>
      <c r="B355" s="20">
        <v>0.94168825556658198</v>
      </c>
      <c r="C355" s="40">
        <f t="shared" si="20"/>
        <v>0.94168825556658198</v>
      </c>
      <c r="D355" s="4">
        <v>0.94162846137419898</v>
      </c>
      <c r="E355" s="30">
        <f t="shared" si="22"/>
        <v>5.9794192383000322E-5</v>
      </c>
      <c r="F355">
        <v>0.94038382032474899</v>
      </c>
      <c r="G355">
        <f t="shared" si="23"/>
        <v>1.3044352418329908E-3</v>
      </c>
    </row>
    <row r="356" spans="1:7" x14ac:dyDescent="0.25">
      <c r="A356" s="32">
        <f t="shared" si="21"/>
        <v>54</v>
      </c>
      <c r="B356" s="20">
        <v>0.98610942392521095</v>
      </c>
      <c r="C356" s="40">
        <f t="shared" si="20"/>
        <v>0.98610942392521095</v>
      </c>
      <c r="D356" s="62">
        <v>0.98627638134023199</v>
      </c>
      <c r="E356" s="30">
        <f t="shared" si="22"/>
        <v>1.6695741502104067E-4</v>
      </c>
      <c r="F356">
        <v>0.98549536480487099</v>
      </c>
      <c r="G356">
        <f t="shared" si="23"/>
        <v>6.1405912033996035E-4</v>
      </c>
    </row>
    <row r="357" spans="1:7" x14ac:dyDescent="0.25">
      <c r="A357" s="32">
        <f t="shared" si="21"/>
        <v>55</v>
      </c>
      <c r="B357" s="20">
        <v>0.89028471796275899</v>
      </c>
      <c r="C357" s="40">
        <f t="shared" si="20"/>
        <v>0.89028471796275899</v>
      </c>
      <c r="D357" s="4">
        <v>0.89121306289079605</v>
      </c>
      <c r="E357" s="30">
        <f t="shared" si="22"/>
        <v>9.2834492803706148E-4</v>
      </c>
      <c r="F357">
        <v>0.89154814121979198</v>
      </c>
      <c r="G357">
        <f t="shared" si="23"/>
        <v>1.2634232570329917E-3</v>
      </c>
    </row>
    <row r="358" spans="1:7" x14ac:dyDescent="0.25">
      <c r="A358" s="32">
        <f t="shared" si="21"/>
        <v>56</v>
      </c>
      <c r="B358" s="20">
        <v>0.90024178289252899</v>
      </c>
      <c r="C358" s="40">
        <f t="shared" si="20"/>
        <v>0.90024178289252899</v>
      </c>
      <c r="D358" s="4">
        <v>0.90105090604058902</v>
      </c>
      <c r="E358" s="30">
        <f t="shared" si="22"/>
        <v>8.0912314806003138E-4</v>
      </c>
      <c r="F358">
        <v>0.90049263990796602</v>
      </c>
      <c r="G358">
        <f t="shared" si="23"/>
        <v>2.5085701543703376E-4</v>
      </c>
    </row>
    <row r="359" spans="1:7" x14ac:dyDescent="0.25">
      <c r="A359" s="32">
        <f t="shared" si="21"/>
        <v>57</v>
      </c>
      <c r="B359" s="20">
        <v>0.951450866582635</v>
      </c>
      <c r="C359" s="40">
        <f t="shared" si="20"/>
        <v>0.951450866582635</v>
      </c>
      <c r="D359" s="4">
        <v>0.95163783410797897</v>
      </c>
      <c r="E359" s="30">
        <f t="shared" si="22"/>
        <v>1.8696752534397287E-4</v>
      </c>
      <c r="F359">
        <v>0.949673608017643</v>
      </c>
      <c r="G359">
        <f t="shared" si="23"/>
        <v>1.7772585649920014E-3</v>
      </c>
    </row>
    <row r="360" spans="1:7" x14ac:dyDescent="0.25">
      <c r="A360" s="32">
        <f t="shared" si="21"/>
        <v>58</v>
      </c>
      <c r="B360" s="20">
        <v>0.91801752064186604</v>
      </c>
      <c r="C360" s="40">
        <f t="shared" si="20"/>
        <v>0.91801752064186604</v>
      </c>
      <c r="D360" s="4">
        <v>0.91721384032519604</v>
      </c>
      <c r="E360" s="30">
        <f t="shared" si="22"/>
        <v>8.0368031666999684E-4</v>
      </c>
      <c r="F360">
        <v>0.91417218204745598</v>
      </c>
      <c r="G360">
        <f t="shared" si="23"/>
        <v>3.8453385944100527E-3</v>
      </c>
    </row>
    <row r="361" spans="1:7" x14ac:dyDescent="0.25">
      <c r="A361" s="32">
        <f t="shared" si="21"/>
        <v>59</v>
      </c>
      <c r="B361" s="20">
        <v>0.94792791793085796</v>
      </c>
      <c r="C361" s="40">
        <f t="shared" si="20"/>
        <v>0.94792791793085796</v>
      </c>
      <c r="D361" s="62">
        <v>0.94714694604986105</v>
      </c>
      <c r="E361" s="30">
        <f t="shared" si="22"/>
        <v>7.8097188099690573E-4</v>
      </c>
      <c r="F361">
        <v>0.945185579355169</v>
      </c>
      <c r="G361">
        <f t="shared" si="23"/>
        <v>2.7423385756889518E-3</v>
      </c>
    </row>
    <row r="362" spans="1:7" x14ac:dyDescent="0.25">
      <c r="A362" s="32">
        <f t="shared" si="21"/>
        <v>60</v>
      </c>
      <c r="B362" s="20">
        <v>0.95333929136878404</v>
      </c>
      <c r="C362" s="40">
        <f t="shared" si="20"/>
        <v>0.95333929136878404</v>
      </c>
      <c r="D362" s="62">
        <v>0.95268124537193399</v>
      </c>
      <c r="E362" s="30">
        <f t="shared" si="22"/>
        <v>6.5804599685004295E-4</v>
      </c>
      <c r="F362">
        <v>0.95060588349596498</v>
      </c>
      <c r="G362">
        <f t="shared" si="23"/>
        <v>2.7334078728190603E-3</v>
      </c>
    </row>
    <row r="363" spans="1:7" x14ac:dyDescent="0.25">
      <c r="A363" s="32">
        <f t="shared" si="21"/>
        <v>61</v>
      </c>
      <c r="B363" s="20">
        <v>0.95824805209901298</v>
      </c>
      <c r="C363" s="40">
        <f t="shared" si="20"/>
        <v>0.95824805209901298</v>
      </c>
      <c r="D363" s="62">
        <v>0.95777492782439599</v>
      </c>
      <c r="E363" s="30">
        <f t="shared" si="22"/>
        <v>4.7312427461698725E-4</v>
      </c>
      <c r="F363">
        <v>0.95602069609005302</v>
      </c>
      <c r="G363">
        <f t="shared" si="23"/>
        <v>2.2273560089599576E-3</v>
      </c>
    </row>
    <row r="364" spans="1:7" x14ac:dyDescent="0.25">
      <c r="A364" s="32">
        <f t="shared" si="21"/>
        <v>62</v>
      </c>
      <c r="B364" s="20">
        <v>0.97546053099787799</v>
      </c>
      <c r="C364" s="40">
        <f t="shared" si="20"/>
        <v>0.97546053099787799</v>
      </c>
      <c r="D364" s="62">
        <v>0.97519391855644899</v>
      </c>
      <c r="E364" s="30">
        <f t="shared" si="22"/>
        <v>2.6661244142900387E-4</v>
      </c>
      <c r="F364">
        <v>0.97324097751539496</v>
      </c>
      <c r="G364">
        <f t="shared" si="23"/>
        <v>2.2195534824830387E-3</v>
      </c>
    </row>
    <row r="365" spans="1:7" x14ac:dyDescent="0.25">
      <c r="A365" s="32">
        <f t="shared" si="21"/>
        <v>63</v>
      </c>
      <c r="B365" s="20">
        <v>0.94970960291377404</v>
      </c>
      <c r="C365" s="40">
        <f t="shared" si="20"/>
        <v>0.94970960291377404</v>
      </c>
      <c r="D365" s="4">
        <v>0.949194649167444</v>
      </c>
      <c r="E365" s="30">
        <f t="shared" si="22"/>
        <v>5.1495374633003799E-4</v>
      </c>
      <c r="F365">
        <v>0.94712623541725105</v>
      </c>
      <c r="G365">
        <f t="shared" si="23"/>
        <v>2.5833674965229925E-3</v>
      </c>
    </row>
    <row r="366" spans="1:7" x14ac:dyDescent="0.25">
      <c r="A366" s="32">
        <f t="shared" si="21"/>
        <v>64</v>
      </c>
      <c r="B366" s="20">
        <v>0.97285128421487999</v>
      </c>
      <c r="C366" s="40">
        <f t="shared" si="20"/>
        <v>0.97285128421487999</v>
      </c>
      <c r="D366" s="4">
        <v>0.97236952965424095</v>
      </c>
      <c r="E366" s="30">
        <f t="shared" si="22"/>
        <v>4.817545606390361E-4</v>
      </c>
      <c r="F366">
        <v>0.97126401717496302</v>
      </c>
      <c r="G366">
        <f t="shared" si="23"/>
        <v>1.5872670399169619E-3</v>
      </c>
    </row>
    <row r="367" spans="1:7" x14ac:dyDescent="0.25">
      <c r="A367" s="32">
        <f t="shared" si="21"/>
        <v>65</v>
      </c>
      <c r="B367" s="20">
        <v>0.98007654236856101</v>
      </c>
      <c r="C367" s="40">
        <f t="shared" si="20"/>
        <v>0.98007654236856101</v>
      </c>
      <c r="D367" s="4">
        <v>0.97964805852744496</v>
      </c>
      <c r="E367" s="30">
        <f t="shared" si="22"/>
        <v>4.2848384111604521E-4</v>
      </c>
      <c r="F367">
        <v>0.97828871667430095</v>
      </c>
      <c r="G367">
        <f t="shared" si="23"/>
        <v>1.787825694260059E-3</v>
      </c>
    </row>
    <row r="368" spans="1:7" x14ac:dyDescent="0.25">
      <c r="A368" s="32">
        <f t="shared" si="21"/>
        <v>66</v>
      </c>
      <c r="B368" s="20">
        <v>0.96954843625064502</v>
      </c>
      <c r="C368" s="40">
        <f t="shared" ref="C368:C431" si="24">B368</f>
        <v>0.96954843625064502</v>
      </c>
      <c r="D368" s="4">
        <v>0.96924269363836901</v>
      </c>
      <c r="E368" s="30">
        <f t="shared" si="22"/>
        <v>3.0574261227600541E-4</v>
      </c>
      <c r="F368">
        <v>0.96721098814905004</v>
      </c>
      <c r="G368">
        <f t="shared" si="23"/>
        <v>2.3374481015949744E-3</v>
      </c>
    </row>
    <row r="369" spans="1:7" x14ac:dyDescent="0.25">
      <c r="A369" s="32">
        <f t="shared" ref="A369:A432" si="25">A368+1</f>
        <v>67</v>
      </c>
      <c r="B369" s="20">
        <v>0.97754156995354802</v>
      </c>
      <c r="C369" s="40">
        <f t="shared" si="24"/>
        <v>0.97754156995354802</v>
      </c>
      <c r="D369" s="4">
        <v>0.97724096140698402</v>
      </c>
      <c r="E369" s="30">
        <f t="shared" si="22"/>
        <v>3.0060854656399627E-4</v>
      </c>
      <c r="F369">
        <v>0.97587423560437203</v>
      </c>
      <c r="G369">
        <f t="shared" si="23"/>
        <v>1.6673343491759862E-3</v>
      </c>
    </row>
    <row r="370" spans="1:7" x14ac:dyDescent="0.25">
      <c r="A370" s="32">
        <f t="shared" si="25"/>
        <v>68</v>
      </c>
      <c r="B370" s="20">
        <v>1.0189528510786501</v>
      </c>
      <c r="C370" s="40">
        <f t="shared" si="24"/>
        <v>1.0189528510786501</v>
      </c>
      <c r="D370" s="4">
        <v>1.01902943969824</v>
      </c>
      <c r="E370" s="30">
        <f t="shared" si="22"/>
        <v>7.6588619589923468E-5</v>
      </c>
      <c r="F370">
        <v>1.01853392437113</v>
      </c>
      <c r="G370">
        <f t="shared" si="23"/>
        <v>4.1892670752008421E-4</v>
      </c>
    </row>
    <row r="371" spans="1:7" x14ac:dyDescent="0.25">
      <c r="A371" s="32">
        <f t="shared" si="25"/>
        <v>69</v>
      </c>
      <c r="B371" s="20">
        <v>1.0249999770924201</v>
      </c>
      <c r="C371" s="40">
        <f t="shared" si="24"/>
        <v>1.0249999770924201</v>
      </c>
      <c r="D371" s="4">
        <v>1.0244016269895</v>
      </c>
      <c r="E371" s="30">
        <f t="shared" si="22"/>
        <v>5.9835010292008661E-4</v>
      </c>
      <c r="F371">
        <v>1.0235885861534699</v>
      </c>
      <c r="G371">
        <f t="shared" si="23"/>
        <v>1.4113909389501522E-3</v>
      </c>
    </row>
    <row r="372" spans="1:7" x14ac:dyDescent="0.25">
      <c r="A372" s="32">
        <f t="shared" si="25"/>
        <v>70</v>
      </c>
      <c r="B372" s="20">
        <v>0.98688049574979197</v>
      </c>
      <c r="C372" s="40">
        <f t="shared" si="24"/>
        <v>0.98688049574979197</v>
      </c>
      <c r="D372" s="4">
        <v>0.98692508045776695</v>
      </c>
      <c r="E372" s="30">
        <f t="shared" si="22"/>
        <v>4.4584707974970605E-5</v>
      </c>
      <c r="F372">
        <v>0.98764374106380903</v>
      </c>
      <c r="G372">
        <f t="shared" si="23"/>
        <v>7.6324531401705809E-4</v>
      </c>
    </row>
    <row r="373" spans="1:7" x14ac:dyDescent="0.25">
      <c r="A373" s="32">
        <f t="shared" si="25"/>
        <v>71</v>
      </c>
      <c r="B373" s="20">
        <v>0.99148481489710505</v>
      </c>
      <c r="C373" s="40">
        <f t="shared" si="24"/>
        <v>0.99148481489710505</v>
      </c>
      <c r="D373" s="4">
        <v>0.99165028893227403</v>
      </c>
      <c r="E373" s="30">
        <f t="shared" si="22"/>
        <v>1.6547403516897763E-4</v>
      </c>
      <c r="F373">
        <v>0.99258091756054601</v>
      </c>
      <c r="G373">
        <f t="shared" si="23"/>
        <v>1.0961026634409565E-3</v>
      </c>
    </row>
    <row r="374" spans="1:7" x14ac:dyDescent="0.25">
      <c r="A374" s="32">
        <f t="shared" si="25"/>
        <v>72</v>
      </c>
      <c r="B374" s="20">
        <v>0.99541192862223304</v>
      </c>
      <c r="C374" s="40">
        <f t="shared" si="24"/>
        <v>0.99541192862223304</v>
      </c>
      <c r="D374" s="4">
        <v>0.99554430874620004</v>
      </c>
      <c r="E374" s="30">
        <f t="shared" si="22"/>
        <v>1.3238012396699084E-4</v>
      </c>
      <c r="F374">
        <v>0.99801110083838096</v>
      </c>
      <c r="G374">
        <f t="shared" si="23"/>
        <v>2.5991722161479158E-3</v>
      </c>
    </row>
    <row r="375" spans="1:7" x14ac:dyDescent="0.25">
      <c r="A375" s="32">
        <f t="shared" si="25"/>
        <v>73</v>
      </c>
      <c r="B375" s="20">
        <v>0.99688625880938697</v>
      </c>
      <c r="C375" s="40">
        <f t="shared" si="24"/>
        <v>0.99688625880938697</v>
      </c>
      <c r="D375" s="4">
        <v>0.99670949501628403</v>
      </c>
      <c r="E375" s="30">
        <f t="shared" si="22"/>
        <v>1.7676379310294088E-4</v>
      </c>
      <c r="F375">
        <v>0.99605631744026302</v>
      </c>
      <c r="G375">
        <f t="shared" si="23"/>
        <v>8.2994136912395433E-4</v>
      </c>
    </row>
    <row r="376" spans="1:7" x14ac:dyDescent="0.25">
      <c r="A376" s="32">
        <f t="shared" si="25"/>
        <v>74</v>
      </c>
      <c r="B376" s="20">
        <v>1.01605139571769</v>
      </c>
      <c r="C376" s="40">
        <f t="shared" si="24"/>
        <v>1.01605139571769</v>
      </c>
      <c r="D376" s="4">
        <v>1.0161882360427399</v>
      </c>
      <c r="E376" s="30">
        <f t="shared" si="22"/>
        <v>1.3684032504990284E-4</v>
      </c>
      <c r="F376">
        <v>1.0157862945765099</v>
      </c>
      <c r="G376">
        <f t="shared" si="23"/>
        <v>2.6510114118005745E-4</v>
      </c>
    </row>
    <row r="377" spans="1:7" x14ac:dyDescent="0.25">
      <c r="A377" s="32">
        <f t="shared" si="25"/>
        <v>75</v>
      </c>
      <c r="B377" s="20">
        <v>1.0083567783949099</v>
      </c>
      <c r="C377" s="40">
        <f t="shared" si="24"/>
        <v>1.0083567783949099</v>
      </c>
      <c r="D377" s="4">
        <v>1.00809556830298</v>
      </c>
      <c r="E377" s="30">
        <f t="shared" si="22"/>
        <v>2.6121009192991984E-4</v>
      </c>
      <c r="F377">
        <v>1.00865984304585</v>
      </c>
      <c r="G377">
        <f t="shared" si="23"/>
        <v>3.0306465094009916E-4</v>
      </c>
    </row>
    <row r="378" spans="1:7" x14ac:dyDescent="0.25">
      <c r="A378" s="32">
        <f t="shared" si="25"/>
        <v>76</v>
      </c>
      <c r="B378" s="20">
        <v>1.05200004718991</v>
      </c>
      <c r="C378" s="40">
        <f t="shared" si="24"/>
        <v>1.05200004718991</v>
      </c>
      <c r="D378" s="4">
        <v>1.0520901901164199</v>
      </c>
      <c r="E378" s="30">
        <f t="shared" si="22"/>
        <v>9.0142926509884092E-5</v>
      </c>
      <c r="F378">
        <v>1.05455015352771</v>
      </c>
      <c r="G378">
        <f t="shared" si="23"/>
        <v>2.5501063377999511E-3</v>
      </c>
    </row>
    <row r="379" spans="1:7" x14ac:dyDescent="0.25">
      <c r="A379" s="32">
        <f t="shared" si="25"/>
        <v>77</v>
      </c>
      <c r="B379" s="20">
        <v>1.05200004692853</v>
      </c>
      <c r="C379" s="40">
        <f t="shared" si="24"/>
        <v>1.05200004692853</v>
      </c>
      <c r="D379" s="4">
        <v>1.05170610101916</v>
      </c>
      <c r="E379" s="30">
        <f t="shared" si="22"/>
        <v>2.9394590937004139E-4</v>
      </c>
      <c r="F379">
        <v>1.0513263461473801</v>
      </c>
      <c r="G379">
        <f t="shared" si="23"/>
        <v>6.7370078114992182E-4</v>
      </c>
    </row>
    <row r="380" spans="1:7" x14ac:dyDescent="0.25">
      <c r="A380" s="32">
        <f t="shared" si="25"/>
        <v>78</v>
      </c>
      <c r="B380" s="20">
        <v>1.00814184327558</v>
      </c>
      <c r="C380" s="40">
        <f t="shared" si="24"/>
        <v>1.00814184327558</v>
      </c>
      <c r="D380" s="4">
        <v>1.00844945452395</v>
      </c>
      <c r="E380" s="30">
        <f t="shared" si="22"/>
        <v>3.0761124836997666E-4</v>
      </c>
      <c r="F380">
        <v>1.0103425135848501</v>
      </c>
      <c r="G380">
        <f t="shared" si="23"/>
        <v>2.2006703092700697E-3</v>
      </c>
    </row>
    <row r="381" spans="1:7" x14ac:dyDescent="0.25">
      <c r="A381" s="32">
        <f t="shared" si="25"/>
        <v>79</v>
      </c>
      <c r="B381" s="20">
        <v>1.0187966591855599</v>
      </c>
      <c r="C381" s="40">
        <f t="shared" si="24"/>
        <v>1.0187966591855599</v>
      </c>
      <c r="D381" s="4">
        <v>1.01902416945247</v>
      </c>
      <c r="E381" s="30">
        <f t="shared" si="22"/>
        <v>2.2751026691003595E-4</v>
      </c>
      <c r="F381">
        <v>1.02154344486086</v>
      </c>
      <c r="G381">
        <f t="shared" si="23"/>
        <v>2.7467856753000675E-3</v>
      </c>
    </row>
    <row r="382" spans="1:7" x14ac:dyDescent="0.25">
      <c r="A382" s="32">
        <f t="shared" si="25"/>
        <v>80</v>
      </c>
      <c r="B382" s="20">
        <v>1.00000000137934</v>
      </c>
      <c r="C382" s="40">
        <f t="shared" si="24"/>
        <v>1.00000000137934</v>
      </c>
      <c r="D382" s="4">
        <v>1.00039501356383</v>
      </c>
      <c r="E382" s="30">
        <f t="shared" si="22"/>
        <v>3.9501218449000675E-4</v>
      </c>
      <c r="F382">
        <v>1.0034221959948599</v>
      </c>
      <c r="G382">
        <f t="shared" si="23"/>
        <v>3.4221946155199578E-3</v>
      </c>
    </row>
    <row r="383" spans="1:7" x14ac:dyDescent="0.25">
      <c r="A383" s="32">
        <f t="shared" si="25"/>
        <v>81</v>
      </c>
      <c r="B383" s="20">
        <v>0.989020712954508</v>
      </c>
      <c r="C383" s="40">
        <f t="shared" si="24"/>
        <v>0.989020712954508</v>
      </c>
      <c r="D383" s="4">
        <v>0.988964823438928</v>
      </c>
      <c r="E383" s="30">
        <f t="shared" si="22"/>
        <v>5.5889515579998772E-5</v>
      </c>
      <c r="F383">
        <v>0.98657053145152196</v>
      </c>
      <c r="G383">
        <f t="shared" si="23"/>
        <v>2.4501815029860374E-3</v>
      </c>
    </row>
    <row r="384" spans="1:7" x14ac:dyDescent="0.25">
      <c r="A384" s="32">
        <f t="shared" si="25"/>
        <v>82</v>
      </c>
      <c r="B384" s="20">
        <v>1.0064229279689301</v>
      </c>
      <c r="C384" s="40">
        <f t="shared" si="24"/>
        <v>1.0064229279689301</v>
      </c>
      <c r="D384" s="4">
        <v>1.00671325553636</v>
      </c>
      <c r="E384" s="30">
        <f t="shared" si="22"/>
        <v>2.9032756742997101E-4</v>
      </c>
      <c r="F384">
        <v>1.0097343916653601</v>
      </c>
      <c r="G384">
        <f t="shared" si="23"/>
        <v>3.3114636964299837E-3</v>
      </c>
    </row>
    <row r="385" spans="1:7" x14ac:dyDescent="0.25">
      <c r="A385" s="32">
        <f t="shared" si="25"/>
        <v>83</v>
      </c>
      <c r="B385" s="20">
        <v>1.0013037467150201</v>
      </c>
      <c r="C385" s="40">
        <f t="shared" si="24"/>
        <v>1.0013037467150201</v>
      </c>
      <c r="D385" s="4">
        <v>1.0015534766368499</v>
      </c>
      <c r="E385" s="30">
        <f t="shared" si="22"/>
        <v>2.4972992182981102E-4</v>
      </c>
      <c r="F385">
        <v>1.00163825626821</v>
      </c>
      <c r="G385">
        <f t="shared" si="23"/>
        <v>3.3450955318992115E-4</v>
      </c>
    </row>
    <row r="386" spans="1:7" x14ac:dyDescent="0.25">
      <c r="A386" s="32">
        <f t="shared" si="25"/>
        <v>84</v>
      </c>
      <c r="B386" s="20">
        <v>1.02723365021627</v>
      </c>
      <c r="C386" s="40">
        <f t="shared" si="24"/>
        <v>1.02723365021627</v>
      </c>
      <c r="D386" s="4">
        <v>1.02721957028358</v>
      </c>
      <c r="E386" s="30">
        <f t="shared" si="22"/>
        <v>1.4079932689980978E-5</v>
      </c>
      <c r="F386">
        <v>1.0270838366774</v>
      </c>
      <c r="G386">
        <f t="shared" si="23"/>
        <v>1.4981353887000282E-4</v>
      </c>
    </row>
    <row r="387" spans="1:7" x14ac:dyDescent="0.25">
      <c r="A387" s="32">
        <f t="shared" si="25"/>
        <v>85</v>
      </c>
      <c r="B387" s="20">
        <v>0.99597342842746805</v>
      </c>
      <c r="C387" s="40">
        <f t="shared" si="24"/>
        <v>0.99597342842746805</v>
      </c>
      <c r="D387" s="4">
        <v>0.996231234582998</v>
      </c>
      <c r="E387" s="30">
        <f t="shared" si="22"/>
        <v>2.5780615552994934E-4</v>
      </c>
      <c r="F387">
        <v>0.99671715317337095</v>
      </c>
      <c r="G387">
        <f t="shared" si="23"/>
        <v>7.4372474590289617E-4</v>
      </c>
    </row>
    <row r="388" spans="1:7" x14ac:dyDescent="0.25">
      <c r="A388" s="32">
        <f t="shared" si="25"/>
        <v>86</v>
      </c>
      <c r="B388" s="20">
        <v>1.0191751562587801</v>
      </c>
      <c r="C388" s="40">
        <f t="shared" si="24"/>
        <v>1.0191751562587801</v>
      </c>
      <c r="D388" s="4">
        <v>1.0191269334559401</v>
      </c>
      <c r="E388" s="30">
        <f t="shared" ref="E388:E451" si="26">ABS(C388-D388)</f>
        <v>4.8222802840003354E-5</v>
      </c>
      <c r="F388">
        <v>1.01853915167913</v>
      </c>
      <c r="G388">
        <f t="shared" ref="G388:G451" si="27">ABS(C388-F388)</f>
        <v>6.3600457965007351E-4</v>
      </c>
    </row>
    <row r="389" spans="1:7" x14ac:dyDescent="0.25">
      <c r="A389" s="32">
        <f t="shared" si="25"/>
        <v>87</v>
      </c>
      <c r="B389" s="20">
        <v>1.00174762592554</v>
      </c>
      <c r="C389" s="40">
        <f t="shared" si="24"/>
        <v>1.00174762592554</v>
      </c>
      <c r="D389" s="4">
        <v>1.0017592461037099</v>
      </c>
      <c r="E389" s="30">
        <f t="shared" si="26"/>
        <v>1.1620178169913231E-5</v>
      </c>
      <c r="F389">
        <v>0.99954092688451301</v>
      </c>
      <c r="G389">
        <f t="shared" si="27"/>
        <v>2.2066990410269938E-3</v>
      </c>
    </row>
    <row r="390" spans="1:7" x14ac:dyDescent="0.25">
      <c r="A390" s="32">
        <f t="shared" si="25"/>
        <v>88</v>
      </c>
      <c r="B390" s="20">
        <v>0.99000001076690003</v>
      </c>
      <c r="C390" s="40">
        <f t="shared" si="24"/>
        <v>0.99000001076690003</v>
      </c>
      <c r="D390" s="4">
        <v>0.98994613043419399</v>
      </c>
      <c r="E390" s="30">
        <f t="shared" si="26"/>
        <v>5.3880332706035539E-5</v>
      </c>
      <c r="F390">
        <v>0.98809662803289</v>
      </c>
      <c r="G390">
        <f t="shared" si="27"/>
        <v>1.9033827340100284E-3</v>
      </c>
    </row>
    <row r="391" spans="1:7" x14ac:dyDescent="0.25">
      <c r="A391" s="32">
        <f t="shared" si="25"/>
        <v>89</v>
      </c>
      <c r="B391" s="20">
        <v>0.96869509025157896</v>
      </c>
      <c r="C391" s="40">
        <f t="shared" si="24"/>
        <v>0.96869509025157896</v>
      </c>
      <c r="D391" s="4">
        <v>0.96852346309493798</v>
      </c>
      <c r="E391" s="30">
        <f t="shared" si="26"/>
        <v>1.7162715664098549E-4</v>
      </c>
      <c r="F391">
        <v>0.96640967057374905</v>
      </c>
      <c r="G391">
        <f t="shared" si="27"/>
        <v>2.2854196778299141E-3</v>
      </c>
    </row>
    <row r="392" spans="1:7" x14ac:dyDescent="0.25">
      <c r="A392" s="32">
        <f t="shared" si="25"/>
        <v>90</v>
      </c>
      <c r="B392" s="20">
        <v>0.96947131109104701</v>
      </c>
      <c r="C392" s="40">
        <f t="shared" si="24"/>
        <v>0.96947131109104701</v>
      </c>
      <c r="D392" s="4">
        <v>0.96920880988413904</v>
      </c>
      <c r="E392" s="30">
        <f t="shared" si="26"/>
        <v>2.625012069079613E-4</v>
      </c>
      <c r="F392">
        <v>0.96692559844368398</v>
      </c>
      <c r="G392">
        <f t="shared" si="27"/>
        <v>2.5457126473630298E-3</v>
      </c>
    </row>
    <row r="393" spans="1:7" x14ac:dyDescent="0.25">
      <c r="A393" s="32">
        <f t="shared" si="25"/>
        <v>91</v>
      </c>
      <c r="B393" s="20">
        <v>0.97018707172170804</v>
      </c>
      <c r="C393" s="40">
        <f t="shared" si="24"/>
        <v>0.97018707172170804</v>
      </c>
      <c r="D393" s="4">
        <v>0.97028964713538801</v>
      </c>
      <c r="E393" s="30">
        <f t="shared" si="26"/>
        <v>1.025754136799728E-4</v>
      </c>
      <c r="F393">
        <v>0.96980084420258905</v>
      </c>
      <c r="G393">
        <f t="shared" si="27"/>
        <v>3.8622751911898678E-4</v>
      </c>
    </row>
    <row r="394" spans="1:7" x14ac:dyDescent="0.25">
      <c r="A394" s="32">
        <f t="shared" si="25"/>
        <v>92</v>
      </c>
      <c r="B394" s="20">
        <v>0.95293617222873095</v>
      </c>
      <c r="C394" s="40">
        <f t="shared" si="24"/>
        <v>0.95293617222873095</v>
      </c>
      <c r="D394" s="4">
        <v>0.95264380423595696</v>
      </c>
      <c r="E394" s="30">
        <f t="shared" si="26"/>
        <v>2.9236799277398973E-4</v>
      </c>
      <c r="F394">
        <v>0.94908591119258101</v>
      </c>
      <c r="G394">
        <f t="shared" si="27"/>
        <v>3.8502610361499379E-3</v>
      </c>
    </row>
    <row r="395" spans="1:7" x14ac:dyDescent="0.25">
      <c r="A395" s="32">
        <f t="shared" si="25"/>
        <v>93</v>
      </c>
      <c r="B395" s="20">
        <v>0.97250602878572101</v>
      </c>
      <c r="C395" s="40">
        <f t="shared" si="24"/>
        <v>0.97250602878572101</v>
      </c>
      <c r="D395" s="4">
        <v>0.97257838943420605</v>
      </c>
      <c r="E395" s="30">
        <f t="shared" si="26"/>
        <v>7.2360648485036982E-5</v>
      </c>
      <c r="F395">
        <v>0.97099278028518299</v>
      </c>
      <c r="G395">
        <f t="shared" si="27"/>
        <v>1.5132485005380225E-3</v>
      </c>
    </row>
    <row r="396" spans="1:7" x14ac:dyDescent="0.25">
      <c r="A396" s="32">
        <f t="shared" si="25"/>
        <v>94</v>
      </c>
      <c r="B396" s="20">
        <v>0.84619531949426896</v>
      </c>
      <c r="C396" s="40">
        <f t="shared" si="24"/>
        <v>0.84619531949426896</v>
      </c>
      <c r="D396" s="4">
        <v>0.84592227074551496</v>
      </c>
      <c r="E396" s="30">
        <f t="shared" si="26"/>
        <v>2.730487487540012E-4</v>
      </c>
      <c r="F396">
        <v>0.84563542997988606</v>
      </c>
      <c r="G396">
        <f t="shared" si="27"/>
        <v>5.5988951438290524E-4</v>
      </c>
    </row>
    <row r="397" spans="1:7" x14ac:dyDescent="0.25">
      <c r="A397" s="32">
        <f t="shared" si="25"/>
        <v>95</v>
      </c>
      <c r="B397" s="20">
        <v>0.91317503341507</v>
      </c>
      <c r="C397" s="40">
        <f t="shared" si="24"/>
        <v>0.91317503341507</v>
      </c>
      <c r="D397" s="4">
        <v>0.91282179922202</v>
      </c>
      <c r="E397" s="30">
        <f t="shared" si="26"/>
        <v>3.5323419305000048E-4</v>
      </c>
      <c r="F397">
        <v>0.91358149067798899</v>
      </c>
      <c r="G397">
        <f t="shared" si="27"/>
        <v>4.0645726291899109E-4</v>
      </c>
    </row>
    <row r="398" spans="1:7" x14ac:dyDescent="0.25">
      <c r="A398" s="32">
        <f t="shared" si="25"/>
        <v>96</v>
      </c>
      <c r="B398" s="20">
        <v>0.82877121128656295</v>
      </c>
      <c r="C398" s="40">
        <f t="shared" si="24"/>
        <v>0.82877121128656295</v>
      </c>
      <c r="D398" s="4">
        <v>0.82887080898743104</v>
      </c>
      <c r="E398" s="30">
        <f t="shared" si="26"/>
        <v>9.9597700868092609E-5</v>
      </c>
      <c r="F398">
        <v>0.82914666961750005</v>
      </c>
      <c r="G398">
        <f t="shared" si="27"/>
        <v>3.7545833093710623E-4</v>
      </c>
    </row>
    <row r="399" spans="1:7" x14ac:dyDescent="0.25">
      <c r="A399" s="32">
        <f t="shared" si="25"/>
        <v>97</v>
      </c>
      <c r="B399" s="20">
        <v>0.82607158144664805</v>
      </c>
      <c r="C399" s="40">
        <f t="shared" si="24"/>
        <v>0.82607158144664805</v>
      </c>
      <c r="D399" s="4">
        <v>0.82622827410468203</v>
      </c>
      <c r="E399" s="30">
        <f t="shared" si="26"/>
        <v>1.5669265803397447E-4</v>
      </c>
      <c r="F399">
        <v>0.828391872795886</v>
      </c>
      <c r="G399">
        <f t="shared" si="27"/>
        <v>2.3202913492379462E-3</v>
      </c>
    </row>
    <row r="400" spans="1:7" x14ac:dyDescent="0.25">
      <c r="A400" s="32">
        <f t="shared" si="25"/>
        <v>98</v>
      </c>
      <c r="B400" s="20">
        <v>1.01431431873624</v>
      </c>
      <c r="C400" s="40">
        <f t="shared" si="24"/>
        <v>1.01431431873624</v>
      </c>
      <c r="D400" s="4">
        <v>1.0138318701620801</v>
      </c>
      <c r="E400" s="30">
        <f t="shared" si="26"/>
        <v>4.8244857415991049E-4</v>
      </c>
      <c r="F400">
        <v>1.01546246809441</v>
      </c>
      <c r="G400">
        <f t="shared" si="27"/>
        <v>1.1481493581699809E-3</v>
      </c>
    </row>
    <row r="401" spans="1:7" x14ac:dyDescent="0.25">
      <c r="A401" s="32">
        <f t="shared" si="25"/>
        <v>99</v>
      </c>
      <c r="B401" s="20">
        <v>0.96164970069422595</v>
      </c>
      <c r="C401" s="40">
        <f t="shared" si="24"/>
        <v>0.96164970069422595</v>
      </c>
      <c r="D401" s="4">
        <v>0.96173560110280798</v>
      </c>
      <c r="E401" s="30">
        <f t="shared" si="26"/>
        <v>8.5900408582029186E-5</v>
      </c>
      <c r="F401">
        <v>0.96365302830778099</v>
      </c>
      <c r="G401">
        <f t="shared" si="27"/>
        <v>2.0033276135550393E-3</v>
      </c>
    </row>
    <row r="402" spans="1:7" x14ac:dyDescent="0.25">
      <c r="A402" s="32">
        <f t="shared" si="25"/>
        <v>100</v>
      </c>
      <c r="B402" s="20">
        <v>0.84544641556477895</v>
      </c>
      <c r="C402" s="40">
        <f t="shared" si="24"/>
        <v>0.84544641556477895</v>
      </c>
      <c r="D402" s="4">
        <v>0.84530174842309203</v>
      </c>
      <c r="E402" s="30">
        <f t="shared" si="26"/>
        <v>1.4466714168692718E-4</v>
      </c>
      <c r="F402">
        <v>0.84669510092905698</v>
      </c>
      <c r="G402">
        <f t="shared" si="27"/>
        <v>1.2486853642780238E-3</v>
      </c>
    </row>
    <row r="403" spans="1:7" x14ac:dyDescent="0.25">
      <c r="A403" s="32">
        <f t="shared" si="25"/>
        <v>101</v>
      </c>
      <c r="B403" s="20">
        <v>0.84130344993211703</v>
      </c>
      <c r="C403" s="40">
        <f t="shared" si="24"/>
        <v>0.84130344993211703</v>
      </c>
      <c r="D403" s="4">
        <v>0.84094180883312497</v>
      </c>
      <c r="E403" s="30">
        <f t="shared" si="26"/>
        <v>3.6164109899206043E-4</v>
      </c>
      <c r="F403">
        <v>0.84066681993445203</v>
      </c>
      <c r="G403">
        <f t="shared" si="27"/>
        <v>6.3662999766500583E-4</v>
      </c>
    </row>
    <row r="404" spans="1:7" x14ac:dyDescent="0.25">
      <c r="A404" s="32">
        <f t="shared" si="25"/>
        <v>102</v>
      </c>
      <c r="B404" s="20">
        <v>0.85905179954720701</v>
      </c>
      <c r="C404" s="40">
        <f t="shared" si="24"/>
        <v>0.85905179954720701</v>
      </c>
      <c r="D404" s="4">
        <v>0.85819612029804004</v>
      </c>
      <c r="E404" s="30">
        <f t="shared" si="26"/>
        <v>8.5567924916696292E-4</v>
      </c>
      <c r="F404">
        <v>0.85621667842956695</v>
      </c>
      <c r="G404">
        <f t="shared" si="27"/>
        <v>2.8351211176400604E-3</v>
      </c>
    </row>
    <row r="405" spans="1:7" x14ac:dyDescent="0.25">
      <c r="A405" s="32">
        <f t="shared" si="25"/>
        <v>103</v>
      </c>
      <c r="B405" s="20">
        <v>0.90145853918594299</v>
      </c>
      <c r="C405" s="40">
        <f t="shared" si="24"/>
        <v>0.90145853918594299</v>
      </c>
      <c r="D405" s="4">
        <v>0.90101393491800896</v>
      </c>
      <c r="E405" s="30">
        <f t="shared" si="26"/>
        <v>4.4460426793402341E-4</v>
      </c>
      <c r="F405">
        <v>0.90183639510851299</v>
      </c>
      <c r="G405">
        <f t="shared" si="27"/>
        <v>3.7785592257000289E-4</v>
      </c>
    </row>
    <row r="406" spans="1:7" x14ac:dyDescent="0.25">
      <c r="A406" s="32">
        <f t="shared" si="25"/>
        <v>104</v>
      </c>
      <c r="B406" s="20">
        <v>0.892271209041272</v>
      </c>
      <c r="C406" s="40">
        <f t="shared" si="24"/>
        <v>0.892271209041272</v>
      </c>
      <c r="D406" s="4">
        <v>0.89265059712832695</v>
      </c>
      <c r="E406" s="30">
        <f t="shared" si="26"/>
        <v>3.7938808705495486E-4</v>
      </c>
      <c r="F406">
        <v>0.89077799578953498</v>
      </c>
      <c r="G406">
        <f t="shared" si="27"/>
        <v>1.4932132517370134E-3</v>
      </c>
    </row>
    <row r="407" spans="1:7" x14ac:dyDescent="0.25">
      <c r="A407" s="32">
        <f t="shared" si="25"/>
        <v>105</v>
      </c>
      <c r="B407" s="20">
        <v>0.89269200729209497</v>
      </c>
      <c r="C407" s="40">
        <f t="shared" si="24"/>
        <v>0.89269200729209497</v>
      </c>
      <c r="D407" s="4">
        <v>0.89293685345540097</v>
      </c>
      <c r="E407" s="30">
        <f t="shared" si="26"/>
        <v>2.4484616330600062E-4</v>
      </c>
      <c r="F407">
        <v>0.89307734998617705</v>
      </c>
      <c r="G407">
        <f t="shared" si="27"/>
        <v>3.8534269408208033E-4</v>
      </c>
    </row>
    <row r="408" spans="1:7" x14ac:dyDescent="0.25">
      <c r="A408" s="32">
        <f t="shared" si="25"/>
        <v>106</v>
      </c>
      <c r="B408" s="20">
        <v>0.94356672068688197</v>
      </c>
      <c r="C408" s="40">
        <f t="shared" si="24"/>
        <v>0.94356672068688197</v>
      </c>
      <c r="D408" s="4">
        <v>0.94425748187322101</v>
      </c>
      <c r="E408" s="30">
        <f t="shared" si="26"/>
        <v>6.9076118633903949E-4</v>
      </c>
      <c r="F408">
        <v>0.944508270476482</v>
      </c>
      <c r="G408">
        <f t="shared" si="27"/>
        <v>9.4154978960003799E-4</v>
      </c>
    </row>
    <row r="409" spans="1:7" x14ac:dyDescent="0.25">
      <c r="A409" s="32">
        <f t="shared" si="25"/>
        <v>107</v>
      </c>
      <c r="B409" s="20">
        <v>0.96154732456929504</v>
      </c>
      <c r="C409" s="40">
        <f t="shared" si="24"/>
        <v>0.96154732456929504</v>
      </c>
      <c r="D409" s="4">
        <v>0.96209776377868605</v>
      </c>
      <c r="E409" s="30">
        <f t="shared" si="26"/>
        <v>5.504392093910182E-4</v>
      </c>
      <c r="F409">
        <v>0.96362711975433102</v>
      </c>
      <c r="G409">
        <f t="shared" si="27"/>
        <v>2.0797951850359819E-3</v>
      </c>
    </row>
    <row r="410" spans="1:7" x14ac:dyDescent="0.25">
      <c r="A410" s="32">
        <f t="shared" si="25"/>
        <v>108</v>
      </c>
      <c r="B410" s="20">
        <v>0.95764359156238499</v>
      </c>
      <c r="C410" s="40">
        <f t="shared" si="24"/>
        <v>0.95764359156238499</v>
      </c>
      <c r="D410" s="4">
        <v>0.95818806256298406</v>
      </c>
      <c r="E410" s="30">
        <f t="shared" si="26"/>
        <v>5.4447100059906717E-4</v>
      </c>
      <c r="F410">
        <v>0.95880059192723399</v>
      </c>
      <c r="G410">
        <f t="shared" si="27"/>
        <v>1.1570003648490035E-3</v>
      </c>
    </row>
    <row r="411" spans="1:7" x14ac:dyDescent="0.25">
      <c r="A411" s="32">
        <f t="shared" si="25"/>
        <v>109</v>
      </c>
      <c r="B411" s="20">
        <v>0.98634713189606804</v>
      </c>
      <c r="C411" s="40">
        <f t="shared" si="24"/>
        <v>0.98634713189606804</v>
      </c>
      <c r="D411" s="4">
        <v>0.98651838589779695</v>
      </c>
      <c r="E411" s="30">
        <f t="shared" si="26"/>
        <v>1.7125400172890437E-4</v>
      </c>
      <c r="F411">
        <v>0.98772784791262203</v>
      </c>
      <c r="G411">
        <f t="shared" si="27"/>
        <v>1.3807160165539845E-3</v>
      </c>
    </row>
    <row r="412" spans="1:7" x14ac:dyDescent="0.25">
      <c r="A412" s="32">
        <f t="shared" si="25"/>
        <v>110</v>
      </c>
      <c r="B412" s="20">
        <v>1.0024003358401901</v>
      </c>
      <c r="C412" s="40">
        <f t="shared" si="24"/>
        <v>1.0024003358401901</v>
      </c>
      <c r="D412" s="4">
        <v>1.0025514958791499</v>
      </c>
      <c r="E412" s="30">
        <f t="shared" si="26"/>
        <v>1.511600389598744E-4</v>
      </c>
      <c r="F412">
        <v>1.0043216387609399</v>
      </c>
      <c r="G412">
        <f t="shared" si="27"/>
        <v>1.9213029207498789E-3</v>
      </c>
    </row>
    <row r="413" spans="1:7" x14ac:dyDescent="0.25">
      <c r="A413" s="32">
        <f t="shared" si="25"/>
        <v>111</v>
      </c>
      <c r="B413" s="20">
        <v>0.964574465506851</v>
      </c>
      <c r="C413" s="40">
        <f t="shared" si="24"/>
        <v>0.964574465506851</v>
      </c>
      <c r="D413" s="4">
        <v>0.96472983187363104</v>
      </c>
      <c r="E413" s="30">
        <f t="shared" si="26"/>
        <v>1.553663667800409E-4</v>
      </c>
      <c r="F413">
        <v>0.96400765778444697</v>
      </c>
      <c r="G413">
        <f t="shared" si="27"/>
        <v>5.6680772240402799E-4</v>
      </c>
    </row>
    <row r="414" spans="1:7" x14ac:dyDescent="0.25">
      <c r="A414" s="32">
        <f t="shared" si="25"/>
        <v>112</v>
      </c>
      <c r="B414" s="20">
        <v>0.964276477285124</v>
      </c>
      <c r="C414" s="40">
        <f t="shared" si="24"/>
        <v>0.964276477285124</v>
      </c>
      <c r="D414" s="4">
        <v>0.96495155788072695</v>
      </c>
      <c r="E414" s="30">
        <f t="shared" si="26"/>
        <v>6.7508059560295042E-4</v>
      </c>
      <c r="F414">
        <v>0.96608563257164604</v>
      </c>
      <c r="G414">
        <f t="shared" si="27"/>
        <v>1.8091552865220351E-3</v>
      </c>
    </row>
    <row r="415" spans="1:7" x14ac:dyDescent="0.25">
      <c r="A415" s="32">
        <f t="shared" si="25"/>
        <v>113</v>
      </c>
      <c r="B415" s="20">
        <v>0.99070953463276201</v>
      </c>
      <c r="C415" s="40">
        <f t="shared" si="24"/>
        <v>0.99070953463276201</v>
      </c>
      <c r="D415" s="4">
        <v>0.99206114354668296</v>
      </c>
      <c r="E415" s="30">
        <f t="shared" si="26"/>
        <v>1.3516089139209431E-3</v>
      </c>
      <c r="F415">
        <v>0.99390241503975896</v>
      </c>
      <c r="G415">
        <f t="shared" si="27"/>
        <v>3.1928804069969452E-3</v>
      </c>
    </row>
    <row r="416" spans="1:7" x14ac:dyDescent="0.25">
      <c r="A416" s="32">
        <f t="shared" si="25"/>
        <v>114</v>
      </c>
      <c r="B416" s="20">
        <v>0.99622045568988404</v>
      </c>
      <c r="C416" s="40">
        <f t="shared" si="24"/>
        <v>0.99622045568988404</v>
      </c>
      <c r="D416" s="4">
        <v>0.997789236982766</v>
      </c>
      <c r="E416" s="30">
        <f t="shared" si="26"/>
        <v>1.56878129288196E-3</v>
      </c>
      <c r="F416">
        <v>0.99948650006275497</v>
      </c>
      <c r="G416">
        <f t="shared" si="27"/>
        <v>3.2660443728709243E-3</v>
      </c>
    </row>
    <row r="417" spans="1:7" x14ac:dyDescent="0.25">
      <c r="A417" s="32">
        <f t="shared" si="25"/>
        <v>115</v>
      </c>
      <c r="B417" s="20">
        <v>1.03661805003051</v>
      </c>
      <c r="C417" s="40">
        <f t="shared" si="24"/>
        <v>1.03661805003051</v>
      </c>
      <c r="D417" s="4">
        <v>1.0381918346116099</v>
      </c>
      <c r="E417" s="30">
        <f t="shared" si="26"/>
        <v>1.5737845810999129E-3</v>
      </c>
      <c r="F417">
        <v>1.0394641650676399</v>
      </c>
      <c r="G417">
        <f t="shared" si="27"/>
        <v>2.8461150371299482E-3</v>
      </c>
    </row>
    <row r="418" spans="1:7" x14ac:dyDescent="0.25">
      <c r="A418" s="32">
        <f t="shared" si="25"/>
        <v>116</v>
      </c>
      <c r="B418" s="20">
        <v>1.0232646606761799</v>
      </c>
      <c r="C418" s="40">
        <f t="shared" si="24"/>
        <v>1.0232646606761799</v>
      </c>
      <c r="D418" s="4">
        <v>1.0241655620713299</v>
      </c>
      <c r="E418" s="30">
        <f t="shared" si="26"/>
        <v>9.009013951499778E-4</v>
      </c>
      <c r="F418">
        <v>1.0247761636991799</v>
      </c>
      <c r="G418">
        <f t="shared" si="27"/>
        <v>1.5115030229999604E-3</v>
      </c>
    </row>
    <row r="419" spans="1:7" x14ac:dyDescent="0.25">
      <c r="A419" s="32">
        <f t="shared" si="25"/>
        <v>117</v>
      </c>
      <c r="B419" s="20">
        <v>1.03274338803537</v>
      </c>
      <c r="C419" s="40">
        <f t="shared" si="24"/>
        <v>1.03274338803537</v>
      </c>
      <c r="D419" s="4">
        <v>1.03329915948867</v>
      </c>
      <c r="E419" s="30">
        <f t="shared" si="26"/>
        <v>5.5577145329999134E-4</v>
      </c>
      <c r="F419">
        <v>1.0341534189263399</v>
      </c>
      <c r="G419">
        <f t="shared" si="27"/>
        <v>1.4100308909699155E-3</v>
      </c>
    </row>
    <row r="420" spans="1:7" x14ac:dyDescent="0.25">
      <c r="A420" s="3">
        <f t="shared" si="25"/>
        <v>118</v>
      </c>
      <c r="B420" s="20">
        <v>1.0212891310824499</v>
      </c>
      <c r="C420" s="40">
        <f t="shared" si="24"/>
        <v>1.0212891310824499</v>
      </c>
      <c r="D420" s="3">
        <v>1.0223859086676199</v>
      </c>
      <c r="E420" s="30">
        <f t="shared" si="26"/>
        <v>1.0967775851700168E-3</v>
      </c>
      <c r="F420">
        <v>1.02061496492444</v>
      </c>
      <c r="G420">
        <f t="shared" si="27"/>
        <v>6.7416615800985902E-4</v>
      </c>
    </row>
    <row r="421" spans="1:7" x14ac:dyDescent="0.25">
      <c r="A421" s="3">
        <f t="shared" si="25"/>
        <v>119</v>
      </c>
      <c r="B421" s="20">
        <v>1.0169211777577001</v>
      </c>
      <c r="C421" s="40">
        <f t="shared" si="24"/>
        <v>1.0169211777577001</v>
      </c>
      <c r="D421">
        <v>1.0179996103145701</v>
      </c>
      <c r="E421" s="30">
        <f t="shared" si="26"/>
        <v>1.0784325568700126E-3</v>
      </c>
      <c r="F421">
        <v>1.0174396333301601</v>
      </c>
      <c r="G421">
        <f t="shared" si="27"/>
        <v>5.1845557245999707E-4</v>
      </c>
    </row>
    <row r="422" spans="1:7" x14ac:dyDescent="0.25">
      <c r="A422" s="3">
        <f t="shared" si="25"/>
        <v>120</v>
      </c>
      <c r="B422" s="20">
        <v>1.0426361739439001</v>
      </c>
      <c r="C422" s="40">
        <f t="shared" si="24"/>
        <v>1.0426361739439001</v>
      </c>
      <c r="D422" s="3">
        <v>1.0438185910643101</v>
      </c>
      <c r="E422" s="30">
        <f t="shared" si="26"/>
        <v>1.1824171204100065E-3</v>
      </c>
      <c r="F422">
        <v>1.0423731215223799</v>
      </c>
      <c r="G422">
        <f t="shared" si="27"/>
        <v>2.6305242152013797E-4</v>
      </c>
    </row>
    <row r="423" spans="1:7" x14ac:dyDescent="0.25">
      <c r="A423" s="3">
        <f t="shared" si="25"/>
        <v>121</v>
      </c>
      <c r="B423" s="20">
        <v>1.0037964008182101</v>
      </c>
      <c r="C423" s="40">
        <f t="shared" si="24"/>
        <v>1.0037964008182101</v>
      </c>
      <c r="D423" s="3">
        <v>1.00498216949096</v>
      </c>
      <c r="E423" s="30">
        <f t="shared" si="26"/>
        <v>1.1857686727498873E-3</v>
      </c>
      <c r="F423">
        <v>1.0034625506480299</v>
      </c>
      <c r="G423">
        <f t="shared" si="27"/>
        <v>3.3385017018017216E-4</v>
      </c>
    </row>
    <row r="424" spans="1:7" x14ac:dyDescent="0.25">
      <c r="A424" s="3">
        <f t="shared" si="25"/>
        <v>122</v>
      </c>
      <c r="B424" s="20">
        <v>1.0434999467219701</v>
      </c>
      <c r="C424" s="40">
        <f t="shared" si="24"/>
        <v>1.0434999467219701</v>
      </c>
      <c r="D424" s="3">
        <v>1.0445926033255699</v>
      </c>
      <c r="E424" s="30">
        <f t="shared" si="26"/>
        <v>1.0926566035998064E-3</v>
      </c>
      <c r="F424">
        <v>1.04367437552575</v>
      </c>
      <c r="G424">
        <f t="shared" si="27"/>
        <v>1.7442880377993575E-4</v>
      </c>
    </row>
    <row r="425" spans="1:7" x14ac:dyDescent="0.25">
      <c r="A425" s="3">
        <f t="shared" si="25"/>
        <v>123</v>
      </c>
      <c r="B425" s="20">
        <v>0.99105195864978102</v>
      </c>
      <c r="C425" s="40">
        <f t="shared" si="24"/>
        <v>0.99105195864978102</v>
      </c>
      <c r="D425" s="3">
        <v>0.99127198056884303</v>
      </c>
      <c r="E425" s="30">
        <f t="shared" si="26"/>
        <v>2.2002191906200785E-4</v>
      </c>
      <c r="F425">
        <v>0.98904795448110305</v>
      </c>
      <c r="G425">
        <f t="shared" si="27"/>
        <v>2.0040041686779642E-3</v>
      </c>
    </row>
    <row r="426" spans="1:7" x14ac:dyDescent="0.25">
      <c r="A426" s="3">
        <f t="shared" si="25"/>
        <v>124</v>
      </c>
      <c r="B426" s="20">
        <v>0.99805105237171299</v>
      </c>
      <c r="C426" s="40">
        <f t="shared" si="24"/>
        <v>0.99805105237171299</v>
      </c>
      <c r="D426" s="59">
        <v>0.99849560725821895</v>
      </c>
      <c r="E426" s="30">
        <f t="shared" si="26"/>
        <v>4.4455488650596564E-4</v>
      </c>
      <c r="F426">
        <v>0.99729825656912796</v>
      </c>
      <c r="G426">
        <f t="shared" si="27"/>
        <v>7.5279580258502676E-4</v>
      </c>
    </row>
    <row r="427" spans="1:7" x14ac:dyDescent="0.25">
      <c r="A427" s="3">
        <f t="shared" si="25"/>
        <v>125</v>
      </c>
      <c r="B427" s="20">
        <v>1.04621408083421</v>
      </c>
      <c r="C427" s="40">
        <f t="shared" si="24"/>
        <v>1.04621408083421</v>
      </c>
      <c r="D427" s="59">
        <v>1.0470565323837799</v>
      </c>
      <c r="E427" s="30">
        <f t="shared" si="26"/>
        <v>8.4245154956996693E-4</v>
      </c>
      <c r="F427">
        <v>1.0451052004627399</v>
      </c>
      <c r="G427">
        <f t="shared" si="27"/>
        <v>1.1088803714700557E-3</v>
      </c>
    </row>
    <row r="428" spans="1:7" x14ac:dyDescent="0.25">
      <c r="A428" s="3">
        <f t="shared" si="25"/>
        <v>126</v>
      </c>
      <c r="B428" s="20">
        <v>1.05280005958807</v>
      </c>
      <c r="C428" s="40">
        <f t="shared" si="24"/>
        <v>1.05280005958807</v>
      </c>
      <c r="D428" s="59">
        <v>1.05383592329956</v>
      </c>
      <c r="E428" s="30">
        <f t="shared" si="26"/>
        <v>1.0358637114900038E-3</v>
      </c>
      <c r="F428">
        <v>1.0525871989117801</v>
      </c>
      <c r="G428">
        <f t="shared" si="27"/>
        <v>2.1286067628989436E-4</v>
      </c>
    </row>
    <row r="429" spans="1:7" x14ac:dyDescent="0.25">
      <c r="A429" s="3">
        <f t="shared" si="25"/>
        <v>127</v>
      </c>
      <c r="B429" s="20">
        <v>1.01660664970133</v>
      </c>
      <c r="C429" s="40">
        <f t="shared" si="24"/>
        <v>1.01660664970133</v>
      </c>
      <c r="D429" s="59">
        <v>1.01754190876414</v>
      </c>
      <c r="E429" s="30">
        <f t="shared" si="26"/>
        <v>9.3525906281000104E-4</v>
      </c>
      <c r="F429">
        <v>1.0167909736427401</v>
      </c>
      <c r="G429">
        <f t="shared" si="27"/>
        <v>1.8432394141010278E-4</v>
      </c>
    </row>
    <row r="430" spans="1:7" x14ac:dyDescent="0.25">
      <c r="A430" s="3">
        <f t="shared" si="25"/>
        <v>128</v>
      </c>
      <c r="B430" s="20">
        <v>1.06959402103095</v>
      </c>
      <c r="C430" s="40">
        <f t="shared" si="24"/>
        <v>1.06959402103095</v>
      </c>
      <c r="D430">
        <v>1.0702476656639099</v>
      </c>
      <c r="E430" s="30">
        <f t="shared" si="26"/>
        <v>6.5364463295991548E-4</v>
      </c>
      <c r="F430">
        <v>1.0683387474988499</v>
      </c>
      <c r="G430">
        <f t="shared" si="27"/>
        <v>1.2552735321000874E-3</v>
      </c>
    </row>
    <row r="431" spans="1:7" x14ac:dyDescent="0.25">
      <c r="A431" s="3">
        <f t="shared" si="25"/>
        <v>129</v>
      </c>
      <c r="B431" s="20">
        <v>1.00237159462582</v>
      </c>
      <c r="C431" s="40">
        <f t="shared" si="24"/>
        <v>1.00237159462582</v>
      </c>
      <c r="D431">
        <v>1.00247642461185</v>
      </c>
      <c r="E431" s="30">
        <f t="shared" si="26"/>
        <v>1.0482998603000837E-4</v>
      </c>
      <c r="F431">
        <v>1.0029794701938901</v>
      </c>
      <c r="G431">
        <f t="shared" si="27"/>
        <v>6.0787556807007093E-4</v>
      </c>
    </row>
    <row r="432" spans="1:7" x14ac:dyDescent="0.25">
      <c r="A432" s="3">
        <f t="shared" si="25"/>
        <v>130</v>
      </c>
      <c r="B432" s="20">
        <v>0.96736101763420901</v>
      </c>
      <c r="C432" s="40">
        <f t="shared" ref="C432:C495" si="28">B432</f>
        <v>0.96736101763420901</v>
      </c>
      <c r="D432">
        <v>0.96770277756293099</v>
      </c>
      <c r="E432" s="30">
        <f t="shared" si="26"/>
        <v>3.4175992872198524E-4</v>
      </c>
      <c r="F432">
        <v>0.96813137288617901</v>
      </c>
      <c r="G432">
        <f t="shared" si="27"/>
        <v>7.7035525197000077E-4</v>
      </c>
    </row>
    <row r="433" spans="1:7" x14ac:dyDescent="0.25">
      <c r="A433" s="3">
        <f t="shared" ref="A433:A496" si="29">A432+1</f>
        <v>131</v>
      </c>
      <c r="B433" s="20">
        <v>1.05350006651227</v>
      </c>
      <c r="C433" s="40">
        <f t="shared" si="28"/>
        <v>1.05350006651227</v>
      </c>
      <c r="D433">
        <v>1.0551666634970001</v>
      </c>
      <c r="E433" s="30">
        <f t="shared" si="26"/>
        <v>1.6665969847300399E-3</v>
      </c>
      <c r="F433">
        <v>1.0551508937338601</v>
      </c>
      <c r="G433">
        <f t="shared" si="27"/>
        <v>1.6508272215900455E-3</v>
      </c>
    </row>
    <row r="434" spans="1:7" x14ac:dyDescent="0.25">
      <c r="A434" s="3">
        <f t="shared" si="29"/>
        <v>132</v>
      </c>
      <c r="B434" s="20">
        <v>1.04349995382255</v>
      </c>
      <c r="C434" s="40">
        <f t="shared" si="28"/>
        <v>1.04349995382255</v>
      </c>
      <c r="D434">
        <v>1.0448349749338799</v>
      </c>
      <c r="E434" s="30">
        <f t="shared" si="26"/>
        <v>1.3350211113298815E-3</v>
      </c>
      <c r="F434">
        <v>1.0452380769046601</v>
      </c>
      <c r="G434">
        <f t="shared" si="27"/>
        <v>1.7381230821100768E-3</v>
      </c>
    </row>
    <row r="435" spans="1:7" x14ac:dyDescent="0.25">
      <c r="A435" s="3">
        <f t="shared" si="29"/>
        <v>133</v>
      </c>
      <c r="B435" s="20">
        <v>1.0141010941959101</v>
      </c>
      <c r="C435" s="40">
        <f t="shared" si="28"/>
        <v>1.0141010941959101</v>
      </c>
      <c r="D435">
        <v>1.01485766361631</v>
      </c>
      <c r="E435" s="30">
        <f t="shared" si="26"/>
        <v>7.5656942039992181E-4</v>
      </c>
      <c r="F435">
        <v>1.0141990812170101</v>
      </c>
      <c r="G435">
        <f t="shared" si="27"/>
        <v>9.7987021099976701E-5</v>
      </c>
    </row>
    <row r="436" spans="1:7" x14ac:dyDescent="0.25">
      <c r="A436" s="3">
        <f t="shared" si="29"/>
        <v>134</v>
      </c>
      <c r="B436" s="20">
        <v>0.98338792550249299</v>
      </c>
      <c r="C436" s="40">
        <f t="shared" si="28"/>
        <v>0.98338792550249299</v>
      </c>
      <c r="D436">
        <v>0.98500059250598604</v>
      </c>
      <c r="E436" s="30">
        <f t="shared" si="26"/>
        <v>1.6126670034930513E-3</v>
      </c>
      <c r="F436">
        <v>0.98434502674925595</v>
      </c>
      <c r="G436">
        <f t="shared" si="27"/>
        <v>9.5710124676295916E-4</v>
      </c>
    </row>
    <row r="437" spans="1:7" x14ac:dyDescent="0.25">
      <c r="A437" s="3">
        <f t="shared" si="29"/>
        <v>135</v>
      </c>
      <c r="B437" s="20">
        <v>0.97295125439081698</v>
      </c>
      <c r="C437" s="40">
        <f t="shared" si="28"/>
        <v>0.97295125439081698</v>
      </c>
      <c r="D437">
        <v>0.97452895192656597</v>
      </c>
      <c r="E437" s="30">
        <f t="shared" si="26"/>
        <v>1.5776975357489897E-3</v>
      </c>
      <c r="F437">
        <v>0.97387485903808602</v>
      </c>
      <c r="G437">
        <f t="shared" si="27"/>
        <v>9.2360464726903846E-4</v>
      </c>
    </row>
    <row r="438" spans="1:7" x14ac:dyDescent="0.25">
      <c r="A438" s="3">
        <f t="shared" si="29"/>
        <v>136</v>
      </c>
      <c r="B438" s="20">
        <v>0.842281239611398</v>
      </c>
      <c r="C438" s="40">
        <f t="shared" si="28"/>
        <v>0.842281239611398</v>
      </c>
      <c r="D438">
        <v>0.84197085320854703</v>
      </c>
      <c r="E438" s="30">
        <f t="shared" si="26"/>
        <v>3.1038640285097063E-4</v>
      </c>
      <c r="F438">
        <v>0.84009981055543603</v>
      </c>
      <c r="G438">
        <f t="shared" si="27"/>
        <v>2.1814290559619698E-3</v>
      </c>
    </row>
    <row r="439" spans="1:7" x14ac:dyDescent="0.25">
      <c r="A439" s="3">
        <f t="shared" si="29"/>
        <v>137</v>
      </c>
      <c r="B439" s="20">
        <v>0.86380127590929601</v>
      </c>
      <c r="C439" s="40">
        <f t="shared" si="28"/>
        <v>0.86380127590929601</v>
      </c>
      <c r="D439">
        <v>0.86348915615176103</v>
      </c>
      <c r="E439" s="30">
        <f t="shared" si="26"/>
        <v>3.1211975753497878E-4</v>
      </c>
      <c r="F439">
        <v>0.86161051766161101</v>
      </c>
      <c r="G439">
        <f t="shared" si="27"/>
        <v>2.1907582476849985E-3</v>
      </c>
    </row>
    <row r="440" spans="1:7" x14ac:dyDescent="0.25">
      <c r="A440" s="3">
        <f t="shared" si="29"/>
        <v>138</v>
      </c>
      <c r="B440" s="20">
        <v>0.83818941242784795</v>
      </c>
      <c r="C440" s="40">
        <f t="shared" si="28"/>
        <v>0.83818941242784795</v>
      </c>
      <c r="D440">
        <v>0.83787838027865902</v>
      </c>
      <c r="E440" s="30">
        <f t="shared" si="26"/>
        <v>3.1103214918892785E-4</v>
      </c>
      <c r="F440">
        <v>0.83790299684530301</v>
      </c>
      <c r="G440">
        <f t="shared" si="27"/>
        <v>2.8641558254494104E-4</v>
      </c>
    </row>
    <row r="441" spans="1:7" x14ac:dyDescent="0.25">
      <c r="A441" s="3">
        <f t="shared" si="29"/>
        <v>139</v>
      </c>
      <c r="B441" s="20">
        <v>0.88792524619472102</v>
      </c>
      <c r="C441" s="40">
        <f t="shared" si="28"/>
        <v>0.88792524619472102</v>
      </c>
      <c r="D441">
        <v>0.88753248439569099</v>
      </c>
      <c r="E441" s="30">
        <f t="shared" si="26"/>
        <v>3.9276179903002806E-4</v>
      </c>
      <c r="F441">
        <v>0.88564282061017396</v>
      </c>
      <c r="G441">
        <f t="shared" si="27"/>
        <v>2.2824255845470542E-3</v>
      </c>
    </row>
    <row r="442" spans="1:7" x14ac:dyDescent="0.25">
      <c r="A442" s="3">
        <f t="shared" si="29"/>
        <v>140</v>
      </c>
      <c r="B442" s="20">
        <v>1.02430988297568</v>
      </c>
      <c r="C442" s="40">
        <f t="shared" si="28"/>
        <v>1.02430988297568</v>
      </c>
      <c r="D442">
        <v>1.0256394554903601</v>
      </c>
      <c r="E442" s="30">
        <f t="shared" si="26"/>
        <v>1.3295725146800219E-3</v>
      </c>
      <c r="F442">
        <v>1.0248326531025</v>
      </c>
      <c r="G442">
        <f t="shared" si="27"/>
        <v>5.2277012682000468E-4</v>
      </c>
    </row>
    <row r="443" spans="1:7" x14ac:dyDescent="0.25">
      <c r="A443" s="3">
        <f t="shared" si="29"/>
        <v>141</v>
      </c>
      <c r="B443" s="20">
        <v>0.99645219985062194</v>
      </c>
      <c r="C443" s="40">
        <f t="shared" si="28"/>
        <v>0.99645219985062194</v>
      </c>
      <c r="D443">
        <v>0.99823714356512305</v>
      </c>
      <c r="E443" s="30">
        <f t="shared" si="26"/>
        <v>1.7849437145011082E-3</v>
      </c>
      <c r="F443">
        <v>0.99760290883147695</v>
      </c>
      <c r="G443">
        <f t="shared" si="27"/>
        <v>1.1507089808550086E-3</v>
      </c>
    </row>
    <row r="444" spans="1:7" x14ac:dyDescent="0.25">
      <c r="A444" s="3">
        <f t="shared" si="29"/>
        <v>142</v>
      </c>
      <c r="B444" s="20">
        <v>1.0416104164992099</v>
      </c>
      <c r="C444" s="40">
        <f t="shared" si="28"/>
        <v>1.0416104164992099</v>
      </c>
      <c r="D444">
        <v>1.0430193664467899</v>
      </c>
      <c r="E444" s="30">
        <f t="shared" si="26"/>
        <v>1.4089499475800071E-3</v>
      </c>
      <c r="F444">
        <v>1.0431980896226301</v>
      </c>
      <c r="G444">
        <f t="shared" si="27"/>
        <v>1.5876731234201191E-3</v>
      </c>
    </row>
    <row r="445" spans="1:7" x14ac:dyDescent="0.25">
      <c r="A445" s="3">
        <f t="shared" si="29"/>
        <v>143</v>
      </c>
      <c r="B445" s="20">
        <v>0.99087998955414802</v>
      </c>
      <c r="C445" s="40">
        <f t="shared" si="28"/>
        <v>0.99087998955414802</v>
      </c>
      <c r="D445">
        <v>0.99254710298889004</v>
      </c>
      <c r="E445" s="30">
        <f t="shared" si="26"/>
        <v>1.667113434742018E-3</v>
      </c>
      <c r="F445">
        <v>0.992511287332001</v>
      </c>
      <c r="G445">
        <f t="shared" si="27"/>
        <v>1.6312977778529802E-3</v>
      </c>
    </row>
    <row r="446" spans="1:7" x14ac:dyDescent="0.25">
      <c r="A446" s="3">
        <f t="shared" si="29"/>
        <v>144</v>
      </c>
      <c r="B446" s="20">
        <v>1.0027367098209301</v>
      </c>
      <c r="C446" s="40">
        <f t="shared" si="28"/>
        <v>1.0027367098209301</v>
      </c>
      <c r="D446">
        <v>1.0045353281639</v>
      </c>
      <c r="E446" s="30">
        <f t="shared" si="26"/>
        <v>1.7986183429699043E-3</v>
      </c>
      <c r="F446">
        <v>1.0039319497322901</v>
      </c>
      <c r="G446">
        <f t="shared" si="27"/>
        <v>1.1952399113599466E-3</v>
      </c>
    </row>
    <row r="447" spans="1:7" x14ac:dyDescent="0.25">
      <c r="A447" s="3">
        <f t="shared" si="29"/>
        <v>145</v>
      </c>
      <c r="B447" s="20">
        <v>0.99865806309836402</v>
      </c>
      <c r="C447" s="40">
        <f t="shared" si="28"/>
        <v>0.99865806309836402</v>
      </c>
      <c r="D447">
        <v>1.00054812554526</v>
      </c>
      <c r="E447" s="30">
        <f t="shared" si="26"/>
        <v>1.8900624468959348E-3</v>
      </c>
      <c r="F447">
        <v>0.999958164142979</v>
      </c>
      <c r="G447">
        <f t="shared" si="27"/>
        <v>1.3001010446149763E-3</v>
      </c>
    </row>
    <row r="448" spans="1:7" x14ac:dyDescent="0.25">
      <c r="A448" s="3">
        <f t="shared" si="29"/>
        <v>146</v>
      </c>
      <c r="B448" s="20">
        <v>0.92522172495007804</v>
      </c>
      <c r="C448" s="40">
        <f t="shared" si="28"/>
        <v>0.92522172495007804</v>
      </c>
      <c r="D448">
        <v>0.92556125670016598</v>
      </c>
      <c r="E448" s="30">
        <f t="shared" si="26"/>
        <v>3.3953175008794023E-4</v>
      </c>
      <c r="F448">
        <v>0.92674910751033401</v>
      </c>
      <c r="G448">
        <f t="shared" si="27"/>
        <v>1.5273825602559743E-3</v>
      </c>
    </row>
    <row r="449" spans="1:7" x14ac:dyDescent="0.25">
      <c r="A449" s="3">
        <f t="shared" si="29"/>
        <v>147</v>
      </c>
      <c r="B449" s="20">
        <v>0.96157120028937204</v>
      </c>
      <c r="C449" s="40">
        <f t="shared" si="28"/>
        <v>0.96157120028937204</v>
      </c>
      <c r="D449">
        <v>0.96213505913853603</v>
      </c>
      <c r="E449" s="30">
        <f t="shared" si="26"/>
        <v>5.6385884916398954E-4</v>
      </c>
      <c r="F449">
        <v>0.96353932880923998</v>
      </c>
      <c r="G449">
        <f t="shared" si="27"/>
        <v>1.9681285198679399E-3</v>
      </c>
    </row>
    <row r="450" spans="1:7" x14ac:dyDescent="0.25">
      <c r="A450" s="3">
        <f t="shared" si="29"/>
        <v>148</v>
      </c>
      <c r="B450" s="20">
        <v>0.94093898558232303</v>
      </c>
      <c r="C450" s="40">
        <f t="shared" si="28"/>
        <v>0.94093898558232303</v>
      </c>
      <c r="D450">
        <v>0.941347739401031</v>
      </c>
      <c r="E450" s="30">
        <f t="shared" si="26"/>
        <v>4.0875381870797423E-4</v>
      </c>
      <c r="F450">
        <v>0.94146947159736605</v>
      </c>
      <c r="G450">
        <f t="shared" si="27"/>
        <v>5.3048601504301907E-4</v>
      </c>
    </row>
    <row r="451" spans="1:7" x14ac:dyDescent="0.25">
      <c r="A451" s="3">
        <f t="shared" si="29"/>
        <v>149</v>
      </c>
      <c r="B451" s="20">
        <v>0.92900002351023603</v>
      </c>
      <c r="C451" s="40">
        <f t="shared" si="28"/>
        <v>0.92900002351023603</v>
      </c>
      <c r="D451">
        <v>0.92947464433971205</v>
      </c>
      <c r="E451" s="30">
        <f t="shared" si="26"/>
        <v>4.7462082947602457E-4</v>
      </c>
      <c r="F451">
        <v>0.92830471138825799</v>
      </c>
      <c r="G451">
        <f t="shared" si="27"/>
        <v>6.9531212197804226E-4</v>
      </c>
    </row>
    <row r="452" spans="1:7" x14ac:dyDescent="0.25">
      <c r="A452" s="3">
        <f t="shared" si="29"/>
        <v>150</v>
      </c>
      <c r="B452" s="20">
        <v>0.94412342482202904</v>
      </c>
      <c r="C452" s="40">
        <f t="shared" si="28"/>
        <v>0.94412342482202904</v>
      </c>
      <c r="D452">
        <v>0.944902582158066</v>
      </c>
      <c r="E452" s="30">
        <f t="shared" ref="E452:E515" si="30">ABS(C452-D452)</f>
        <v>7.7915733603695081E-4</v>
      </c>
      <c r="F452">
        <v>0.94747570207507203</v>
      </c>
      <c r="G452">
        <f t="shared" ref="G452:G515" si="31">ABS(C452-F452)</f>
        <v>3.3522772530429901E-3</v>
      </c>
    </row>
    <row r="453" spans="1:7" x14ac:dyDescent="0.25">
      <c r="A453" s="3">
        <f t="shared" si="29"/>
        <v>151</v>
      </c>
      <c r="B453" s="20">
        <v>1.0129105271971699</v>
      </c>
      <c r="C453" s="40">
        <f t="shared" si="28"/>
        <v>1.0129105271971699</v>
      </c>
      <c r="D453">
        <v>1.01391456127305</v>
      </c>
      <c r="E453" s="30">
        <f t="shared" si="30"/>
        <v>1.0040340758801225E-3</v>
      </c>
      <c r="F453">
        <v>1.01203809223313</v>
      </c>
      <c r="G453">
        <f t="shared" si="31"/>
        <v>8.7243496403988097E-4</v>
      </c>
    </row>
    <row r="454" spans="1:7" x14ac:dyDescent="0.25">
      <c r="A454" s="3">
        <f t="shared" si="29"/>
        <v>152</v>
      </c>
      <c r="B454" s="20">
        <v>0.96500146356237204</v>
      </c>
      <c r="C454" s="40">
        <f t="shared" si="28"/>
        <v>0.96500146356237204</v>
      </c>
      <c r="D454">
        <v>0.96634248805747402</v>
      </c>
      <c r="E454" s="30">
        <f t="shared" si="30"/>
        <v>1.3410244951019834E-3</v>
      </c>
      <c r="F454">
        <v>0.964738451305443</v>
      </c>
      <c r="G454">
        <f t="shared" si="31"/>
        <v>2.6301225692904051E-4</v>
      </c>
    </row>
    <row r="455" spans="1:7" x14ac:dyDescent="0.25">
      <c r="A455" s="3">
        <f t="shared" si="29"/>
        <v>153</v>
      </c>
      <c r="B455" s="20">
        <v>1.0331831320226801</v>
      </c>
      <c r="C455" s="40">
        <f t="shared" si="28"/>
        <v>1.0331831320226801</v>
      </c>
      <c r="D455">
        <v>1.0343205928060599</v>
      </c>
      <c r="E455" s="30">
        <f t="shared" si="30"/>
        <v>1.13746078337984E-3</v>
      </c>
      <c r="F455">
        <v>1.03285877561901</v>
      </c>
      <c r="G455">
        <f t="shared" si="31"/>
        <v>3.2435640367012297E-4</v>
      </c>
    </row>
    <row r="456" spans="1:7" x14ac:dyDescent="0.25">
      <c r="A456" s="3">
        <f t="shared" si="29"/>
        <v>154</v>
      </c>
      <c r="B456" s="20">
        <v>0.95986186808436103</v>
      </c>
      <c r="C456" s="40">
        <f t="shared" si="28"/>
        <v>0.95986186808436103</v>
      </c>
      <c r="D456">
        <v>0.96112637451707505</v>
      </c>
      <c r="E456" s="30">
        <f t="shared" si="30"/>
        <v>1.2645064327140298E-3</v>
      </c>
      <c r="F456">
        <v>0.96033051763653299</v>
      </c>
      <c r="G456">
        <f t="shared" si="31"/>
        <v>4.6864955217196247E-4</v>
      </c>
    </row>
    <row r="457" spans="1:7" x14ac:dyDescent="0.25">
      <c r="A457" s="3">
        <f t="shared" si="29"/>
        <v>155</v>
      </c>
      <c r="B457" s="20">
        <v>1.05219995957501</v>
      </c>
      <c r="C457" s="40">
        <f t="shared" si="28"/>
        <v>1.05219995957501</v>
      </c>
      <c r="D457">
        <v>1.0532970366485901</v>
      </c>
      <c r="E457" s="30">
        <f t="shared" si="30"/>
        <v>1.0970770735800883E-3</v>
      </c>
      <c r="F457">
        <v>1.05364801538456</v>
      </c>
      <c r="G457">
        <f t="shared" si="31"/>
        <v>1.4480558095499863E-3</v>
      </c>
    </row>
    <row r="458" spans="1:7" x14ac:dyDescent="0.25">
      <c r="A458" s="3">
        <f t="shared" si="29"/>
        <v>156</v>
      </c>
      <c r="B458" s="20">
        <v>0.99943497600773601</v>
      </c>
      <c r="C458" s="40">
        <f t="shared" si="28"/>
        <v>0.99943497600773601</v>
      </c>
      <c r="D458">
        <v>0.99969993164661297</v>
      </c>
      <c r="E458" s="30">
        <f t="shared" si="30"/>
        <v>2.649556388769625E-4</v>
      </c>
      <c r="F458">
        <v>1.0001992956119199</v>
      </c>
      <c r="G458">
        <f t="shared" si="31"/>
        <v>7.6431960418388289E-4</v>
      </c>
    </row>
    <row r="459" spans="1:7" x14ac:dyDescent="0.25">
      <c r="A459" s="3">
        <f t="shared" si="29"/>
        <v>157</v>
      </c>
      <c r="B459" s="20">
        <v>0.92247975495534995</v>
      </c>
      <c r="C459" s="40">
        <f t="shared" si="28"/>
        <v>0.92247975495534995</v>
      </c>
      <c r="D459">
        <v>0.92196390193530497</v>
      </c>
      <c r="E459" s="30">
        <f t="shared" si="30"/>
        <v>5.1585302004497624E-4</v>
      </c>
      <c r="F459">
        <v>0.92253244059277095</v>
      </c>
      <c r="G459">
        <f t="shared" si="31"/>
        <v>5.268563742100163E-5</v>
      </c>
    </row>
    <row r="460" spans="1:7" x14ac:dyDescent="0.25">
      <c r="A460" s="3">
        <f t="shared" si="29"/>
        <v>158</v>
      </c>
      <c r="B460" s="20">
        <v>0.94562649242677999</v>
      </c>
      <c r="C460" s="40">
        <f t="shared" si="28"/>
        <v>0.94562649242677999</v>
      </c>
      <c r="D460">
        <v>0.94670482765415798</v>
      </c>
      <c r="E460" s="30">
        <f t="shared" si="30"/>
        <v>1.0783352273779911E-3</v>
      </c>
      <c r="F460">
        <v>0.94705359613276996</v>
      </c>
      <c r="G460">
        <f t="shared" si="31"/>
        <v>1.4271037059899738E-3</v>
      </c>
    </row>
    <row r="461" spans="1:7" x14ac:dyDescent="0.25">
      <c r="A461" s="3">
        <f t="shared" si="29"/>
        <v>159</v>
      </c>
      <c r="B461" s="20">
        <v>0.96644537906389705</v>
      </c>
      <c r="C461" s="40">
        <f t="shared" si="28"/>
        <v>0.96644537906389705</v>
      </c>
      <c r="D461">
        <v>0.96651171618417397</v>
      </c>
      <c r="E461" s="30">
        <f t="shared" si="30"/>
        <v>6.6337120276926953E-5</v>
      </c>
      <c r="F461">
        <v>0.96577300673173405</v>
      </c>
      <c r="G461">
        <f t="shared" si="31"/>
        <v>6.7237233216299597E-4</v>
      </c>
    </row>
    <row r="462" spans="1:7" x14ac:dyDescent="0.25">
      <c r="A462" s="3">
        <f t="shared" si="29"/>
        <v>160</v>
      </c>
      <c r="B462" s="20">
        <v>1.0276540723820999</v>
      </c>
      <c r="C462" s="40">
        <f t="shared" si="28"/>
        <v>1.0276540723820999</v>
      </c>
      <c r="D462">
        <v>1.02849595841361</v>
      </c>
      <c r="E462" s="30">
        <f t="shared" si="30"/>
        <v>8.4188603151003072E-4</v>
      </c>
      <c r="F462">
        <v>1.0293409870886501</v>
      </c>
      <c r="G462">
        <f t="shared" si="31"/>
        <v>1.6869147065501355E-3</v>
      </c>
    </row>
    <row r="463" spans="1:7" x14ac:dyDescent="0.25">
      <c r="A463" s="3">
        <f t="shared" si="29"/>
        <v>161</v>
      </c>
      <c r="B463" s="20">
        <v>1.0129859913211301</v>
      </c>
      <c r="C463" s="40">
        <f t="shared" si="28"/>
        <v>1.0129859913211301</v>
      </c>
      <c r="D463">
        <v>1.0140987482564401</v>
      </c>
      <c r="E463" s="30">
        <f t="shared" si="30"/>
        <v>1.1127569353099886E-3</v>
      </c>
      <c r="F463">
        <v>1.0123326944775199</v>
      </c>
      <c r="G463">
        <f t="shared" si="31"/>
        <v>6.5329684361015161E-4</v>
      </c>
    </row>
    <row r="464" spans="1:7" x14ac:dyDescent="0.25">
      <c r="A464" s="3">
        <f t="shared" si="29"/>
        <v>162</v>
      </c>
      <c r="B464" s="20">
        <v>1.0393058102339401</v>
      </c>
      <c r="C464" s="40">
        <f t="shared" si="28"/>
        <v>1.0393058102339401</v>
      </c>
      <c r="D464">
        <v>1.0405737216365001</v>
      </c>
      <c r="E464" s="30">
        <f t="shared" si="30"/>
        <v>1.2679114025599958E-3</v>
      </c>
      <c r="F464">
        <v>1.0397389628482201</v>
      </c>
      <c r="G464">
        <f t="shared" si="31"/>
        <v>4.3315261428000795E-4</v>
      </c>
    </row>
    <row r="465" spans="1:7" x14ac:dyDescent="0.25">
      <c r="A465" s="3">
        <f t="shared" si="29"/>
        <v>163</v>
      </c>
      <c r="B465" s="20">
        <v>1.0240775293262401</v>
      </c>
      <c r="C465" s="40">
        <f t="shared" si="28"/>
        <v>1.0240775293262401</v>
      </c>
      <c r="D465">
        <v>1.02578304996445</v>
      </c>
      <c r="E465" s="30">
        <f t="shared" si="30"/>
        <v>1.7055206382099453E-3</v>
      </c>
      <c r="F465">
        <v>1.02785849575709</v>
      </c>
      <c r="G465">
        <f t="shared" si="31"/>
        <v>3.780966430849908E-3</v>
      </c>
    </row>
    <row r="466" spans="1:7" x14ac:dyDescent="0.25">
      <c r="A466" s="3">
        <f t="shared" si="29"/>
        <v>164</v>
      </c>
      <c r="B466" s="20">
        <v>1.04867076516696</v>
      </c>
      <c r="C466" s="40">
        <f t="shared" si="28"/>
        <v>1.04867076516696</v>
      </c>
      <c r="D466">
        <v>1.05053238060471</v>
      </c>
      <c r="E466" s="30">
        <f t="shared" si="30"/>
        <v>1.8616154377499861E-3</v>
      </c>
      <c r="F466">
        <v>1.0525439813237001</v>
      </c>
      <c r="G466">
        <f t="shared" si="31"/>
        <v>3.873216156740078E-3</v>
      </c>
    </row>
    <row r="467" spans="1:7" x14ac:dyDescent="0.25">
      <c r="A467" s="3">
        <f t="shared" si="29"/>
        <v>165</v>
      </c>
      <c r="B467" s="20">
        <v>1.0509293724019899</v>
      </c>
      <c r="C467" s="40">
        <f t="shared" si="28"/>
        <v>1.0509293724019899</v>
      </c>
      <c r="D467">
        <v>1.05170390612688</v>
      </c>
      <c r="E467" s="30">
        <f t="shared" si="30"/>
        <v>7.7453372489011407E-4</v>
      </c>
      <c r="F467">
        <v>1.0525279259606</v>
      </c>
      <c r="G467">
        <f t="shared" si="31"/>
        <v>1.5985535586100497E-3</v>
      </c>
    </row>
    <row r="468" spans="1:7" x14ac:dyDescent="0.25">
      <c r="A468" s="3">
        <f t="shared" si="29"/>
        <v>166</v>
      </c>
      <c r="B468" s="20">
        <v>1.0468551739101699</v>
      </c>
      <c r="C468" s="40">
        <f t="shared" si="28"/>
        <v>1.0468551739101699</v>
      </c>
      <c r="D468">
        <v>1.0478473457319899</v>
      </c>
      <c r="E468" s="30">
        <f t="shared" si="30"/>
        <v>9.9217182181998709E-4</v>
      </c>
      <c r="F468">
        <v>1.04867411431669</v>
      </c>
      <c r="G468">
        <f t="shared" si="31"/>
        <v>1.8189404065200865E-3</v>
      </c>
    </row>
    <row r="469" spans="1:7" x14ac:dyDescent="0.25">
      <c r="A469" s="3">
        <f t="shared" si="29"/>
        <v>167</v>
      </c>
      <c r="B469" s="20">
        <v>1.03105223918018</v>
      </c>
      <c r="C469" s="40">
        <f t="shared" si="28"/>
        <v>1.03105223918018</v>
      </c>
      <c r="D469">
        <v>1.03190451024773</v>
      </c>
      <c r="E469" s="30">
        <f t="shared" si="30"/>
        <v>8.5227106755003668E-4</v>
      </c>
      <c r="F469">
        <v>1.0327467288049801</v>
      </c>
      <c r="G469">
        <f t="shared" si="31"/>
        <v>1.6944896248001218E-3</v>
      </c>
    </row>
    <row r="470" spans="1:7" x14ac:dyDescent="0.25">
      <c r="A470" s="3">
        <f t="shared" si="29"/>
        <v>168</v>
      </c>
      <c r="B470" s="20">
        <v>0.97019714656235501</v>
      </c>
      <c r="C470" s="40">
        <f t="shared" si="28"/>
        <v>0.97019714656235501</v>
      </c>
      <c r="D470">
        <v>0.97000580940540104</v>
      </c>
      <c r="E470" s="30">
        <f t="shared" si="30"/>
        <v>1.9133715695396347E-4</v>
      </c>
      <c r="F470">
        <v>0.96728888833047499</v>
      </c>
      <c r="G470">
        <f t="shared" si="31"/>
        <v>2.9082582318800121E-3</v>
      </c>
    </row>
    <row r="471" spans="1:7" x14ac:dyDescent="0.25">
      <c r="A471" s="3">
        <f t="shared" si="29"/>
        <v>169</v>
      </c>
      <c r="B471" s="20">
        <v>1.05509996512629</v>
      </c>
      <c r="C471" s="40">
        <f t="shared" si="28"/>
        <v>1.05509996512629</v>
      </c>
      <c r="D471">
        <v>1.0561465096189599</v>
      </c>
      <c r="E471" s="30">
        <f t="shared" si="30"/>
        <v>1.046544492669943E-3</v>
      </c>
      <c r="F471">
        <v>1.0567083470652401</v>
      </c>
      <c r="G471">
        <f t="shared" si="31"/>
        <v>1.6083819389500764E-3</v>
      </c>
    </row>
    <row r="472" spans="1:7" x14ac:dyDescent="0.25">
      <c r="A472" s="3">
        <f t="shared" si="29"/>
        <v>170</v>
      </c>
      <c r="B472" s="20">
        <v>1.0434999475711499</v>
      </c>
      <c r="C472" s="40">
        <f t="shared" si="28"/>
        <v>1.0434999475711499</v>
      </c>
      <c r="D472">
        <v>1.0445954963403199</v>
      </c>
      <c r="E472" s="30">
        <f t="shared" si="30"/>
        <v>1.0955487691699517E-3</v>
      </c>
      <c r="F472">
        <v>1.0470814715032799</v>
      </c>
      <c r="G472">
        <f t="shared" si="31"/>
        <v>3.5815239321299597E-3</v>
      </c>
    </row>
    <row r="473" spans="1:7" x14ac:dyDescent="0.25">
      <c r="A473" s="3">
        <f t="shared" si="29"/>
        <v>171</v>
      </c>
      <c r="B473" s="20">
        <v>0.93708219778857305</v>
      </c>
      <c r="C473" s="40">
        <f t="shared" si="28"/>
        <v>0.93708219778857305</v>
      </c>
      <c r="D473">
        <v>0.93818988356168298</v>
      </c>
      <c r="E473" s="30">
        <f t="shared" si="30"/>
        <v>1.1076857731099343E-3</v>
      </c>
      <c r="F473">
        <v>0.94079042594826001</v>
      </c>
      <c r="G473">
        <f t="shared" si="31"/>
        <v>3.708228159686966E-3</v>
      </c>
    </row>
    <row r="474" spans="1:7" x14ac:dyDescent="0.25">
      <c r="A474" s="3">
        <f t="shared" si="29"/>
        <v>172</v>
      </c>
      <c r="B474" s="20">
        <v>0.96225296851205999</v>
      </c>
      <c r="C474" s="40">
        <f t="shared" si="28"/>
        <v>0.96225296851205999</v>
      </c>
      <c r="D474">
        <v>0.96224196742347401</v>
      </c>
      <c r="E474" s="30">
        <f t="shared" si="30"/>
        <v>1.1001088585982366E-5</v>
      </c>
      <c r="F474">
        <v>0.95946166930518795</v>
      </c>
      <c r="G474">
        <f t="shared" si="31"/>
        <v>2.7912992068720444E-3</v>
      </c>
    </row>
    <row r="475" spans="1:7" x14ac:dyDescent="0.25">
      <c r="A475" s="3">
        <f t="shared" si="29"/>
        <v>173</v>
      </c>
      <c r="B475" s="20">
        <v>1.0389960025143301</v>
      </c>
      <c r="C475" s="40">
        <f t="shared" si="28"/>
        <v>1.0389960025143301</v>
      </c>
      <c r="D475">
        <v>1.0394123411785401</v>
      </c>
      <c r="E475" s="30">
        <f t="shared" si="30"/>
        <v>4.1633866420998089E-4</v>
      </c>
      <c r="F475">
        <v>1.03875676025375</v>
      </c>
      <c r="G475">
        <f t="shared" si="31"/>
        <v>2.3924226058014142E-4</v>
      </c>
    </row>
    <row r="476" spans="1:7" x14ac:dyDescent="0.25">
      <c r="A476" s="3">
        <f t="shared" si="29"/>
        <v>174</v>
      </c>
      <c r="B476" s="20">
        <v>1.03087172298739</v>
      </c>
      <c r="C476" s="40">
        <f t="shared" si="28"/>
        <v>1.03087172298739</v>
      </c>
      <c r="D476">
        <v>1.0313328333791401</v>
      </c>
      <c r="E476" s="30">
        <f t="shared" si="30"/>
        <v>4.6111039175000812E-4</v>
      </c>
      <c r="F476">
        <v>1.03153413676293</v>
      </c>
      <c r="G476">
        <f t="shared" si="31"/>
        <v>6.6241377553999392E-4</v>
      </c>
    </row>
    <row r="477" spans="1:7" x14ac:dyDescent="0.25">
      <c r="A477" s="3">
        <f t="shared" si="29"/>
        <v>175</v>
      </c>
      <c r="B477" s="20">
        <v>0.97140409247179704</v>
      </c>
      <c r="C477" s="40">
        <f t="shared" si="28"/>
        <v>0.97140409247179704</v>
      </c>
      <c r="D477">
        <v>0.97160298854361005</v>
      </c>
      <c r="E477" s="30">
        <f t="shared" si="30"/>
        <v>1.9889607181300395E-4</v>
      </c>
      <c r="F477">
        <v>0.969120177606133</v>
      </c>
      <c r="G477">
        <f t="shared" si="31"/>
        <v>2.2839148656640385E-3</v>
      </c>
    </row>
    <row r="478" spans="1:7" x14ac:dyDescent="0.25">
      <c r="A478" s="3">
        <f t="shared" si="29"/>
        <v>176</v>
      </c>
      <c r="B478" s="20">
        <v>0.98865803545856701</v>
      </c>
      <c r="C478" s="40">
        <f t="shared" si="28"/>
        <v>0.98865803545856701</v>
      </c>
      <c r="D478">
        <v>0.98893645634493899</v>
      </c>
      <c r="E478" s="30">
        <f t="shared" si="30"/>
        <v>2.7842088637197726E-4</v>
      </c>
      <c r="F478">
        <v>0.986134586938618</v>
      </c>
      <c r="G478">
        <f t="shared" si="31"/>
        <v>2.523448519949012E-3</v>
      </c>
    </row>
    <row r="479" spans="1:7" x14ac:dyDescent="0.25">
      <c r="A479" s="3">
        <f t="shared" si="29"/>
        <v>177</v>
      </c>
      <c r="B479" s="20">
        <v>1.01499998663427</v>
      </c>
      <c r="C479" s="40">
        <f t="shared" si="28"/>
        <v>1.01499998663427</v>
      </c>
      <c r="D479">
        <v>1.0152716135584801</v>
      </c>
      <c r="E479" s="30">
        <f t="shared" si="30"/>
        <v>2.7162692421001111E-4</v>
      </c>
      <c r="F479">
        <v>1.0126172022731901</v>
      </c>
      <c r="G479">
        <f t="shared" si="31"/>
        <v>2.3827843610799704E-3</v>
      </c>
    </row>
    <row r="480" spans="1:7" x14ac:dyDescent="0.25">
      <c r="A480" s="3">
        <f t="shared" si="29"/>
        <v>178</v>
      </c>
      <c r="B480" s="20">
        <v>0.95303535640995596</v>
      </c>
      <c r="C480" s="40">
        <f t="shared" si="28"/>
        <v>0.95303535640995596</v>
      </c>
      <c r="D480">
        <v>0.95283541037941399</v>
      </c>
      <c r="E480" s="30">
        <f t="shared" si="30"/>
        <v>1.9994603054196425E-4</v>
      </c>
      <c r="F480">
        <v>0.94924897127359797</v>
      </c>
      <c r="G480">
        <f t="shared" si="31"/>
        <v>3.7863851363579837E-3</v>
      </c>
    </row>
    <row r="481" spans="1:7" x14ac:dyDescent="0.25">
      <c r="A481" s="3">
        <f t="shared" si="29"/>
        <v>179</v>
      </c>
      <c r="B481" s="20">
        <v>0.95510081647148504</v>
      </c>
      <c r="C481" s="40">
        <f t="shared" si="28"/>
        <v>0.95510081647148504</v>
      </c>
      <c r="D481">
        <v>0.95510816104085305</v>
      </c>
      <c r="E481" s="30">
        <f t="shared" si="30"/>
        <v>7.3445693680174173E-6</v>
      </c>
      <c r="F481">
        <v>0.95148938383479997</v>
      </c>
      <c r="G481">
        <f t="shared" si="31"/>
        <v>3.6114326366850635E-3</v>
      </c>
    </row>
    <row r="482" spans="1:7" x14ac:dyDescent="0.25">
      <c r="A482" s="3">
        <f t="shared" si="29"/>
        <v>180</v>
      </c>
      <c r="B482" s="20">
        <v>0.93369533178131503</v>
      </c>
      <c r="C482" s="40">
        <f t="shared" si="28"/>
        <v>0.93369533178131503</v>
      </c>
      <c r="D482">
        <v>0.934072322049183</v>
      </c>
      <c r="E482" s="30">
        <f t="shared" si="30"/>
        <v>3.7699026786797152E-4</v>
      </c>
      <c r="F482">
        <v>0.93227157668668603</v>
      </c>
      <c r="G482">
        <f t="shared" si="31"/>
        <v>1.4237550946289979E-3</v>
      </c>
    </row>
    <row r="483" spans="1:7" x14ac:dyDescent="0.25">
      <c r="A483" s="3">
        <f t="shared" si="29"/>
        <v>181</v>
      </c>
      <c r="B483" s="20">
        <v>0.97581845817462398</v>
      </c>
      <c r="C483" s="40">
        <f t="shared" si="28"/>
        <v>0.97581845817462398</v>
      </c>
      <c r="D483">
        <v>0.97636440211664199</v>
      </c>
      <c r="E483" s="30">
        <f t="shared" si="30"/>
        <v>5.4594394201801233E-4</v>
      </c>
      <c r="F483">
        <v>0.97449720075491997</v>
      </c>
      <c r="G483">
        <f t="shared" si="31"/>
        <v>1.3212574197040139E-3</v>
      </c>
    </row>
    <row r="484" spans="1:7" x14ac:dyDescent="0.25">
      <c r="A484" s="3">
        <f t="shared" si="29"/>
        <v>182</v>
      </c>
      <c r="B484" s="20">
        <v>1.0000421352345501</v>
      </c>
      <c r="C484" s="40">
        <f t="shared" si="28"/>
        <v>1.0000421352345501</v>
      </c>
      <c r="D484">
        <v>1.0004133138342199</v>
      </c>
      <c r="E484" s="30">
        <f t="shared" si="30"/>
        <v>3.7117859966984135E-4</v>
      </c>
      <c r="F484">
        <v>0.99868967147941601</v>
      </c>
      <c r="G484">
        <f t="shared" si="31"/>
        <v>1.3524637551340923E-3</v>
      </c>
    </row>
    <row r="485" spans="1:7" x14ac:dyDescent="0.25">
      <c r="A485" s="3">
        <f t="shared" si="29"/>
        <v>183</v>
      </c>
      <c r="B485" s="20">
        <v>0.92556150609926702</v>
      </c>
      <c r="C485" s="40">
        <f t="shared" si="28"/>
        <v>0.92556150609926702</v>
      </c>
      <c r="D485">
        <v>0.92561497974279305</v>
      </c>
      <c r="E485" s="30">
        <f t="shared" si="30"/>
        <v>5.3473643526036341E-5</v>
      </c>
      <c r="F485">
        <v>0.92388568763457302</v>
      </c>
      <c r="G485">
        <f t="shared" si="31"/>
        <v>1.6758184646940011E-3</v>
      </c>
    </row>
    <row r="486" spans="1:7" x14ac:dyDescent="0.25">
      <c r="A486" s="3">
        <f t="shared" si="29"/>
        <v>184</v>
      </c>
      <c r="B486" s="20">
        <v>0.94728615942225303</v>
      </c>
      <c r="C486" s="40">
        <f t="shared" si="28"/>
        <v>0.94728615942225303</v>
      </c>
      <c r="D486">
        <v>0.94730837284415903</v>
      </c>
      <c r="E486" s="30">
        <f t="shared" si="30"/>
        <v>2.2213421906003283E-5</v>
      </c>
      <c r="F486">
        <v>0.94555252517015198</v>
      </c>
      <c r="G486">
        <f t="shared" si="31"/>
        <v>1.7336342521010462E-3</v>
      </c>
    </row>
    <row r="487" spans="1:7" x14ac:dyDescent="0.25">
      <c r="A487" s="3">
        <f t="shared" si="29"/>
        <v>185</v>
      </c>
      <c r="B487" s="20">
        <v>0.96744931670768297</v>
      </c>
      <c r="C487" s="40">
        <f t="shared" si="28"/>
        <v>0.96744931670768297</v>
      </c>
      <c r="D487">
        <v>0.96732777417683402</v>
      </c>
      <c r="E487" s="30">
        <f t="shared" si="30"/>
        <v>1.2154253084895039E-4</v>
      </c>
      <c r="F487">
        <v>0.96574546584354304</v>
      </c>
      <c r="G487">
        <f t="shared" si="31"/>
        <v>1.703850864139933E-3</v>
      </c>
    </row>
    <row r="488" spans="1:7" x14ac:dyDescent="0.25">
      <c r="A488" s="3">
        <f t="shared" si="29"/>
        <v>186</v>
      </c>
      <c r="B488" s="20">
        <v>0.98279239340162805</v>
      </c>
      <c r="C488" s="40">
        <f t="shared" si="28"/>
        <v>0.98279239340162805</v>
      </c>
      <c r="D488">
        <v>0.98281004543833705</v>
      </c>
      <c r="E488" s="30">
        <f t="shared" si="30"/>
        <v>1.7652036709003838E-5</v>
      </c>
      <c r="F488">
        <v>0.98195618460163503</v>
      </c>
      <c r="G488">
        <f t="shared" si="31"/>
        <v>8.3620879999302122E-4</v>
      </c>
    </row>
    <row r="489" spans="1:7" x14ac:dyDescent="0.25">
      <c r="A489" s="3">
        <f t="shared" si="29"/>
        <v>187</v>
      </c>
      <c r="B489" s="20">
        <v>0.965033503788991</v>
      </c>
      <c r="C489" s="40">
        <f t="shared" si="28"/>
        <v>0.965033503788991</v>
      </c>
      <c r="D489">
        <v>0.964847452360724</v>
      </c>
      <c r="E489" s="30">
        <f t="shared" si="30"/>
        <v>1.8605142826699783E-4</v>
      </c>
      <c r="F489">
        <v>0.96302688545202297</v>
      </c>
      <c r="G489">
        <f t="shared" si="31"/>
        <v>2.0066183369680246E-3</v>
      </c>
    </row>
    <row r="490" spans="1:7" x14ac:dyDescent="0.25">
      <c r="A490" s="3">
        <f t="shared" si="29"/>
        <v>188</v>
      </c>
      <c r="B490" s="20">
        <v>0.97299773902029896</v>
      </c>
      <c r="C490" s="40">
        <f t="shared" si="28"/>
        <v>0.97299773902029896</v>
      </c>
      <c r="D490">
        <v>0.97283014722126004</v>
      </c>
      <c r="E490" s="30">
        <f t="shared" si="30"/>
        <v>1.6759179903891308E-4</v>
      </c>
      <c r="F490">
        <v>0.97129993773703505</v>
      </c>
      <c r="G490">
        <f t="shared" si="31"/>
        <v>1.6978012832639111E-3</v>
      </c>
    </row>
    <row r="491" spans="1:7" x14ac:dyDescent="0.25">
      <c r="A491" s="3">
        <f t="shared" si="29"/>
        <v>189</v>
      </c>
      <c r="B491" s="20">
        <v>0.97908957947128405</v>
      </c>
      <c r="C491" s="40">
        <f t="shared" si="28"/>
        <v>0.97908957947128405</v>
      </c>
      <c r="D491">
        <v>0.979147639821213</v>
      </c>
      <c r="E491" s="30">
        <f t="shared" si="30"/>
        <v>5.8060349928945598E-5</v>
      </c>
      <c r="F491">
        <v>0.97661030600749899</v>
      </c>
      <c r="G491">
        <f t="shared" si="31"/>
        <v>2.47927346378507E-3</v>
      </c>
    </row>
    <row r="492" spans="1:7" x14ac:dyDescent="0.25">
      <c r="A492" s="3">
        <f t="shared" si="29"/>
        <v>190</v>
      </c>
      <c r="B492" s="20">
        <v>0.99424403574354903</v>
      </c>
      <c r="C492" s="40">
        <f t="shared" si="28"/>
        <v>0.99424403574354903</v>
      </c>
      <c r="D492">
        <v>0.99463382358826602</v>
      </c>
      <c r="E492" s="30">
        <f t="shared" si="30"/>
        <v>3.8978784471699335E-4</v>
      </c>
      <c r="F492">
        <v>0.99481656221317505</v>
      </c>
      <c r="G492">
        <f t="shared" si="31"/>
        <v>5.7252646962602238E-4</v>
      </c>
    </row>
    <row r="493" spans="1:7" x14ac:dyDescent="0.25">
      <c r="A493" s="3">
        <f t="shared" si="29"/>
        <v>191</v>
      </c>
      <c r="B493" s="20">
        <v>1.0032445519594599</v>
      </c>
      <c r="C493" s="40">
        <f t="shared" si="28"/>
        <v>1.0032445519594599</v>
      </c>
      <c r="D493">
        <v>1.0037303616655899</v>
      </c>
      <c r="E493" s="30">
        <f t="shared" si="30"/>
        <v>4.8580970612999153E-4</v>
      </c>
      <c r="F493">
        <v>1.00368476515612</v>
      </c>
      <c r="G493">
        <f t="shared" si="31"/>
        <v>4.4021319666009973E-4</v>
      </c>
    </row>
    <row r="494" spans="1:7" x14ac:dyDescent="0.25">
      <c r="A494" s="3">
        <f t="shared" si="29"/>
        <v>192</v>
      </c>
      <c r="B494" s="20">
        <v>1.0099999914042801</v>
      </c>
      <c r="C494" s="40">
        <f t="shared" si="28"/>
        <v>1.0099999914042801</v>
      </c>
      <c r="D494">
        <v>1.0107435265586</v>
      </c>
      <c r="E494" s="30">
        <f t="shared" si="30"/>
        <v>7.4353515431990758E-4</v>
      </c>
      <c r="F494">
        <v>1.0126179124875201</v>
      </c>
      <c r="G494">
        <f t="shared" si="31"/>
        <v>2.6179210832399935E-3</v>
      </c>
    </row>
    <row r="495" spans="1:7" x14ac:dyDescent="0.25">
      <c r="A495" s="3">
        <f t="shared" si="29"/>
        <v>193</v>
      </c>
      <c r="B495" s="20">
        <v>0.99101857923541103</v>
      </c>
      <c r="C495" s="40">
        <f t="shared" si="28"/>
        <v>0.99101857923541103</v>
      </c>
      <c r="D495">
        <v>0.99189339630759099</v>
      </c>
      <c r="E495" s="30">
        <f t="shared" si="30"/>
        <v>8.7481707217995641E-4</v>
      </c>
      <c r="F495">
        <v>0.99380179358188503</v>
      </c>
      <c r="G495">
        <f t="shared" si="31"/>
        <v>2.7832143464739945E-3</v>
      </c>
    </row>
    <row r="496" spans="1:7" x14ac:dyDescent="0.25">
      <c r="A496" s="3">
        <f t="shared" si="29"/>
        <v>194</v>
      </c>
      <c r="B496" s="20">
        <v>0.98392431039238304</v>
      </c>
      <c r="C496" s="40">
        <f t="shared" ref="C496:C559" si="32">B496</f>
        <v>0.98392431039238304</v>
      </c>
      <c r="D496">
        <v>0.98480689838117197</v>
      </c>
      <c r="E496" s="30">
        <f t="shared" si="30"/>
        <v>8.8258798878892986E-4</v>
      </c>
      <c r="F496">
        <v>0.986703273551924</v>
      </c>
      <c r="G496">
        <f t="shared" si="31"/>
        <v>2.7789631595409592E-3</v>
      </c>
    </row>
    <row r="497" spans="1:7" x14ac:dyDescent="0.25">
      <c r="A497" s="3">
        <f t="shared" ref="A497:A560" si="33">A496+1</f>
        <v>195</v>
      </c>
      <c r="B497" s="20">
        <v>0.97223890595801499</v>
      </c>
      <c r="C497" s="40">
        <f t="shared" si="32"/>
        <v>0.97223890595801499</v>
      </c>
      <c r="D497">
        <v>0.97320997586603797</v>
      </c>
      <c r="E497" s="30">
        <f t="shared" si="30"/>
        <v>9.7106990802298121E-4</v>
      </c>
      <c r="F497">
        <v>0.97501528782981595</v>
      </c>
      <c r="G497">
        <f t="shared" si="31"/>
        <v>2.7763818718009592E-3</v>
      </c>
    </row>
    <row r="498" spans="1:7" x14ac:dyDescent="0.25">
      <c r="A498" s="3">
        <f t="shared" si="33"/>
        <v>196</v>
      </c>
      <c r="B498" s="20">
        <v>1.0184772374842701</v>
      </c>
      <c r="C498" s="40">
        <f t="shared" si="32"/>
        <v>1.0184772374842701</v>
      </c>
      <c r="D498">
        <v>1.0193882929578899</v>
      </c>
      <c r="E498" s="30">
        <f t="shared" si="30"/>
        <v>9.1105547361980399E-4</v>
      </c>
      <c r="F498">
        <v>1.02051051895158</v>
      </c>
      <c r="G498">
        <f t="shared" si="31"/>
        <v>2.0332814673098554E-3</v>
      </c>
    </row>
    <row r="499" spans="1:7" x14ac:dyDescent="0.25">
      <c r="A499" s="3">
        <f t="shared" si="33"/>
        <v>197</v>
      </c>
      <c r="B499" s="20">
        <v>1.0147517837498701</v>
      </c>
      <c r="C499" s="40">
        <f t="shared" si="32"/>
        <v>1.0147517837498701</v>
      </c>
      <c r="D499">
        <v>1.0156588422566399</v>
      </c>
      <c r="E499" s="30">
        <f t="shared" si="30"/>
        <v>9.0705850676986444E-4</v>
      </c>
      <c r="F499">
        <v>1.0167069873927801</v>
      </c>
      <c r="G499">
        <f t="shared" si="31"/>
        <v>1.9552036429100195E-3</v>
      </c>
    </row>
    <row r="500" spans="1:7" x14ac:dyDescent="0.25">
      <c r="A500" s="3">
        <f t="shared" si="33"/>
        <v>198</v>
      </c>
      <c r="B500" s="20">
        <v>1.05044330046223</v>
      </c>
      <c r="C500" s="40">
        <f t="shared" si="32"/>
        <v>1.05044330046223</v>
      </c>
      <c r="D500">
        <v>1.0513342857067101</v>
      </c>
      <c r="E500" s="30">
        <f t="shared" si="30"/>
        <v>8.9098524448005811E-4</v>
      </c>
      <c r="F500">
        <v>1.0517969962081899</v>
      </c>
      <c r="G500">
        <f t="shared" si="31"/>
        <v>1.3536957459598931E-3</v>
      </c>
    </row>
    <row r="501" spans="1:7" x14ac:dyDescent="0.25">
      <c r="A501" s="3">
        <f t="shared" si="33"/>
        <v>199</v>
      </c>
      <c r="B501" s="20">
        <v>1.0003797366806699</v>
      </c>
      <c r="C501" s="40">
        <f t="shared" si="32"/>
        <v>1.0003797366806699</v>
      </c>
      <c r="D501">
        <v>1.0012771705472101</v>
      </c>
      <c r="E501" s="30">
        <f t="shared" si="30"/>
        <v>8.9743386654017598E-4</v>
      </c>
      <c r="F501">
        <v>1.00249065775269</v>
      </c>
      <c r="G501">
        <f t="shared" si="31"/>
        <v>2.1109210720200444E-3</v>
      </c>
    </row>
    <row r="502" spans="1:7" x14ac:dyDescent="0.25">
      <c r="A502" s="3">
        <f t="shared" si="33"/>
        <v>200</v>
      </c>
      <c r="B502" s="20">
        <v>1.00000000093289</v>
      </c>
      <c r="C502" s="40">
        <f t="shared" si="32"/>
        <v>1.00000000093289</v>
      </c>
      <c r="D502">
        <v>1.00112740132725</v>
      </c>
      <c r="E502" s="30">
        <f t="shared" si="30"/>
        <v>1.1274003943599897E-3</v>
      </c>
      <c r="F502">
        <v>1.0039605741013899</v>
      </c>
      <c r="G502">
        <f t="shared" si="31"/>
        <v>3.960573168499959E-3</v>
      </c>
    </row>
    <row r="503" spans="1:7" x14ac:dyDescent="0.25">
      <c r="A503" s="3">
        <f t="shared" si="33"/>
        <v>201</v>
      </c>
      <c r="B503" s="20">
        <v>1.04999995329572</v>
      </c>
      <c r="C503" s="40">
        <f t="shared" si="32"/>
        <v>1.04999995329572</v>
      </c>
      <c r="D503">
        <v>1.05079649251495</v>
      </c>
      <c r="E503" s="30">
        <f t="shared" si="30"/>
        <v>7.9653921922995252E-4</v>
      </c>
      <c r="F503">
        <v>1.0503114572302401</v>
      </c>
      <c r="G503">
        <f t="shared" si="31"/>
        <v>3.115039345200632E-4</v>
      </c>
    </row>
    <row r="504" spans="1:7" x14ac:dyDescent="0.25">
      <c r="A504" s="3">
        <f t="shared" si="33"/>
        <v>202</v>
      </c>
      <c r="B504" s="20">
        <v>0.99647859313242804</v>
      </c>
      <c r="C504" s="40">
        <f t="shared" si="32"/>
        <v>0.99647859313242804</v>
      </c>
      <c r="D504">
        <v>0.99760630224249502</v>
      </c>
      <c r="E504" s="30">
        <f t="shared" si="30"/>
        <v>1.1277091100669878E-3</v>
      </c>
      <c r="F504">
        <v>1.0004465093516699</v>
      </c>
      <c r="G504">
        <f t="shared" si="31"/>
        <v>3.9679162192418627E-3</v>
      </c>
    </row>
    <row r="505" spans="1:7" x14ac:dyDescent="0.25">
      <c r="A505" s="3">
        <f t="shared" si="33"/>
        <v>203</v>
      </c>
      <c r="B505" s="20">
        <v>0.99909209015628597</v>
      </c>
      <c r="C505" s="40">
        <f t="shared" si="32"/>
        <v>0.99909209015628597</v>
      </c>
      <c r="D505">
        <v>1.0000827464778701</v>
      </c>
      <c r="E505" s="30">
        <f t="shared" si="30"/>
        <v>9.9065632158412686E-4</v>
      </c>
      <c r="F505">
        <v>1.0029340961650199</v>
      </c>
      <c r="G505">
        <f t="shared" si="31"/>
        <v>3.8420060087339669E-3</v>
      </c>
    </row>
    <row r="506" spans="1:7" x14ac:dyDescent="0.25">
      <c r="A506" s="3">
        <f t="shared" si="33"/>
        <v>204</v>
      </c>
      <c r="B506" s="20">
        <v>0.94484655168923803</v>
      </c>
      <c r="C506" s="40">
        <f t="shared" si="32"/>
        <v>0.94484655168923803</v>
      </c>
      <c r="D506">
        <v>0.94598474610241601</v>
      </c>
      <c r="E506" s="30">
        <f t="shared" si="30"/>
        <v>1.1381944131779731E-3</v>
      </c>
      <c r="F506">
        <v>0.94858651524749904</v>
      </c>
      <c r="G506">
        <f t="shared" si="31"/>
        <v>3.7399635582610058E-3</v>
      </c>
    </row>
    <row r="507" spans="1:7" x14ac:dyDescent="0.25">
      <c r="A507" s="3">
        <f t="shared" si="33"/>
        <v>205</v>
      </c>
      <c r="B507" s="20">
        <v>1.0163229205745501</v>
      </c>
      <c r="C507" s="40">
        <f t="shared" si="32"/>
        <v>1.0163229205745501</v>
      </c>
      <c r="D507">
        <v>1.0174072800263201</v>
      </c>
      <c r="E507" s="30">
        <f t="shared" si="30"/>
        <v>1.0843594517699895E-3</v>
      </c>
      <c r="F507">
        <v>1.01918122463259</v>
      </c>
      <c r="G507">
        <f t="shared" si="31"/>
        <v>2.8583040580398844E-3</v>
      </c>
    </row>
    <row r="508" spans="1:7" x14ac:dyDescent="0.25">
      <c r="A508" s="3">
        <f t="shared" si="33"/>
        <v>206</v>
      </c>
      <c r="B508" s="20">
        <v>1.0000000009322201</v>
      </c>
      <c r="C508" s="40">
        <f t="shared" si="32"/>
        <v>1.0000000009322201</v>
      </c>
      <c r="D508">
        <v>1.00098721543184</v>
      </c>
      <c r="E508" s="30">
        <f t="shared" si="30"/>
        <v>9.8721449961991503E-4</v>
      </c>
      <c r="F508">
        <v>1.0015261174079</v>
      </c>
      <c r="G508">
        <f t="shared" si="31"/>
        <v>1.5261164756799062E-3</v>
      </c>
    </row>
    <row r="509" spans="1:7" x14ac:dyDescent="0.25">
      <c r="A509" s="3">
        <f t="shared" si="33"/>
        <v>207</v>
      </c>
      <c r="B509" s="20">
        <v>1.0213350469090301</v>
      </c>
      <c r="C509" s="40">
        <f t="shared" si="32"/>
        <v>1.0213350469090301</v>
      </c>
      <c r="D509">
        <v>1.0225014317143599</v>
      </c>
      <c r="E509" s="30">
        <f t="shared" si="30"/>
        <v>1.1663848053298231E-3</v>
      </c>
      <c r="F509">
        <v>1.02244467433629</v>
      </c>
      <c r="G509">
        <f t="shared" si="31"/>
        <v>1.1096274272599516E-3</v>
      </c>
    </row>
    <row r="510" spans="1:7" x14ac:dyDescent="0.25">
      <c r="A510" s="3">
        <f t="shared" si="33"/>
        <v>208</v>
      </c>
      <c r="B510" s="20">
        <v>1.03061821483444</v>
      </c>
      <c r="C510" s="40">
        <f t="shared" si="32"/>
        <v>1.03061821483444</v>
      </c>
      <c r="D510">
        <v>1.0318682297075701</v>
      </c>
      <c r="E510" s="30">
        <f t="shared" si="30"/>
        <v>1.2500148731300342E-3</v>
      </c>
      <c r="F510">
        <v>1.03247531103554</v>
      </c>
      <c r="G510">
        <f t="shared" si="31"/>
        <v>1.8570962010999725E-3</v>
      </c>
    </row>
    <row r="511" spans="1:7" x14ac:dyDescent="0.25">
      <c r="A511" s="3">
        <f t="shared" si="33"/>
        <v>209</v>
      </c>
      <c r="B511" s="20">
        <v>1.03999996282343</v>
      </c>
      <c r="C511" s="40">
        <f t="shared" si="32"/>
        <v>1.03999996282343</v>
      </c>
      <c r="D511">
        <v>1.0413783720159</v>
      </c>
      <c r="E511" s="30">
        <f t="shared" si="30"/>
        <v>1.3784091924700093E-3</v>
      </c>
      <c r="F511">
        <v>1.0420001565447401</v>
      </c>
      <c r="G511">
        <f t="shared" si="31"/>
        <v>2.0001937213101062E-3</v>
      </c>
    </row>
    <row r="512" spans="1:7" x14ac:dyDescent="0.25">
      <c r="A512" s="3">
        <f t="shared" si="33"/>
        <v>210</v>
      </c>
      <c r="B512" s="20">
        <v>1.0504999374903601</v>
      </c>
      <c r="C512" s="40">
        <f t="shared" si="32"/>
        <v>1.0504999374903601</v>
      </c>
      <c r="D512">
        <v>1.0514899479301101</v>
      </c>
      <c r="E512" s="30">
        <f t="shared" si="30"/>
        <v>9.900104397499998E-4</v>
      </c>
      <c r="F512">
        <v>1.0524578552914201</v>
      </c>
      <c r="G512">
        <f t="shared" si="31"/>
        <v>1.9579178010600273E-3</v>
      </c>
    </row>
    <row r="513" spans="1:7" x14ac:dyDescent="0.25">
      <c r="A513" s="3">
        <f t="shared" si="33"/>
        <v>211</v>
      </c>
      <c r="B513" s="20">
        <v>1.0387637891531301</v>
      </c>
      <c r="C513" s="40">
        <f t="shared" si="32"/>
        <v>1.0387637891531301</v>
      </c>
      <c r="D513">
        <v>1.03967756671894</v>
      </c>
      <c r="E513" s="30">
        <f t="shared" si="30"/>
        <v>9.1377756580990344E-4</v>
      </c>
      <c r="F513">
        <v>1.04023262590622</v>
      </c>
      <c r="G513">
        <f t="shared" si="31"/>
        <v>1.4688367530899527E-3</v>
      </c>
    </row>
    <row r="514" spans="1:7" x14ac:dyDescent="0.25">
      <c r="A514" s="3">
        <f t="shared" si="33"/>
        <v>212</v>
      </c>
      <c r="B514" s="20">
        <v>1.0000000009307299</v>
      </c>
      <c r="C514" s="40">
        <f t="shared" si="32"/>
        <v>1.0000000009307299</v>
      </c>
      <c r="D514">
        <v>1.00119572705754</v>
      </c>
      <c r="E514" s="30">
        <f t="shared" si="30"/>
        <v>1.1957261268100705E-3</v>
      </c>
      <c r="F514">
        <v>1.0017320803402501</v>
      </c>
      <c r="G514">
        <f t="shared" si="31"/>
        <v>1.7320794095201375E-3</v>
      </c>
    </row>
    <row r="515" spans="1:7" x14ac:dyDescent="0.25">
      <c r="A515" s="3">
        <f t="shared" si="33"/>
        <v>213</v>
      </c>
      <c r="B515" s="20">
        <v>1.00681119247983</v>
      </c>
      <c r="C515" s="40">
        <f t="shared" si="32"/>
        <v>1.00681119247983</v>
      </c>
      <c r="D515">
        <v>1.0079824081620801</v>
      </c>
      <c r="E515" s="30">
        <f t="shared" si="30"/>
        <v>1.171215682250093E-3</v>
      </c>
      <c r="F515">
        <v>1.0079653735220899</v>
      </c>
      <c r="G515">
        <f t="shared" si="31"/>
        <v>1.1541810422599497E-3</v>
      </c>
    </row>
    <row r="516" spans="1:7" x14ac:dyDescent="0.25">
      <c r="A516" s="3">
        <f t="shared" si="33"/>
        <v>214</v>
      </c>
      <c r="B516" s="20">
        <v>0.99725038320633697</v>
      </c>
      <c r="C516" s="40">
        <f t="shared" si="32"/>
        <v>0.99725038320633697</v>
      </c>
      <c r="D516">
        <v>0.99817280721241397</v>
      </c>
      <c r="E516" s="30">
        <f t="shared" ref="E516:E579" si="34">ABS(C516-D516)</f>
        <v>9.2242400607700503E-4</v>
      </c>
      <c r="F516">
        <v>0.997763410830524</v>
      </c>
      <c r="G516">
        <f t="shared" ref="G516:G579" si="35">ABS(C516-F516)</f>
        <v>5.1302762418703463E-4</v>
      </c>
    </row>
    <row r="517" spans="1:7" x14ac:dyDescent="0.25">
      <c r="A517" s="3">
        <f t="shared" si="33"/>
        <v>215</v>
      </c>
      <c r="B517" s="20">
        <v>1.0164999971342099</v>
      </c>
      <c r="C517" s="40">
        <f t="shared" si="32"/>
        <v>1.0164999971342099</v>
      </c>
      <c r="D517">
        <v>1.0176073190398101</v>
      </c>
      <c r="E517" s="30">
        <f t="shared" si="34"/>
        <v>1.1073219056001449E-3</v>
      </c>
      <c r="F517">
        <v>1.01712456271179</v>
      </c>
      <c r="G517">
        <f t="shared" si="35"/>
        <v>6.245655775800607E-4</v>
      </c>
    </row>
    <row r="518" spans="1:7" x14ac:dyDescent="0.25">
      <c r="A518" s="3">
        <f t="shared" si="33"/>
        <v>216</v>
      </c>
      <c r="B518" s="20">
        <v>1.0520005204912699</v>
      </c>
      <c r="C518" s="40">
        <f t="shared" si="32"/>
        <v>1.0520005204912699</v>
      </c>
      <c r="D518">
        <v>1.0529656719256</v>
      </c>
      <c r="E518" s="30">
        <f t="shared" si="34"/>
        <v>9.6515143433006934E-4</v>
      </c>
      <c r="F518">
        <v>1.0529726996501001</v>
      </c>
      <c r="G518">
        <f t="shared" si="35"/>
        <v>9.7217915883018868E-4</v>
      </c>
    </row>
    <row r="519" spans="1:7" x14ac:dyDescent="0.25">
      <c r="A519" s="3">
        <f t="shared" si="33"/>
        <v>217</v>
      </c>
      <c r="B519" s="20">
        <v>0.9982161143153</v>
      </c>
      <c r="C519" s="40">
        <f t="shared" si="32"/>
        <v>0.9982161143153</v>
      </c>
      <c r="D519">
        <v>0.99913717059009</v>
      </c>
      <c r="E519" s="30">
        <f t="shared" si="34"/>
        <v>9.2105627478999974E-4</v>
      </c>
      <c r="F519">
        <v>1.0003101143067199</v>
      </c>
      <c r="G519">
        <f t="shared" si="35"/>
        <v>2.0939999914199037E-3</v>
      </c>
    </row>
    <row r="520" spans="1:7" x14ac:dyDescent="0.25">
      <c r="A520" s="3">
        <f t="shared" si="33"/>
        <v>218</v>
      </c>
      <c r="B520" s="20">
        <v>1.0000000009338801</v>
      </c>
      <c r="C520" s="40">
        <f t="shared" si="32"/>
        <v>1.0000000009338801</v>
      </c>
      <c r="D520">
        <v>1.0009238167152299</v>
      </c>
      <c r="E520" s="30">
        <f t="shared" si="34"/>
        <v>9.2381578134981268E-4</v>
      </c>
      <c r="F520">
        <v>1.0005340364342501</v>
      </c>
      <c r="G520">
        <f t="shared" si="35"/>
        <v>5.3403550037001146E-4</v>
      </c>
    </row>
    <row r="521" spans="1:7" x14ac:dyDescent="0.25">
      <c r="A521" s="3">
        <f t="shared" si="33"/>
        <v>219</v>
      </c>
      <c r="B521" s="20">
        <v>1.0237762633293599</v>
      </c>
      <c r="C521" s="40">
        <f t="shared" si="32"/>
        <v>1.0237762633293599</v>
      </c>
      <c r="D521">
        <v>1.0250720548377401</v>
      </c>
      <c r="E521" s="30">
        <f t="shared" si="34"/>
        <v>1.2957915083802174E-3</v>
      </c>
      <c r="F521">
        <v>1.0256314077105599</v>
      </c>
      <c r="G521">
        <f t="shared" si="35"/>
        <v>1.8551443812000468E-3</v>
      </c>
    </row>
    <row r="522" spans="1:7" x14ac:dyDescent="0.25">
      <c r="A522" s="3">
        <f t="shared" si="33"/>
        <v>220</v>
      </c>
      <c r="B522" s="20">
        <v>1.04999995329583</v>
      </c>
      <c r="C522" s="40">
        <f t="shared" si="32"/>
        <v>1.04999995329583</v>
      </c>
      <c r="D522">
        <v>1.0509847790675499</v>
      </c>
      <c r="E522" s="30">
        <f t="shared" si="34"/>
        <v>9.848257717199882E-4</v>
      </c>
      <c r="F522">
        <v>1.0504584117081699</v>
      </c>
      <c r="G522">
        <f t="shared" si="35"/>
        <v>4.584584123399349E-4</v>
      </c>
    </row>
    <row r="523" spans="1:7" x14ac:dyDescent="0.25">
      <c r="A523" s="3">
        <f t="shared" si="33"/>
        <v>221</v>
      </c>
      <c r="B523" s="20">
        <v>0.99299997183732902</v>
      </c>
      <c r="C523" s="40">
        <f t="shared" si="32"/>
        <v>0.99299997183732902</v>
      </c>
      <c r="D523">
        <v>0.99389309996258501</v>
      </c>
      <c r="E523" s="30">
        <f t="shared" si="34"/>
        <v>8.9312812525599306E-4</v>
      </c>
      <c r="F523">
        <v>0.992814722275974</v>
      </c>
      <c r="G523">
        <f t="shared" si="35"/>
        <v>1.8524956135501647E-4</v>
      </c>
    </row>
    <row r="524" spans="1:7" x14ac:dyDescent="0.25">
      <c r="A524" s="3">
        <f t="shared" si="33"/>
        <v>222</v>
      </c>
      <c r="B524" s="20">
        <v>1.00999999140358</v>
      </c>
      <c r="C524" s="40">
        <f t="shared" si="32"/>
        <v>1.00999999140358</v>
      </c>
      <c r="D524">
        <v>1.0109954592913799</v>
      </c>
      <c r="E524" s="30">
        <f t="shared" si="34"/>
        <v>9.954678877999168E-4</v>
      </c>
      <c r="F524">
        <v>1.01289387836982</v>
      </c>
      <c r="G524">
        <f t="shared" si="35"/>
        <v>2.8938869662400446E-3</v>
      </c>
    </row>
    <row r="525" spans="1:7" x14ac:dyDescent="0.25">
      <c r="A525" s="3">
        <f t="shared" si="33"/>
        <v>223</v>
      </c>
      <c r="B525" s="20">
        <v>0.99215429051442505</v>
      </c>
      <c r="C525" s="40">
        <f t="shared" si="32"/>
        <v>0.99215429051442505</v>
      </c>
      <c r="D525">
        <v>0.99304133431606501</v>
      </c>
      <c r="E525" s="30">
        <f t="shared" si="34"/>
        <v>8.8704380163995289E-4</v>
      </c>
      <c r="F525">
        <v>0.99190831511297395</v>
      </c>
      <c r="G525">
        <f t="shared" si="35"/>
        <v>2.4597540145110397E-4</v>
      </c>
    </row>
    <row r="526" spans="1:7" x14ac:dyDescent="0.25">
      <c r="A526" s="3">
        <f t="shared" si="33"/>
        <v>224</v>
      </c>
      <c r="B526" s="20">
        <v>0.97109504922148904</v>
      </c>
      <c r="C526" s="40">
        <f t="shared" si="32"/>
        <v>0.97109504922148904</v>
      </c>
      <c r="D526">
        <v>0.97205096866497998</v>
      </c>
      <c r="E526" s="30">
        <f t="shared" si="34"/>
        <v>9.5591944349093794E-4</v>
      </c>
      <c r="F526">
        <v>0.97091885468942896</v>
      </c>
      <c r="G526">
        <f t="shared" si="35"/>
        <v>1.7619453206008107E-4</v>
      </c>
    </row>
    <row r="527" spans="1:7" x14ac:dyDescent="0.25">
      <c r="A527" s="3">
        <f t="shared" si="33"/>
        <v>225</v>
      </c>
      <c r="B527" s="20">
        <v>0.96513035611140496</v>
      </c>
      <c r="C527" s="40">
        <f t="shared" si="32"/>
        <v>0.96513035611140496</v>
      </c>
      <c r="D527">
        <v>0.96586775195785801</v>
      </c>
      <c r="E527" s="30">
        <f t="shared" si="34"/>
        <v>7.3739584645304834E-4</v>
      </c>
      <c r="F527">
        <v>0.96479016145797303</v>
      </c>
      <c r="G527">
        <f t="shared" si="35"/>
        <v>3.4019465343193556E-4</v>
      </c>
    </row>
    <row r="528" spans="1:7" x14ac:dyDescent="0.25">
      <c r="A528" s="3">
        <f t="shared" si="33"/>
        <v>226</v>
      </c>
      <c r="B528" s="20">
        <v>0.96893030579407502</v>
      </c>
      <c r="C528" s="40">
        <f t="shared" si="32"/>
        <v>0.96893030579407502</v>
      </c>
      <c r="D528">
        <v>0.96967390660967301</v>
      </c>
      <c r="E528" s="30">
        <f t="shared" si="34"/>
        <v>7.4360081559798896E-4</v>
      </c>
      <c r="F528">
        <v>0.96868492138215301</v>
      </c>
      <c r="G528">
        <f t="shared" si="35"/>
        <v>2.4538441192201166E-4</v>
      </c>
    </row>
    <row r="529" spans="1:7" x14ac:dyDescent="0.25">
      <c r="A529" s="3">
        <f t="shared" si="33"/>
        <v>227</v>
      </c>
      <c r="B529" s="20">
        <v>0.97635612971295505</v>
      </c>
      <c r="C529" s="40">
        <f t="shared" si="32"/>
        <v>0.97635612971295505</v>
      </c>
      <c r="D529">
        <v>0.97674036105755402</v>
      </c>
      <c r="E529" s="30">
        <f t="shared" si="34"/>
        <v>3.8423134459897312E-4</v>
      </c>
      <c r="F529">
        <v>0.97310430282568605</v>
      </c>
      <c r="G529">
        <f t="shared" si="35"/>
        <v>3.2518268872689937E-3</v>
      </c>
    </row>
    <row r="530" spans="1:7" x14ac:dyDescent="0.25">
      <c r="A530" s="3">
        <f t="shared" si="33"/>
        <v>228</v>
      </c>
      <c r="B530" s="20">
        <v>0.97558094740318502</v>
      </c>
      <c r="C530" s="40">
        <f t="shared" si="32"/>
        <v>0.97558094740318502</v>
      </c>
      <c r="D530">
        <v>0.97585635719339703</v>
      </c>
      <c r="E530" s="30">
        <f t="shared" si="34"/>
        <v>2.7540979021201117E-4</v>
      </c>
      <c r="F530">
        <v>0.97256106965165301</v>
      </c>
      <c r="G530">
        <f t="shared" si="35"/>
        <v>3.0198777515320074E-3</v>
      </c>
    </row>
    <row r="531" spans="1:7" x14ac:dyDescent="0.25">
      <c r="A531" s="3">
        <f t="shared" si="33"/>
        <v>229</v>
      </c>
      <c r="B531" s="20">
        <v>1.01991275801556</v>
      </c>
      <c r="C531" s="40">
        <f t="shared" si="32"/>
        <v>1.01991275801556</v>
      </c>
      <c r="D531">
        <v>1.0198404616111101</v>
      </c>
      <c r="E531" s="30">
        <f t="shared" si="34"/>
        <v>7.2296404449945229E-5</v>
      </c>
      <c r="F531">
        <v>1.0170366438102301</v>
      </c>
      <c r="G531">
        <f t="shared" si="35"/>
        <v>2.8761142053299604E-3</v>
      </c>
    </row>
    <row r="532" spans="1:7" x14ac:dyDescent="0.25">
      <c r="A532" s="3">
        <f t="shared" si="33"/>
        <v>230</v>
      </c>
      <c r="B532" s="20">
        <v>1.0251253541530201</v>
      </c>
      <c r="C532" s="40">
        <f t="shared" si="32"/>
        <v>1.0251253541530201</v>
      </c>
      <c r="D532">
        <v>1.0264402898991001</v>
      </c>
      <c r="E532" s="30">
        <f t="shared" si="34"/>
        <v>1.3149357460799926E-3</v>
      </c>
      <c r="F532">
        <v>1.02699960890363</v>
      </c>
      <c r="G532">
        <f t="shared" si="35"/>
        <v>1.8742547506098717E-3</v>
      </c>
    </row>
    <row r="533" spans="1:7" x14ac:dyDescent="0.25">
      <c r="A533" s="3">
        <f t="shared" si="33"/>
        <v>231</v>
      </c>
      <c r="B533" s="20">
        <v>1.030703820109</v>
      </c>
      <c r="C533" s="40">
        <f t="shared" si="32"/>
        <v>1.030703820109</v>
      </c>
      <c r="D533">
        <v>1.0303937391761999</v>
      </c>
      <c r="E533" s="30">
        <f t="shared" si="34"/>
        <v>3.1008093280004978E-4</v>
      </c>
      <c r="F533">
        <v>1.02988368484374</v>
      </c>
      <c r="G533">
        <f t="shared" si="35"/>
        <v>8.2013526525992475E-4</v>
      </c>
    </row>
    <row r="534" spans="1:7" x14ac:dyDescent="0.25">
      <c r="A534" s="3">
        <f t="shared" si="33"/>
        <v>232</v>
      </c>
      <c r="B534" s="20">
        <v>0.99567638209586495</v>
      </c>
      <c r="C534" s="40">
        <f t="shared" si="32"/>
        <v>0.99567638209586495</v>
      </c>
      <c r="D534">
        <v>0.99493362072117497</v>
      </c>
      <c r="E534" s="30">
        <f t="shared" si="34"/>
        <v>7.4276137468998193E-4</v>
      </c>
      <c r="F534">
        <v>0.99447655508059296</v>
      </c>
      <c r="G534">
        <f t="shared" si="35"/>
        <v>1.1998270152719925E-3</v>
      </c>
    </row>
    <row r="535" spans="1:7" x14ac:dyDescent="0.25">
      <c r="A535" s="3">
        <f t="shared" si="33"/>
        <v>233</v>
      </c>
      <c r="B535" s="20">
        <v>1.00066887720149</v>
      </c>
      <c r="C535" s="40">
        <f t="shared" si="32"/>
        <v>1.00066887720149</v>
      </c>
      <c r="D535">
        <v>1.00086456826218</v>
      </c>
      <c r="E535" s="30">
        <f t="shared" si="34"/>
        <v>1.956910606899509E-4</v>
      </c>
      <c r="F535">
        <v>0.99832742205056701</v>
      </c>
      <c r="G535">
        <f t="shared" si="35"/>
        <v>2.3414551509229886E-3</v>
      </c>
    </row>
    <row r="536" spans="1:7" x14ac:dyDescent="0.25">
      <c r="A536" s="3">
        <f t="shared" si="33"/>
        <v>234</v>
      </c>
      <c r="B536" s="20">
        <v>0.98156641996034</v>
      </c>
      <c r="C536" s="40">
        <f t="shared" si="32"/>
        <v>0.98156641996034</v>
      </c>
      <c r="D536">
        <v>0.98177645259109902</v>
      </c>
      <c r="E536" s="30">
        <f t="shared" si="34"/>
        <v>2.1003263075902723E-4</v>
      </c>
      <c r="F536">
        <v>0.98498295829409699</v>
      </c>
      <c r="G536">
        <f t="shared" si="35"/>
        <v>3.416538333756991E-3</v>
      </c>
    </row>
    <row r="537" spans="1:7" x14ac:dyDescent="0.25">
      <c r="A537" s="3">
        <f t="shared" si="33"/>
        <v>235</v>
      </c>
      <c r="B537" s="20">
        <v>0.97494493321768605</v>
      </c>
      <c r="C537" s="40">
        <f t="shared" si="32"/>
        <v>0.97494493321768605</v>
      </c>
      <c r="D537">
        <v>0.97455911439908005</v>
      </c>
      <c r="E537" s="30">
        <f t="shared" si="34"/>
        <v>3.8581881860599854E-4</v>
      </c>
      <c r="F537">
        <v>0.97299162713578802</v>
      </c>
      <c r="G537">
        <f t="shared" si="35"/>
        <v>1.9533060818980319E-3</v>
      </c>
    </row>
    <row r="538" spans="1:7" x14ac:dyDescent="0.25">
      <c r="A538" s="3">
        <f t="shared" si="33"/>
        <v>236</v>
      </c>
      <c r="B538" s="20">
        <v>0.86507250210855102</v>
      </c>
      <c r="C538" s="40">
        <f t="shared" si="32"/>
        <v>0.86507250210855102</v>
      </c>
      <c r="D538">
        <v>0.86589971519781495</v>
      </c>
      <c r="E538" s="30">
        <f t="shared" si="34"/>
        <v>8.272130892639229E-4</v>
      </c>
      <c r="F538">
        <v>0.86615560689832505</v>
      </c>
      <c r="G538">
        <f t="shared" si="35"/>
        <v>1.0831047897740254E-3</v>
      </c>
    </row>
    <row r="539" spans="1:7" x14ac:dyDescent="0.25">
      <c r="A539" s="3">
        <f t="shared" si="33"/>
        <v>237</v>
      </c>
      <c r="B539" s="20">
        <v>0.93964197148861905</v>
      </c>
      <c r="C539" s="40">
        <f t="shared" si="32"/>
        <v>0.93964197148861905</v>
      </c>
      <c r="D539">
        <v>0.93893039054779104</v>
      </c>
      <c r="E539" s="30">
        <f t="shared" si="34"/>
        <v>7.1158094082801604E-4</v>
      </c>
      <c r="F539">
        <v>0.93614349207585501</v>
      </c>
      <c r="G539">
        <f t="shared" si="35"/>
        <v>3.4984794127640439E-3</v>
      </c>
    </row>
    <row r="540" spans="1:7" x14ac:dyDescent="0.25">
      <c r="A540" s="3">
        <f t="shared" si="33"/>
        <v>238</v>
      </c>
      <c r="B540" s="20">
        <v>0.944022021174308</v>
      </c>
      <c r="C540" s="40">
        <f t="shared" si="32"/>
        <v>0.944022021174308</v>
      </c>
      <c r="D540">
        <v>0.94298839991579697</v>
      </c>
      <c r="E540" s="30">
        <f t="shared" si="34"/>
        <v>1.0336212585110305E-3</v>
      </c>
      <c r="F540">
        <v>0.94227974538616699</v>
      </c>
      <c r="G540">
        <f t="shared" si="35"/>
        <v>1.7422757881410122E-3</v>
      </c>
    </row>
    <row r="541" spans="1:7" x14ac:dyDescent="0.25">
      <c r="A541" s="3">
        <f t="shared" si="33"/>
        <v>239</v>
      </c>
      <c r="B541" s="20">
        <v>0.99007845081281798</v>
      </c>
      <c r="C541" s="40">
        <f t="shared" si="32"/>
        <v>0.99007845081281798</v>
      </c>
      <c r="D541">
        <v>0.98985421955024</v>
      </c>
      <c r="E541" s="30">
        <f t="shared" si="34"/>
        <v>2.2423126257797854E-4</v>
      </c>
      <c r="F541">
        <v>0.98923943130800995</v>
      </c>
      <c r="G541">
        <f t="shared" si="35"/>
        <v>8.3901950480802512E-4</v>
      </c>
    </row>
    <row r="542" spans="1:7" x14ac:dyDescent="0.25">
      <c r="A542" s="3">
        <f t="shared" si="33"/>
        <v>240</v>
      </c>
      <c r="B542" s="20">
        <v>0.95418415107406196</v>
      </c>
      <c r="C542" s="40">
        <f t="shared" si="32"/>
        <v>0.95418415107406196</v>
      </c>
      <c r="D542">
        <v>0.95472431911622802</v>
      </c>
      <c r="E542" s="30">
        <f t="shared" si="34"/>
        <v>5.4016804216605596E-4</v>
      </c>
      <c r="F542">
        <v>0.95417838186779902</v>
      </c>
      <c r="G542">
        <f t="shared" si="35"/>
        <v>5.7692062629399743E-6</v>
      </c>
    </row>
    <row r="543" spans="1:7" x14ac:dyDescent="0.25">
      <c r="A543" s="3">
        <f t="shared" si="33"/>
        <v>241</v>
      </c>
      <c r="B543" s="20">
        <v>0.94697977617160001</v>
      </c>
      <c r="C543" s="40">
        <f t="shared" si="32"/>
        <v>0.94697977617160001</v>
      </c>
      <c r="D543">
        <v>0.94529239058696701</v>
      </c>
      <c r="E543" s="30">
        <f t="shared" si="34"/>
        <v>1.6873855846329944E-3</v>
      </c>
      <c r="F543">
        <v>0.94459019433261804</v>
      </c>
      <c r="G543">
        <f t="shared" si="35"/>
        <v>2.389581838981969E-3</v>
      </c>
    </row>
    <row r="544" spans="1:7" x14ac:dyDescent="0.25">
      <c r="A544" s="3">
        <f t="shared" si="33"/>
        <v>242</v>
      </c>
      <c r="B544" s="20">
        <v>1.0207101344795899</v>
      </c>
      <c r="C544" s="40">
        <f t="shared" si="32"/>
        <v>1.0207101344795899</v>
      </c>
      <c r="D544">
        <v>1.0210575194848099</v>
      </c>
      <c r="E544" s="30">
        <f t="shared" si="34"/>
        <v>3.4738500522002447E-4</v>
      </c>
      <c r="F544">
        <v>1.02068498513128</v>
      </c>
      <c r="G544">
        <f t="shared" si="35"/>
        <v>2.5149348309883024E-5</v>
      </c>
    </row>
    <row r="545" spans="1:7" x14ac:dyDescent="0.25">
      <c r="A545" s="3">
        <f t="shared" si="33"/>
        <v>243</v>
      </c>
      <c r="B545" s="20">
        <v>1.00639856417601</v>
      </c>
      <c r="C545" s="40">
        <f t="shared" si="32"/>
        <v>1.00639856417601</v>
      </c>
      <c r="D545">
        <v>1.0061910701052199</v>
      </c>
      <c r="E545" s="30">
        <f t="shared" si="34"/>
        <v>2.0749407079012627E-4</v>
      </c>
      <c r="F545">
        <v>1.00775120557142</v>
      </c>
      <c r="G545">
        <f t="shared" si="35"/>
        <v>1.3526413954099148E-3</v>
      </c>
    </row>
    <row r="546" spans="1:7" x14ac:dyDescent="0.25">
      <c r="A546" s="3">
        <f t="shared" si="33"/>
        <v>244</v>
      </c>
      <c r="B546" s="20">
        <v>0.95310116016717805</v>
      </c>
      <c r="C546" s="40">
        <f t="shared" si="32"/>
        <v>0.95310116016717805</v>
      </c>
      <c r="D546">
        <v>0.95342769251970205</v>
      </c>
      <c r="E546" s="30">
        <f t="shared" si="34"/>
        <v>3.2653235252400048E-4</v>
      </c>
      <c r="F546">
        <v>0.95524241481859495</v>
      </c>
      <c r="G546">
        <f t="shared" si="35"/>
        <v>2.1412546514169017E-3</v>
      </c>
    </row>
    <row r="547" spans="1:7" x14ac:dyDescent="0.25">
      <c r="A547" s="3">
        <f t="shared" si="33"/>
        <v>245</v>
      </c>
      <c r="B547" s="20">
        <v>1.2133291151733201</v>
      </c>
      <c r="C547" s="40">
        <f t="shared" si="32"/>
        <v>1.2133291151733201</v>
      </c>
      <c r="D547">
        <v>1.21500811127685</v>
      </c>
      <c r="E547" s="30">
        <f t="shared" si="34"/>
        <v>1.6789961035299505E-3</v>
      </c>
      <c r="F547">
        <v>1.21733734318429</v>
      </c>
      <c r="G547">
        <f t="shared" si="35"/>
        <v>4.0082280109698942E-3</v>
      </c>
    </row>
    <row r="548" spans="1:7" x14ac:dyDescent="0.25">
      <c r="A548" s="3">
        <f t="shared" si="33"/>
        <v>246</v>
      </c>
      <c r="B548" s="20">
        <v>0.96755970233362598</v>
      </c>
      <c r="C548" s="40">
        <f t="shared" si="32"/>
        <v>0.96755970233362598</v>
      </c>
      <c r="D548">
        <v>0.96774976279835401</v>
      </c>
      <c r="E548" s="30">
        <f t="shared" si="34"/>
        <v>1.9006046472802574E-4</v>
      </c>
      <c r="F548">
        <v>0.9648232990051</v>
      </c>
      <c r="G548">
        <f t="shared" si="35"/>
        <v>2.7364033285259826E-3</v>
      </c>
    </row>
    <row r="549" spans="1:7" x14ac:dyDescent="0.25">
      <c r="A549" s="3">
        <f t="shared" si="33"/>
        <v>247</v>
      </c>
      <c r="B549" s="20">
        <v>1.0440768838032699</v>
      </c>
      <c r="C549" s="40">
        <f t="shared" si="32"/>
        <v>1.0440768838032699</v>
      </c>
      <c r="D549">
        <v>1.04463743084549</v>
      </c>
      <c r="E549" s="30">
        <f t="shared" si="34"/>
        <v>5.6054704222008311E-4</v>
      </c>
      <c r="F549">
        <v>1.04543832900529</v>
      </c>
      <c r="G549">
        <f t="shared" si="35"/>
        <v>1.361445202020084E-3</v>
      </c>
    </row>
    <row r="550" spans="1:7" x14ac:dyDescent="0.25">
      <c r="A550" s="3">
        <f t="shared" si="33"/>
        <v>248</v>
      </c>
      <c r="B550" s="20">
        <v>1.0506999528955701</v>
      </c>
      <c r="C550" s="40">
        <f t="shared" si="32"/>
        <v>1.0506999528955701</v>
      </c>
      <c r="D550">
        <v>1.0506522868030199</v>
      </c>
      <c r="E550" s="30">
        <f t="shared" si="34"/>
        <v>4.7666092550135986E-5</v>
      </c>
      <c r="F550">
        <v>1.04999866679459</v>
      </c>
      <c r="G550">
        <f t="shared" si="35"/>
        <v>7.0128610098008082E-4</v>
      </c>
    </row>
    <row r="551" spans="1:7" x14ac:dyDescent="0.25">
      <c r="A551" s="3">
        <f t="shared" si="33"/>
        <v>249</v>
      </c>
      <c r="B551" s="20">
        <v>1.03229999945826</v>
      </c>
      <c r="C551" s="40">
        <f t="shared" si="32"/>
        <v>1.03229999945826</v>
      </c>
      <c r="D551">
        <v>1.0326037976237099</v>
      </c>
      <c r="E551" s="30">
        <f t="shared" si="34"/>
        <v>3.0379816544989779E-4</v>
      </c>
      <c r="F551">
        <v>1.0331464047165499</v>
      </c>
      <c r="G551">
        <f t="shared" si="35"/>
        <v>8.4640525828993951E-4</v>
      </c>
    </row>
    <row r="552" spans="1:7" x14ac:dyDescent="0.25">
      <c r="A552" s="3">
        <f t="shared" si="33"/>
        <v>250</v>
      </c>
      <c r="B552" s="20">
        <v>1.01450002511699</v>
      </c>
      <c r="C552" s="40">
        <f t="shared" si="32"/>
        <v>1.01450002511699</v>
      </c>
      <c r="D552">
        <v>1.0146445585036099</v>
      </c>
      <c r="E552" s="30">
        <f t="shared" si="34"/>
        <v>1.44533386619905E-4</v>
      </c>
      <c r="F552">
        <v>1.01386944745676</v>
      </c>
      <c r="G552">
        <f t="shared" si="35"/>
        <v>6.3057766023000283E-4</v>
      </c>
    </row>
    <row r="553" spans="1:7" x14ac:dyDescent="0.25">
      <c r="A553" s="3">
        <f t="shared" si="33"/>
        <v>251</v>
      </c>
      <c r="B553" s="20">
        <v>1.0506999530794201</v>
      </c>
      <c r="C553" s="40">
        <f t="shared" si="32"/>
        <v>1.0506999530794201</v>
      </c>
      <c r="D553">
        <v>1.05059523383327</v>
      </c>
      <c r="E553" s="30">
        <f t="shared" si="34"/>
        <v>1.0471924615007566E-4</v>
      </c>
      <c r="F553">
        <v>1.05361215847142</v>
      </c>
      <c r="G553">
        <f t="shared" si="35"/>
        <v>2.912205391999878E-3</v>
      </c>
    </row>
    <row r="554" spans="1:7" x14ac:dyDescent="0.25">
      <c r="A554" s="3">
        <f t="shared" si="33"/>
        <v>252</v>
      </c>
      <c r="B554" s="20">
        <v>1.03114487105192</v>
      </c>
      <c r="C554" s="40">
        <f t="shared" si="32"/>
        <v>1.03114487105192</v>
      </c>
      <c r="D554">
        <v>1.0323776336278101</v>
      </c>
      <c r="E554" s="30">
        <f t="shared" si="34"/>
        <v>1.2327625758901117E-3</v>
      </c>
      <c r="F554">
        <v>1.03413133493173</v>
      </c>
      <c r="G554">
        <f t="shared" si="35"/>
        <v>2.9864638798100529E-3</v>
      </c>
    </row>
    <row r="555" spans="1:7" x14ac:dyDescent="0.25">
      <c r="A555" s="3">
        <f t="shared" si="33"/>
        <v>253</v>
      </c>
      <c r="B555" s="20">
        <v>1.05069995242753</v>
      </c>
      <c r="C555" s="40">
        <f t="shared" si="32"/>
        <v>1.05069995242753</v>
      </c>
      <c r="D555">
        <v>1.05062554060978</v>
      </c>
      <c r="E555" s="30">
        <f t="shared" si="34"/>
        <v>7.4411817750030806E-5</v>
      </c>
      <c r="F555">
        <v>1.0501632419376601</v>
      </c>
      <c r="G555">
        <f t="shared" si="35"/>
        <v>5.3671048986991821E-4</v>
      </c>
    </row>
    <row r="556" spans="1:7" x14ac:dyDescent="0.25">
      <c r="A556" s="3">
        <f t="shared" si="33"/>
        <v>254</v>
      </c>
      <c r="B556" s="20">
        <v>1.0290000471522001</v>
      </c>
      <c r="C556" s="40">
        <f t="shared" si="32"/>
        <v>1.0290000471522001</v>
      </c>
      <c r="D556">
        <v>1.0286431324329799</v>
      </c>
      <c r="E556" s="30">
        <f t="shared" si="34"/>
        <v>3.5691471922016937E-4</v>
      </c>
      <c r="F556">
        <v>1.02814719603048</v>
      </c>
      <c r="G556">
        <f t="shared" si="35"/>
        <v>8.5285112172006627E-4</v>
      </c>
    </row>
    <row r="557" spans="1:7" x14ac:dyDescent="0.25">
      <c r="A557" s="3">
        <f t="shared" si="33"/>
        <v>255</v>
      </c>
      <c r="B557" s="20">
        <v>1.0499999536540701</v>
      </c>
      <c r="C557" s="40">
        <f t="shared" si="32"/>
        <v>1.0499999536540701</v>
      </c>
      <c r="D557">
        <v>1.04988187692969</v>
      </c>
      <c r="E557" s="30">
        <f t="shared" si="34"/>
        <v>1.1807672438002292E-4</v>
      </c>
      <c r="F557">
        <v>1.0485424179748799</v>
      </c>
      <c r="G557">
        <f t="shared" si="35"/>
        <v>1.4575356791901584E-3</v>
      </c>
    </row>
    <row r="558" spans="1:7" x14ac:dyDescent="0.25">
      <c r="A558" s="3">
        <f t="shared" si="33"/>
        <v>256</v>
      </c>
      <c r="B558" s="20">
        <v>1.01450002283232</v>
      </c>
      <c r="C558" s="40">
        <f t="shared" si="32"/>
        <v>1.01450002283232</v>
      </c>
      <c r="D558">
        <v>1.0143763159666499</v>
      </c>
      <c r="E558" s="30">
        <f t="shared" si="34"/>
        <v>1.2370686567009237E-4</v>
      </c>
      <c r="F558">
        <v>1.0104581973272999</v>
      </c>
      <c r="G558">
        <f t="shared" si="35"/>
        <v>4.0418255050200802E-3</v>
      </c>
    </row>
    <row r="559" spans="1:7" x14ac:dyDescent="0.25">
      <c r="A559" s="3">
        <f t="shared" si="33"/>
        <v>257</v>
      </c>
      <c r="B559" s="20">
        <v>1.0506999492645199</v>
      </c>
      <c r="C559" s="40">
        <f t="shared" si="32"/>
        <v>1.0506999492645199</v>
      </c>
      <c r="D559">
        <v>1.0501324359233</v>
      </c>
      <c r="E559" s="30">
        <f t="shared" si="34"/>
        <v>5.6751334121996067E-4</v>
      </c>
      <c r="F559">
        <v>1.0490321489362899</v>
      </c>
      <c r="G559">
        <f t="shared" si="35"/>
        <v>1.6678003282299958E-3</v>
      </c>
    </row>
    <row r="560" spans="1:7" x14ac:dyDescent="0.25">
      <c r="A560" s="3">
        <f t="shared" si="33"/>
        <v>258</v>
      </c>
      <c r="B560" s="20">
        <v>0.996699989409223</v>
      </c>
      <c r="C560" s="40">
        <f t="shared" ref="C560:C602" si="36">B560</f>
        <v>0.996699989409223</v>
      </c>
      <c r="D560">
        <v>0.99654321179663796</v>
      </c>
      <c r="E560" s="30">
        <f t="shared" si="34"/>
        <v>1.5677761258503509E-4</v>
      </c>
      <c r="F560">
        <v>0.99471966278948298</v>
      </c>
      <c r="G560">
        <f t="shared" si="35"/>
        <v>1.9803266197400138E-3</v>
      </c>
    </row>
    <row r="561" spans="1:7" x14ac:dyDescent="0.25">
      <c r="A561" s="3">
        <f t="shared" ref="A561:A602" si="37">A560+1</f>
        <v>259</v>
      </c>
      <c r="B561" s="20">
        <v>1.0211999421551901</v>
      </c>
      <c r="C561" s="40">
        <f t="shared" si="36"/>
        <v>1.0211999421551901</v>
      </c>
      <c r="D561">
        <v>1.0213564904519099</v>
      </c>
      <c r="E561" s="30">
        <f t="shared" si="34"/>
        <v>1.5654829671984949E-4</v>
      </c>
      <c r="F561">
        <v>1.0214166633559101</v>
      </c>
      <c r="G561">
        <f t="shared" si="35"/>
        <v>2.1672120072002699E-4</v>
      </c>
    </row>
    <row r="562" spans="1:7" x14ac:dyDescent="0.25">
      <c r="A562" s="3">
        <f t="shared" si="37"/>
        <v>260</v>
      </c>
      <c r="B562" s="20">
        <v>0.97327516025455596</v>
      </c>
      <c r="C562" s="40">
        <f t="shared" si="36"/>
        <v>0.97327516025455596</v>
      </c>
      <c r="D562">
        <v>0.97344280179945397</v>
      </c>
      <c r="E562" s="30">
        <f t="shared" si="34"/>
        <v>1.6764154489801175E-4</v>
      </c>
      <c r="F562">
        <v>0.97372183786576805</v>
      </c>
      <c r="G562">
        <f t="shared" si="35"/>
        <v>4.4667761121208738E-4</v>
      </c>
    </row>
    <row r="563" spans="1:7" x14ac:dyDescent="0.25">
      <c r="A563" s="3">
        <f t="shared" si="37"/>
        <v>261</v>
      </c>
      <c r="B563" s="20">
        <v>1.0017000441442501</v>
      </c>
      <c r="C563" s="40">
        <f t="shared" si="36"/>
        <v>1.0017000441442501</v>
      </c>
      <c r="D563">
        <v>1.00184661586351</v>
      </c>
      <c r="E563" s="30">
        <f t="shared" si="34"/>
        <v>1.4657171925991364E-4</v>
      </c>
      <c r="F563">
        <v>0.99964484296131895</v>
      </c>
      <c r="G563">
        <f t="shared" si="35"/>
        <v>2.0552011829311212E-3</v>
      </c>
    </row>
    <row r="564" spans="1:7" x14ac:dyDescent="0.25">
      <c r="A564" s="3">
        <f t="shared" si="37"/>
        <v>262</v>
      </c>
      <c r="B564" s="20">
        <v>0.98930001346775098</v>
      </c>
      <c r="C564" s="40">
        <f t="shared" si="36"/>
        <v>0.98930001346775098</v>
      </c>
      <c r="D564">
        <v>0.98835333083795096</v>
      </c>
      <c r="E564" s="30">
        <f t="shared" si="34"/>
        <v>9.4668262980002194E-4</v>
      </c>
      <c r="F564">
        <v>0.98534854507575897</v>
      </c>
      <c r="G564">
        <f t="shared" si="35"/>
        <v>3.9514683919920079E-3</v>
      </c>
    </row>
    <row r="565" spans="1:7" x14ac:dyDescent="0.25">
      <c r="A565" s="3">
        <f t="shared" si="37"/>
        <v>263</v>
      </c>
      <c r="B565" s="20">
        <v>1.05069995618371</v>
      </c>
      <c r="C565" s="40">
        <f t="shared" si="36"/>
        <v>1.05069995618371</v>
      </c>
      <c r="D565">
        <v>1.0504052095149099</v>
      </c>
      <c r="E565" s="30">
        <f t="shared" si="34"/>
        <v>2.9474666880013878E-4</v>
      </c>
      <c r="F565">
        <v>1.05080363626961</v>
      </c>
      <c r="G565">
        <f t="shared" si="35"/>
        <v>1.0368008590000422E-4</v>
      </c>
    </row>
    <row r="566" spans="1:7" x14ac:dyDescent="0.25">
      <c r="A566" s="3">
        <f t="shared" si="37"/>
        <v>264</v>
      </c>
      <c r="B566" s="20">
        <v>1.0506999492645499</v>
      </c>
      <c r="C566" s="40">
        <f t="shared" si="36"/>
        <v>1.0506999492645499</v>
      </c>
      <c r="D566">
        <v>1.0517063905227999</v>
      </c>
      <c r="E566" s="30">
        <f t="shared" si="34"/>
        <v>1.0064412582500015E-3</v>
      </c>
      <c r="F566">
        <v>1.04997110753691</v>
      </c>
      <c r="G566">
        <f t="shared" si="35"/>
        <v>7.2884172763987287E-4</v>
      </c>
    </row>
    <row r="567" spans="1:7" x14ac:dyDescent="0.25">
      <c r="A567" s="3">
        <f t="shared" si="37"/>
        <v>265</v>
      </c>
      <c r="B567" s="20">
        <v>1.0145000335943299</v>
      </c>
      <c r="C567" s="40">
        <f t="shared" si="36"/>
        <v>1.0145000335943299</v>
      </c>
      <c r="D567">
        <v>1.0165686479170499</v>
      </c>
      <c r="E567" s="30">
        <f t="shared" si="34"/>
        <v>2.068614322719986E-3</v>
      </c>
      <c r="F567">
        <v>1.01598818269683</v>
      </c>
      <c r="G567">
        <f t="shared" si="35"/>
        <v>1.4881491025000582E-3</v>
      </c>
    </row>
    <row r="568" spans="1:7" x14ac:dyDescent="0.25">
      <c r="A568" s="3">
        <f t="shared" si="37"/>
        <v>266</v>
      </c>
      <c r="B568" s="20">
        <v>0.99426338362371502</v>
      </c>
      <c r="C568" s="40">
        <f t="shared" si="36"/>
        <v>0.99426338362371502</v>
      </c>
      <c r="D568">
        <v>0.99411876829734602</v>
      </c>
      <c r="E568" s="30">
        <f t="shared" si="34"/>
        <v>1.4461532636900198E-4</v>
      </c>
      <c r="F568">
        <v>0.99388014057143903</v>
      </c>
      <c r="G568">
        <f t="shared" si="35"/>
        <v>3.8324305227599442E-4</v>
      </c>
    </row>
    <row r="569" spans="1:7" x14ac:dyDescent="0.25">
      <c r="A569" s="3">
        <f t="shared" si="37"/>
        <v>267</v>
      </c>
      <c r="B569" s="20">
        <v>0.95322027270438903</v>
      </c>
      <c r="C569" s="40">
        <f t="shared" si="36"/>
        <v>0.95322027270438903</v>
      </c>
      <c r="D569">
        <v>0.95272703531298897</v>
      </c>
      <c r="E569" s="30">
        <f t="shared" si="34"/>
        <v>4.9323739140005873E-4</v>
      </c>
      <c r="F569">
        <v>0.95259360191798303</v>
      </c>
      <c r="G569">
        <f t="shared" si="35"/>
        <v>6.2667078640599172E-4</v>
      </c>
    </row>
    <row r="570" spans="1:7" x14ac:dyDescent="0.25">
      <c r="A570" s="3">
        <f t="shared" si="37"/>
        <v>268</v>
      </c>
      <c r="B570" s="20">
        <v>0.92084484451846604</v>
      </c>
      <c r="C570" s="40">
        <f t="shared" si="36"/>
        <v>0.92084484451846604</v>
      </c>
      <c r="D570">
        <v>0.920987936747789</v>
      </c>
      <c r="E570" s="30">
        <f t="shared" si="34"/>
        <v>1.4309222932296084E-4</v>
      </c>
      <c r="F570">
        <v>0.92156360550472405</v>
      </c>
      <c r="G570">
        <f t="shared" si="35"/>
        <v>7.1876098625800466E-4</v>
      </c>
    </row>
    <row r="571" spans="1:7" x14ac:dyDescent="0.25">
      <c r="A571" s="3">
        <f t="shared" si="37"/>
        <v>269</v>
      </c>
      <c r="B571" s="20">
        <v>0.91387708203371198</v>
      </c>
      <c r="C571" s="40">
        <f t="shared" si="36"/>
        <v>0.91387708203371198</v>
      </c>
      <c r="D571">
        <v>0.91424838849567402</v>
      </c>
      <c r="E571" s="30">
        <f t="shared" si="34"/>
        <v>3.7130646196203987E-4</v>
      </c>
      <c r="F571">
        <v>0.91378002943333003</v>
      </c>
      <c r="G571">
        <f t="shared" si="35"/>
        <v>9.7052600381952736E-5</v>
      </c>
    </row>
    <row r="572" spans="1:7" x14ac:dyDescent="0.25">
      <c r="A572" s="3">
        <f t="shared" si="37"/>
        <v>270</v>
      </c>
      <c r="B572" s="20">
        <v>0.99311759883613304</v>
      </c>
      <c r="C572" s="40">
        <f t="shared" si="36"/>
        <v>0.99311759883613304</v>
      </c>
      <c r="D572">
        <v>0.99298177602108095</v>
      </c>
      <c r="E572" s="30">
        <f t="shared" si="34"/>
        <v>1.3582281505208904E-4</v>
      </c>
      <c r="F572">
        <v>0.99075064539521296</v>
      </c>
      <c r="G572">
        <f t="shared" si="35"/>
        <v>2.3669534409200832E-3</v>
      </c>
    </row>
    <row r="573" spans="1:7" x14ac:dyDescent="0.25">
      <c r="A573" s="3">
        <f t="shared" si="37"/>
        <v>271</v>
      </c>
      <c r="B573" s="20">
        <v>0.94309572377564799</v>
      </c>
      <c r="C573" s="40">
        <f t="shared" si="36"/>
        <v>0.94309572377564799</v>
      </c>
      <c r="D573">
        <v>0.94339595039852298</v>
      </c>
      <c r="E573" s="30">
        <f t="shared" si="34"/>
        <v>3.0022662287498836E-4</v>
      </c>
      <c r="F573">
        <v>0.94281786791933098</v>
      </c>
      <c r="G573">
        <f t="shared" si="35"/>
        <v>2.7785585631701082E-4</v>
      </c>
    </row>
    <row r="574" spans="1:7" x14ac:dyDescent="0.25">
      <c r="A574" s="3">
        <f t="shared" si="37"/>
        <v>272</v>
      </c>
      <c r="B574" s="20">
        <v>0.93008051920748902</v>
      </c>
      <c r="C574" s="40">
        <f t="shared" si="36"/>
        <v>0.93008051920748902</v>
      </c>
      <c r="D574">
        <v>0.93034846740767896</v>
      </c>
      <c r="E574" s="30">
        <f t="shared" si="34"/>
        <v>2.6794820018993804E-4</v>
      </c>
      <c r="F574">
        <v>0.93078678799204495</v>
      </c>
      <c r="G574">
        <f t="shared" si="35"/>
        <v>7.0626878455593012E-4</v>
      </c>
    </row>
    <row r="575" spans="1:7" x14ac:dyDescent="0.25">
      <c r="A575" s="3">
        <f t="shared" si="37"/>
        <v>273</v>
      </c>
      <c r="B575" s="20">
        <v>0.96142328332941296</v>
      </c>
      <c r="C575" s="40">
        <f t="shared" si="36"/>
        <v>0.96142328332941296</v>
      </c>
      <c r="D575">
        <v>0.96143377322274204</v>
      </c>
      <c r="E575" s="30">
        <f t="shared" si="34"/>
        <v>1.0489893329079791E-5</v>
      </c>
      <c r="F575">
        <v>0.96007721054193296</v>
      </c>
      <c r="G575">
        <f t="shared" si="35"/>
        <v>1.3460727874800016E-3</v>
      </c>
    </row>
    <row r="576" spans="1:7" x14ac:dyDescent="0.25">
      <c r="A576" s="3">
        <f t="shared" si="37"/>
        <v>274</v>
      </c>
      <c r="B576" s="20">
        <v>0.94718432325430002</v>
      </c>
      <c r="C576" s="40">
        <f t="shared" si="36"/>
        <v>0.94718432325430002</v>
      </c>
      <c r="D576">
        <v>0.94672361442244701</v>
      </c>
      <c r="E576" s="30">
        <f t="shared" si="34"/>
        <v>4.6070883185300726E-4</v>
      </c>
      <c r="F576">
        <v>0.946611357942442</v>
      </c>
      <c r="G576">
        <f t="shared" si="35"/>
        <v>5.7296531185802024E-4</v>
      </c>
    </row>
    <row r="577" spans="1:7" x14ac:dyDescent="0.25">
      <c r="A577" s="3">
        <f t="shared" si="37"/>
        <v>275</v>
      </c>
      <c r="B577" s="20">
        <v>0.92218801811122897</v>
      </c>
      <c r="C577" s="40">
        <f t="shared" si="36"/>
        <v>0.92218801811122897</v>
      </c>
      <c r="D577">
        <v>0.93051648410417498</v>
      </c>
      <c r="E577" s="30">
        <f t="shared" si="34"/>
        <v>8.3284659929460103E-3</v>
      </c>
      <c r="F577">
        <v>0.930515842177424</v>
      </c>
      <c r="G577">
        <f t="shared" si="35"/>
        <v>8.3278240661950331E-3</v>
      </c>
    </row>
    <row r="578" spans="1:7" x14ac:dyDescent="0.25">
      <c r="A578" s="3">
        <f t="shared" si="37"/>
        <v>276</v>
      </c>
      <c r="B578" s="20">
        <v>0.93254842000548299</v>
      </c>
      <c r="C578" s="40">
        <f t="shared" si="36"/>
        <v>0.93254842000548299</v>
      </c>
      <c r="D578">
        <v>0.93143898314343898</v>
      </c>
      <c r="E578" s="30">
        <f t="shared" si="34"/>
        <v>1.1094368620440109E-3</v>
      </c>
      <c r="F578">
        <v>0.93143574103585902</v>
      </c>
      <c r="G578">
        <f t="shared" si="35"/>
        <v>1.1126789696239703E-3</v>
      </c>
    </row>
    <row r="579" spans="1:7" x14ac:dyDescent="0.25">
      <c r="A579" s="3">
        <f t="shared" si="37"/>
        <v>277</v>
      </c>
      <c r="B579" s="20">
        <v>0.92807249288429505</v>
      </c>
      <c r="C579" s="40">
        <f t="shared" si="36"/>
        <v>0.92807249288429505</v>
      </c>
      <c r="D579">
        <v>0.92084216514091599</v>
      </c>
      <c r="E579" s="30">
        <f t="shared" si="34"/>
        <v>7.2303277433790614E-3</v>
      </c>
      <c r="F579">
        <v>0.92085046045238805</v>
      </c>
      <c r="G579">
        <f t="shared" si="35"/>
        <v>7.2220324319069995E-3</v>
      </c>
    </row>
    <row r="580" spans="1:7" x14ac:dyDescent="0.25">
      <c r="A580" s="3">
        <f t="shared" si="37"/>
        <v>278</v>
      </c>
      <c r="B580" s="20">
        <v>0.92213798993363105</v>
      </c>
      <c r="C580" s="40">
        <f t="shared" si="36"/>
        <v>0.92213798993363105</v>
      </c>
      <c r="D580">
        <v>0.92622010813809397</v>
      </c>
      <c r="E580" s="30">
        <f t="shared" ref="E580:E602" si="38">ABS(C580-D580)</f>
        <v>4.0821182044629145E-3</v>
      </c>
      <c r="F580">
        <v>0.92622199362055502</v>
      </c>
      <c r="G580">
        <f t="shared" ref="G580:G602" si="39">ABS(C580-F580)</f>
        <v>4.0840036869239649E-3</v>
      </c>
    </row>
    <row r="581" spans="1:7" x14ac:dyDescent="0.25">
      <c r="A581" s="3">
        <f t="shared" si="37"/>
        <v>279</v>
      </c>
      <c r="B581" s="20">
        <v>0.92302942330604598</v>
      </c>
      <c r="C581" s="40">
        <f t="shared" si="36"/>
        <v>0.92302942330604598</v>
      </c>
      <c r="D581">
        <v>0.92297608726399405</v>
      </c>
      <c r="E581" s="30">
        <f t="shared" si="38"/>
        <v>5.3336042051932431E-5</v>
      </c>
      <c r="F581">
        <v>0.92297813736925405</v>
      </c>
      <c r="G581">
        <f t="shared" si="39"/>
        <v>5.1285936791933828E-5</v>
      </c>
    </row>
    <row r="582" spans="1:7" x14ac:dyDescent="0.25">
      <c r="A582" s="3">
        <f t="shared" si="37"/>
        <v>280</v>
      </c>
      <c r="B582" s="20">
        <v>0.86472811734046795</v>
      </c>
      <c r="C582" s="40">
        <f t="shared" si="36"/>
        <v>0.86472811734046795</v>
      </c>
      <c r="D582">
        <v>0.863209461623618</v>
      </c>
      <c r="E582" s="30">
        <f t="shared" si="38"/>
        <v>1.5186557168499482E-3</v>
      </c>
      <c r="F582">
        <v>0.86319259342853305</v>
      </c>
      <c r="G582">
        <f t="shared" si="39"/>
        <v>1.5355239119348996E-3</v>
      </c>
    </row>
    <row r="583" spans="1:7" x14ac:dyDescent="0.25">
      <c r="A583" s="3">
        <f t="shared" si="37"/>
        <v>281</v>
      </c>
      <c r="B583" s="20">
        <v>0.87834662423004095</v>
      </c>
      <c r="C583" s="40">
        <f t="shared" si="36"/>
        <v>0.87834662423004095</v>
      </c>
      <c r="D583">
        <v>0.88056806562340395</v>
      </c>
      <c r="E583" s="30">
        <f t="shared" si="38"/>
        <v>2.2214413933629995E-3</v>
      </c>
      <c r="F583">
        <v>0.88055292705045296</v>
      </c>
      <c r="G583">
        <f t="shared" si="39"/>
        <v>2.2063028204120094E-3</v>
      </c>
    </row>
    <row r="584" spans="1:7" x14ac:dyDescent="0.25">
      <c r="A584" s="3">
        <f t="shared" si="37"/>
        <v>282</v>
      </c>
      <c r="B584" s="20">
        <v>0.86144035234960503</v>
      </c>
      <c r="C584" s="40">
        <f t="shared" si="36"/>
        <v>0.86144035234960503</v>
      </c>
      <c r="D584">
        <v>0.86518148086973801</v>
      </c>
      <c r="E584" s="30">
        <f t="shared" si="38"/>
        <v>3.7411285201329747E-3</v>
      </c>
      <c r="F584">
        <v>0.86516543813961599</v>
      </c>
      <c r="G584">
        <f t="shared" si="39"/>
        <v>3.7250857900109624E-3</v>
      </c>
    </row>
    <row r="585" spans="1:7" x14ac:dyDescent="0.25">
      <c r="A585" s="3">
        <f t="shared" si="37"/>
        <v>283</v>
      </c>
      <c r="B585" s="20">
        <v>0.93248977345672301</v>
      </c>
      <c r="C585" s="40">
        <f t="shared" si="36"/>
        <v>0.93248977345672301</v>
      </c>
      <c r="D585">
        <v>0.93014252850732304</v>
      </c>
      <c r="E585" s="30">
        <f t="shared" si="38"/>
        <v>2.3472449493999736E-3</v>
      </c>
      <c r="F585">
        <v>0.93002336361342597</v>
      </c>
      <c r="G585">
        <f t="shared" si="39"/>
        <v>2.466409843297046E-3</v>
      </c>
    </row>
    <row r="586" spans="1:7" x14ac:dyDescent="0.25">
      <c r="A586" s="3">
        <f t="shared" si="37"/>
        <v>284</v>
      </c>
      <c r="B586" s="20">
        <v>0.88531823559642397</v>
      </c>
      <c r="C586" s="40">
        <f t="shared" si="36"/>
        <v>0.88531823559642397</v>
      </c>
      <c r="D586">
        <v>0.88581108230905103</v>
      </c>
      <c r="E586" s="30">
        <f t="shared" si="38"/>
        <v>4.928467126270597E-4</v>
      </c>
      <c r="F586">
        <v>0.88578400453191897</v>
      </c>
      <c r="G586">
        <f t="shared" si="39"/>
        <v>4.6576893549499232E-4</v>
      </c>
    </row>
    <row r="587" spans="1:7" x14ac:dyDescent="0.25">
      <c r="A587" s="3">
        <f t="shared" si="37"/>
        <v>285</v>
      </c>
      <c r="B587" s="20">
        <v>0.89530121928718898</v>
      </c>
      <c r="C587" s="40">
        <f t="shared" si="36"/>
        <v>0.89530121928718898</v>
      </c>
      <c r="D587">
        <v>0.89412684087237804</v>
      </c>
      <c r="E587" s="30">
        <f t="shared" si="38"/>
        <v>1.1743784148109393E-3</v>
      </c>
      <c r="F587">
        <v>0.89403161258858899</v>
      </c>
      <c r="G587">
        <f t="shared" si="39"/>
        <v>1.2696066985999899E-3</v>
      </c>
    </row>
    <row r="588" spans="1:7" x14ac:dyDescent="0.25">
      <c r="A588" s="3">
        <f t="shared" si="37"/>
        <v>286</v>
      </c>
      <c r="B588" s="20">
        <v>0.89250904704190703</v>
      </c>
      <c r="C588" s="40">
        <f t="shared" si="36"/>
        <v>0.89250904704190703</v>
      </c>
      <c r="D588">
        <v>0.890116870393309</v>
      </c>
      <c r="E588" s="30">
        <f t="shared" si="38"/>
        <v>2.3921766485980323E-3</v>
      </c>
      <c r="F588">
        <v>0.89007177006370297</v>
      </c>
      <c r="G588">
        <f t="shared" si="39"/>
        <v>2.4372769782040615E-3</v>
      </c>
    </row>
    <row r="589" spans="1:7" x14ac:dyDescent="0.25">
      <c r="A589" s="3">
        <f t="shared" si="37"/>
        <v>287</v>
      </c>
      <c r="B589" s="20">
        <v>0.87291540605751305</v>
      </c>
      <c r="C589" s="40">
        <f t="shared" si="36"/>
        <v>0.87291540605751305</v>
      </c>
      <c r="D589">
        <v>0.87490217628235201</v>
      </c>
      <c r="E589" s="30">
        <f t="shared" si="38"/>
        <v>1.9867702248389518E-3</v>
      </c>
      <c r="F589">
        <v>0.87486586580972803</v>
      </c>
      <c r="G589">
        <f t="shared" si="39"/>
        <v>1.9504597522149725E-3</v>
      </c>
    </row>
    <row r="590" spans="1:7" x14ac:dyDescent="0.25">
      <c r="A590" s="3">
        <f t="shared" si="37"/>
        <v>288</v>
      </c>
      <c r="B590" s="20">
        <v>0.89964045601417097</v>
      </c>
      <c r="C590" s="40">
        <f t="shared" si="36"/>
        <v>0.89964045601417097</v>
      </c>
      <c r="D590">
        <v>0.90258017310997796</v>
      </c>
      <c r="E590" s="30">
        <f t="shared" si="38"/>
        <v>2.9397170958069818E-3</v>
      </c>
      <c r="F590">
        <v>0.90252528163054302</v>
      </c>
      <c r="G590">
        <f t="shared" si="39"/>
        <v>2.8848256163720443E-3</v>
      </c>
    </row>
    <row r="591" spans="1:7" x14ac:dyDescent="0.25">
      <c r="A591" s="3">
        <f t="shared" si="37"/>
        <v>289</v>
      </c>
      <c r="B591" s="20">
        <v>0.88527391131442301</v>
      </c>
      <c r="C591" s="40">
        <f t="shared" si="36"/>
        <v>0.88527391131442301</v>
      </c>
      <c r="D591">
        <v>0.87925889179174399</v>
      </c>
      <c r="E591" s="30">
        <f t="shared" si="38"/>
        <v>6.0150195226790215E-3</v>
      </c>
      <c r="F591">
        <v>0.87924163389988896</v>
      </c>
      <c r="G591">
        <f t="shared" si="39"/>
        <v>6.0322774145340485E-3</v>
      </c>
    </row>
    <row r="592" spans="1:7" x14ac:dyDescent="0.25">
      <c r="A592" s="3">
        <f t="shared" si="37"/>
        <v>290</v>
      </c>
      <c r="B592" s="20">
        <v>0.90081478404258997</v>
      </c>
      <c r="C592" s="40">
        <f t="shared" si="36"/>
        <v>0.90081478404258997</v>
      </c>
      <c r="D592">
        <v>0.90502531711157996</v>
      </c>
      <c r="E592" s="30">
        <f t="shared" si="38"/>
        <v>4.2105330689899967E-3</v>
      </c>
      <c r="F592">
        <v>0.90492957703725896</v>
      </c>
      <c r="G592">
        <f t="shared" si="39"/>
        <v>4.1147929946689921E-3</v>
      </c>
    </row>
    <row r="593" spans="1:10" x14ac:dyDescent="0.25">
      <c r="A593" s="3">
        <f t="shared" si="37"/>
        <v>291</v>
      </c>
      <c r="B593" s="20">
        <v>0.916211931106651</v>
      </c>
      <c r="C593" s="40">
        <f t="shared" si="36"/>
        <v>0.916211931106651</v>
      </c>
      <c r="D593">
        <v>0.91650644033859396</v>
      </c>
      <c r="E593" s="30">
        <f t="shared" si="38"/>
        <v>2.9450923194296319E-4</v>
      </c>
      <c r="F593">
        <v>0.91602235348686301</v>
      </c>
      <c r="G593">
        <f t="shared" si="39"/>
        <v>1.8957761978799503E-4</v>
      </c>
    </row>
    <row r="594" spans="1:10" x14ac:dyDescent="0.25">
      <c r="A594" s="3">
        <f t="shared" si="37"/>
        <v>292</v>
      </c>
      <c r="B594" s="20">
        <v>1.0000000006592</v>
      </c>
      <c r="C594" s="40">
        <f t="shared" si="36"/>
        <v>1.0000000006592</v>
      </c>
      <c r="D594">
        <v>0.99979517024004305</v>
      </c>
      <c r="E594" s="30">
        <f t="shared" si="38"/>
        <v>2.0483041915697608E-4</v>
      </c>
      <c r="F594">
        <v>0.99783108786311603</v>
      </c>
      <c r="G594">
        <f t="shared" si="39"/>
        <v>2.1689127960839993E-3</v>
      </c>
    </row>
    <row r="595" spans="1:10" x14ac:dyDescent="0.25">
      <c r="A595" s="3">
        <f t="shared" si="37"/>
        <v>293</v>
      </c>
      <c r="B595" s="20">
        <v>0.88234972052956595</v>
      </c>
      <c r="C595" s="40">
        <f t="shared" si="36"/>
        <v>0.88234972052956595</v>
      </c>
      <c r="D595">
        <v>0.88110991376320702</v>
      </c>
      <c r="E595" s="30">
        <f t="shared" si="38"/>
        <v>1.2398067663589307E-3</v>
      </c>
      <c r="F595">
        <v>0.87884932686532802</v>
      </c>
      <c r="G595">
        <f t="shared" si="39"/>
        <v>3.500393664237933E-3</v>
      </c>
    </row>
    <row r="596" spans="1:10" x14ac:dyDescent="0.25">
      <c r="A596" s="3">
        <f t="shared" si="37"/>
        <v>294</v>
      </c>
      <c r="B596" s="20">
        <v>1.0000000006638201</v>
      </c>
      <c r="C596" s="40">
        <f t="shared" si="36"/>
        <v>1.0000000006638201</v>
      </c>
      <c r="D596">
        <v>1.0009095454161601</v>
      </c>
      <c r="E596" s="30">
        <f t="shared" si="38"/>
        <v>9.0954475233995247E-4</v>
      </c>
      <c r="F596">
        <v>0.99929581433795001</v>
      </c>
      <c r="G596">
        <f t="shared" si="39"/>
        <v>7.0418632587010421E-4</v>
      </c>
    </row>
    <row r="597" spans="1:10" x14ac:dyDescent="0.25">
      <c r="A597" s="3">
        <f t="shared" si="37"/>
        <v>295</v>
      </c>
      <c r="B597" s="20">
        <v>1.00000000068891</v>
      </c>
      <c r="C597" s="40">
        <f t="shared" si="36"/>
        <v>1.00000000068891</v>
      </c>
      <c r="D597">
        <v>0.99987596142092505</v>
      </c>
      <c r="E597" s="30">
        <f t="shared" si="38"/>
        <v>1.2403926798498777E-4</v>
      </c>
      <c r="F597">
        <v>0.99764139096668403</v>
      </c>
      <c r="G597">
        <f t="shared" si="39"/>
        <v>2.3586097222260127E-3</v>
      </c>
    </row>
    <row r="598" spans="1:10" x14ac:dyDescent="0.25">
      <c r="A598" s="3">
        <f t="shared" si="37"/>
        <v>296</v>
      </c>
      <c r="B598" s="20">
        <v>1.0000000006877099</v>
      </c>
      <c r="C598" s="40">
        <f t="shared" si="36"/>
        <v>1.0000000006877099</v>
      </c>
      <c r="D598">
        <v>1.0004941552336799</v>
      </c>
      <c r="E598" s="30">
        <f t="shared" si="38"/>
        <v>4.9415454597001585E-4</v>
      </c>
      <c r="F598">
        <v>0.99924240870317005</v>
      </c>
      <c r="G598">
        <f t="shared" si="39"/>
        <v>7.5759198453984045E-4</v>
      </c>
    </row>
    <row r="599" spans="1:10" x14ac:dyDescent="0.25">
      <c r="A599" s="3">
        <f t="shared" si="37"/>
        <v>297</v>
      </c>
      <c r="B599" s="20">
        <v>0.91299790806701397</v>
      </c>
      <c r="C599" s="40">
        <f t="shared" si="36"/>
        <v>0.91299790806701397</v>
      </c>
      <c r="D599">
        <v>0.91107542394414098</v>
      </c>
      <c r="E599" s="30">
        <f t="shared" si="38"/>
        <v>1.9224841228729916E-3</v>
      </c>
      <c r="F599">
        <v>0.91111654930116304</v>
      </c>
      <c r="G599">
        <f t="shared" si="39"/>
        <v>1.8813587658509379E-3</v>
      </c>
    </row>
    <row r="600" spans="1:10" x14ac:dyDescent="0.25">
      <c r="A600" s="3">
        <f t="shared" si="37"/>
        <v>298</v>
      </c>
      <c r="B600" s="20">
        <v>0.91840514220484104</v>
      </c>
      <c r="C600" s="40">
        <f t="shared" si="36"/>
        <v>0.91840514220484104</v>
      </c>
      <c r="D600">
        <v>0.92217319771607897</v>
      </c>
      <c r="E600" s="30">
        <f t="shared" si="38"/>
        <v>3.7680555112379333E-3</v>
      </c>
      <c r="F600">
        <v>0.92227660945117795</v>
      </c>
      <c r="G600">
        <f t="shared" si="39"/>
        <v>3.8714672463369126E-3</v>
      </c>
    </row>
    <row r="601" spans="1:10" x14ac:dyDescent="0.25">
      <c r="A601" s="3">
        <f t="shared" si="37"/>
        <v>299</v>
      </c>
      <c r="B601" s="20">
        <v>0.93797191716200201</v>
      </c>
      <c r="C601" s="40">
        <f t="shared" si="36"/>
        <v>0.93797191716200201</v>
      </c>
      <c r="D601">
        <v>0.94255501185760504</v>
      </c>
      <c r="E601" s="30">
        <f t="shared" si="38"/>
        <v>4.5830946956030294E-3</v>
      </c>
      <c r="F601">
        <v>0.94251761539079304</v>
      </c>
      <c r="G601">
        <f t="shared" si="39"/>
        <v>4.5456982287910286E-3</v>
      </c>
    </row>
    <row r="602" spans="1:10" ht="15.75" thickBot="1" x14ac:dyDescent="0.3">
      <c r="A602" s="3">
        <f t="shared" si="37"/>
        <v>300</v>
      </c>
      <c r="B602" s="21">
        <v>0.99686828628138802</v>
      </c>
      <c r="C602" s="40">
        <f t="shared" si="36"/>
        <v>0.99686828628138802</v>
      </c>
      <c r="D602">
        <v>1.0004557041940501</v>
      </c>
      <c r="E602" s="30">
        <f t="shared" si="38"/>
        <v>3.5874179126620387E-3</v>
      </c>
      <c r="F602">
        <v>0.99976962552064197</v>
      </c>
      <c r="G602">
        <f t="shared" si="39"/>
        <v>2.9013392392539528E-3</v>
      </c>
    </row>
    <row r="603" spans="1:10" x14ac:dyDescent="0.25">
      <c r="A603" s="3"/>
    </row>
    <row r="604" spans="1:10" x14ac:dyDescent="0.25">
      <c r="A604" s="3"/>
    </row>
    <row r="605" spans="1:10" x14ac:dyDescent="0.25">
      <c r="B605" s="3" t="s">
        <v>59</v>
      </c>
      <c r="C605" s="3"/>
      <c r="D605" s="3" t="s">
        <v>58</v>
      </c>
      <c r="E605" s="3"/>
    </row>
    <row r="606" spans="1:10" x14ac:dyDescent="0.25">
      <c r="B606" s="3"/>
      <c r="C606" s="3"/>
      <c r="D606" s="3" t="s">
        <v>37</v>
      </c>
      <c r="E606" s="68">
        <f>AVERAGE(E3:E302)</f>
        <v>1.4152467983057178E-3</v>
      </c>
      <c r="G606" s="71">
        <f>AVERAGE(G3:G302)</f>
        <v>1.5129537530075212E-3</v>
      </c>
      <c r="J606">
        <v>1.5129537530075212E-3</v>
      </c>
    </row>
    <row r="607" spans="1:10" x14ac:dyDescent="0.25">
      <c r="B607" s="3"/>
      <c r="C607" s="3"/>
      <c r="D607" s="3" t="s">
        <v>33</v>
      </c>
      <c r="E607" s="68">
        <f>AVERAGE(E303:E602)</f>
        <v>7.1832904233917673E-4</v>
      </c>
      <c r="G607" s="71">
        <f>AVERAGE(G303:G602)</f>
        <v>1.666262329377708E-3</v>
      </c>
    </row>
    <row r="608" spans="1:10" x14ac:dyDescent="0.25">
      <c r="B608" s="3"/>
      <c r="C608" s="3"/>
      <c r="D608" s="3"/>
      <c r="E608" s="3"/>
    </row>
    <row r="609" spans="1:5" x14ac:dyDescent="0.25">
      <c r="B609" s="3"/>
      <c r="C609" s="3"/>
      <c r="D609" s="59" t="s">
        <v>35</v>
      </c>
      <c r="E609" s="59"/>
    </row>
    <row r="610" spans="1:5" x14ac:dyDescent="0.25">
      <c r="B610" s="3"/>
      <c r="C610" s="3"/>
      <c r="D610" s="59" t="s">
        <v>36</v>
      </c>
      <c r="E610" s="59"/>
    </row>
    <row r="611" spans="1:5" x14ac:dyDescent="0.25">
      <c r="B611" s="3"/>
      <c r="C611" s="3"/>
      <c r="D611" s="59" t="s">
        <v>31</v>
      </c>
      <c r="E611" s="59"/>
    </row>
    <row r="612" spans="1:5" x14ac:dyDescent="0.25">
      <c r="B612" s="3"/>
      <c r="C612" s="3"/>
      <c r="D612" s="59" t="s">
        <v>32</v>
      </c>
      <c r="E612" s="59"/>
    </row>
    <row r="613" spans="1:5" x14ac:dyDescent="0.25">
      <c r="A613" s="3"/>
    </row>
    <row r="614" spans="1:5" x14ac:dyDescent="0.25">
      <c r="A614" s="3"/>
    </row>
    <row r="615" spans="1:5" x14ac:dyDescent="0.25">
      <c r="A615" s="3"/>
    </row>
    <row r="616" spans="1:5" x14ac:dyDescent="0.25">
      <c r="A616" s="3"/>
    </row>
    <row r="617" spans="1:5" x14ac:dyDescent="0.25">
      <c r="A617" s="3"/>
    </row>
    <row r="618" spans="1:5" x14ac:dyDescent="0.25">
      <c r="A618" s="3"/>
    </row>
    <row r="619" spans="1:5" x14ac:dyDescent="0.25">
      <c r="A619" s="3"/>
    </row>
    <row r="620" spans="1:5" x14ac:dyDescent="0.25">
      <c r="A620" s="3"/>
    </row>
    <row r="621" spans="1:5" x14ac:dyDescent="0.25">
      <c r="A621" s="3"/>
    </row>
    <row r="622" spans="1:5" x14ac:dyDescent="0.25">
      <c r="A622" s="3"/>
    </row>
    <row r="623" spans="1:5" x14ac:dyDescent="0.25">
      <c r="A623" s="3"/>
    </row>
    <row r="624" spans="1:5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K41" sqref="K41"/>
    </sheetView>
  </sheetViews>
  <sheetFormatPr defaultRowHeight="15" x14ac:dyDescent="0.25"/>
  <sheetData>
    <row r="1" spans="1:21" x14ac:dyDescent="0.25">
      <c r="A1" s="15" t="s">
        <v>90</v>
      </c>
      <c r="B1" s="15" t="s">
        <v>15</v>
      </c>
      <c r="C1" s="15" t="s">
        <v>105</v>
      </c>
      <c r="D1" s="15">
        <v>2</v>
      </c>
      <c r="E1" s="15" t="s">
        <v>91</v>
      </c>
      <c r="F1" s="15">
        <v>4</v>
      </c>
      <c r="G1" s="15" t="s">
        <v>92</v>
      </c>
      <c r="H1" s="15">
        <v>6</v>
      </c>
      <c r="I1" s="15" t="s">
        <v>93</v>
      </c>
      <c r="J1" s="15">
        <v>8</v>
      </c>
      <c r="K1" s="15" t="s">
        <v>94</v>
      </c>
      <c r="L1" s="15">
        <v>10</v>
      </c>
      <c r="M1" s="15" t="s">
        <v>95</v>
      </c>
      <c r="N1" s="15">
        <v>12</v>
      </c>
      <c r="O1" s="15" t="s">
        <v>96</v>
      </c>
      <c r="P1" s="15">
        <v>14</v>
      </c>
      <c r="Q1" s="15" t="s">
        <v>97</v>
      </c>
    </row>
    <row r="2" spans="1:21" x14ac:dyDescent="0.25">
      <c r="A2" s="3">
        <v>0</v>
      </c>
      <c r="B2" s="31">
        <v>0</v>
      </c>
      <c r="C2">
        <f>ABS($A2-B2)</f>
        <v>0</v>
      </c>
      <c r="D2">
        <v>0</v>
      </c>
      <c r="E2">
        <f>ABS($A2-D2)</f>
        <v>0</v>
      </c>
      <c r="F2">
        <v>0</v>
      </c>
      <c r="G2">
        <f>ABS($A2-F2)</f>
        <v>0</v>
      </c>
      <c r="H2">
        <v>0</v>
      </c>
      <c r="I2">
        <f>ABS($A2-H2)</f>
        <v>0</v>
      </c>
      <c r="J2">
        <v>0</v>
      </c>
      <c r="K2">
        <f>ABS($A2-J2)</f>
        <v>0</v>
      </c>
      <c r="L2">
        <v>0</v>
      </c>
      <c r="M2">
        <f>ABS($A2-L2)</f>
        <v>0</v>
      </c>
      <c r="N2">
        <v>0</v>
      </c>
      <c r="O2">
        <f>ABS($A2-N2)</f>
        <v>0</v>
      </c>
      <c r="P2">
        <v>0</v>
      </c>
      <c r="Q2">
        <f>ABS($A2-P2)</f>
        <v>0</v>
      </c>
      <c r="T2">
        <v>0</v>
      </c>
      <c r="U2">
        <f>ABS($A2-T2)</f>
        <v>0</v>
      </c>
    </row>
    <row r="3" spans="1:21" x14ac:dyDescent="0.25">
      <c r="A3" s="3">
        <v>-8.6707362007295993E-2</v>
      </c>
      <c r="B3" s="31">
        <v>-8.6553013814654495E-2</v>
      </c>
      <c r="C3">
        <f t="shared" ref="C3:E29" si="0">ABS($A3-B3)</f>
        <v>1.5434819264149857E-4</v>
      </c>
      <c r="D3">
        <v>-8.6650319717287996E-2</v>
      </c>
      <c r="E3">
        <f t="shared" si="0"/>
        <v>5.7042290007996987E-5</v>
      </c>
      <c r="F3">
        <v>-8.5978909804815401E-2</v>
      </c>
      <c r="G3">
        <f t="shared" ref="G3" si="1">ABS($A3-F3)</f>
        <v>7.2845220248059228E-4</v>
      </c>
      <c r="H3">
        <v>-8.6504114135019697E-2</v>
      </c>
      <c r="I3">
        <f t="shared" ref="I3" si="2">ABS($A3-H3)</f>
        <v>2.0324787227629648E-4</v>
      </c>
      <c r="J3">
        <v>-8.6881959896298599E-2</v>
      </c>
      <c r="K3">
        <f t="shared" ref="K3" si="3">ABS($A3-J3)</f>
        <v>1.745978890026062E-4</v>
      </c>
      <c r="L3">
        <v>-8.6545272675798396E-2</v>
      </c>
      <c r="M3">
        <f t="shared" ref="M3" si="4">ABS($A3-L3)</f>
        <v>1.6208933149759741E-4</v>
      </c>
      <c r="N3">
        <v>-8.6690140685891606E-2</v>
      </c>
      <c r="O3">
        <f t="shared" ref="O3:Q3" si="5">ABS($A3-N3)</f>
        <v>1.7221321404387036E-5</v>
      </c>
      <c r="P3">
        <v>-8.7671592984970806E-2</v>
      </c>
      <c r="Q3">
        <f t="shared" si="5"/>
        <v>9.6423097767481258E-4</v>
      </c>
      <c r="T3">
        <v>-8.6650325508380102E-2</v>
      </c>
      <c r="U3">
        <f t="shared" ref="U3" si="6">ABS($A3-T3)</f>
        <v>5.7036498915891132E-5</v>
      </c>
    </row>
    <row r="4" spans="1:21" x14ac:dyDescent="0.25">
      <c r="A4" s="3">
        <v>-0.22125272217770001</v>
      </c>
      <c r="B4" s="31">
        <v>-0.220485689429089</v>
      </c>
      <c r="C4">
        <f t="shared" si="0"/>
        <v>7.6703274861100734E-4</v>
      </c>
      <c r="D4">
        <v>-0.22072782197611601</v>
      </c>
      <c r="E4">
        <f t="shared" si="0"/>
        <v>5.2490020158399431E-4</v>
      </c>
      <c r="F4">
        <v>-0.22018420004988501</v>
      </c>
      <c r="G4">
        <f t="shared" ref="G4" si="7">ABS($A4-F4)</f>
        <v>1.068522127814997E-3</v>
      </c>
      <c r="H4">
        <v>-0.220469659723012</v>
      </c>
      <c r="I4">
        <f t="shared" ref="I4" si="8">ABS($A4-H4)</f>
        <v>7.830624546880105E-4</v>
      </c>
      <c r="J4">
        <v>-0.22095383752074901</v>
      </c>
      <c r="K4">
        <f t="shared" ref="K4" si="9">ABS($A4-J4)</f>
        <v>2.9888465695099287E-4</v>
      </c>
      <c r="L4">
        <v>-0.22063142151033599</v>
      </c>
      <c r="M4">
        <f t="shared" ref="M4" si="10">ABS($A4-L4)</f>
        <v>6.2130066736401646E-4</v>
      </c>
      <c r="N4">
        <v>-0.22058937800723399</v>
      </c>
      <c r="O4">
        <f t="shared" ref="O4:Q4" si="11">ABS($A4-N4)</f>
        <v>6.6334417046601257E-4</v>
      </c>
      <c r="P4">
        <v>-0.22243107828189701</v>
      </c>
      <c r="Q4">
        <f t="shared" si="11"/>
        <v>1.1783561041970037E-3</v>
      </c>
      <c r="T4">
        <v>-0.220727804684544</v>
      </c>
      <c r="U4">
        <f t="shared" ref="U4" si="12">ABS($A4-T4)</f>
        <v>5.2491749315600189E-4</v>
      </c>
    </row>
    <row r="5" spans="1:21" x14ac:dyDescent="0.25">
      <c r="A5" s="3">
        <v>-0.18120346048303301</v>
      </c>
      <c r="B5" s="31">
        <v>-0.18108612981622699</v>
      </c>
      <c r="C5">
        <f t="shared" si="0"/>
        <v>1.1733066680602589E-4</v>
      </c>
      <c r="D5">
        <v>-0.182122188370413</v>
      </c>
      <c r="E5">
        <f t="shared" si="0"/>
        <v>9.1872788737998312E-4</v>
      </c>
      <c r="F5">
        <v>-0.18093649188046501</v>
      </c>
      <c r="G5">
        <f t="shared" ref="G5" si="13">ABS($A5-F5)</f>
        <v>2.6696860256800181E-4</v>
      </c>
      <c r="H5">
        <v>-0.18167040879949301</v>
      </c>
      <c r="I5">
        <f t="shared" ref="I5" si="14">ABS($A5-H5)</f>
        <v>4.6694831645999191E-4</v>
      </c>
      <c r="J5">
        <v>-0.181580330308312</v>
      </c>
      <c r="K5">
        <f t="shared" ref="K5" si="15">ABS($A5-J5)</f>
        <v>3.7686982527898594E-4</v>
      </c>
      <c r="L5">
        <v>-0.180945988527308</v>
      </c>
      <c r="M5">
        <f t="shared" ref="M5" si="16">ABS($A5-L5)</f>
        <v>2.5747195572500825E-4</v>
      </c>
      <c r="N5">
        <v>-0.18100325803837999</v>
      </c>
      <c r="O5">
        <f t="shared" ref="O5:Q5" si="17">ABS($A5-N5)</f>
        <v>2.0020244465301928E-4</v>
      </c>
      <c r="P5">
        <v>-0.18236194946845599</v>
      </c>
      <c r="Q5">
        <f t="shared" si="17"/>
        <v>1.1584889854229785E-3</v>
      </c>
      <c r="T5">
        <v>-0.18212221167471199</v>
      </c>
      <c r="U5">
        <f t="shared" ref="U5" si="18">ABS($A5-T5)</f>
        <v>9.1875119167897368E-4</v>
      </c>
    </row>
    <row r="6" spans="1:21" x14ac:dyDescent="0.25">
      <c r="A6" s="3">
        <v>-0.15469869726819899</v>
      </c>
      <c r="B6" s="31">
        <v>-0.154679712400456</v>
      </c>
      <c r="C6">
        <f t="shared" si="0"/>
        <v>1.8984867742988243E-5</v>
      </c>
      <c r="D6">
        <v>-0.15455402103705401</v>
      </c>
      <c r="E6">
        <f t="shared" si="0"/>
        <v>1.4467623114497452E-4</v>
      </c>
      <c r="F6">
        <v>-0.15418513435033601</v>
      </c>
      <c r="G6">
        <f t="shared" ref="G6" si="19">ABS($A6-F6)</f>
        <v>5.1356291786297525E-4</v>
      </c>
      <c r="H6">
        <v>-0.15504483348661199</v>
      </c>
      <c r="I6">
        <f t="shared" ref="I6" si="20">ABS($A6-H6)</f>
        <v>3.4613621841300679E-4</v>
      </c>
      <c r="J6">
        <v>-0.15526909699685501</v>
      </c>
      <c r="K6">
        <f t="shared" ref="K6" si="21">ABS($A6-J6)</f>
        <v>5.7039972865602362E-4</v>
      </c>
      <c r="L6">
        <v>-0.154856502040984</v>
      </c>
      <c r="M6">
        <f t="shared" ref="M6" si="22">ABS($A6-L6)</f>
        <v>1.5780477278501404E-4</v>
      </c>
      <c r="N6">
        <v>-0.15495903892961899</v>
      </c>
      <c r="O6">
        <f t="shared" ref="O6:Q6" si="23">ABS($A6-N6)</f>
        <v>2.6034166141999937E-4</v>
      </c>
      <c r="P6">
        <v>-0.15576372727391999</v>
      </c>
      <c r="Q6">
        <f t="shared" si="23"/>
        <v>1.0650300057210016E-3</v>
      </c>
      <c r="T6">
        <v>-0.15455404227841399</v>
      </c>
      <c r="U6">
        <f t="shared" ref="U6" si="24">ABS($A6-T6)</f>
        <v>1.4465498978499802E-4</v>
      </c>
    </row>
    <row r="7" spans="1:21" x14ac:dyDescent="0.25">
      <c r="A7" s="3">
        <v>-0.25510563387813501</v>
      </c>
      <c r="B7" s="31">
        <v>-0.255517776421887</v>
      </c>
      <c r="C7">
        <f t="shared" si="0"/>
        <v>4.1214254375199211E-4</v>
      </c>
      <c r="D7">
        <v>-0.25603866080134402</v>
      </c>
      <c r="E7">
        <f t="shared" si="0"/>
        <v>9.330269232090127E-4</v>
      </c>
      <c r="F7">
        <v>-0.25508957276132199</v>
      </c>
      <c r="G7">
        <f t="shared" ref="G7" si="25">ABS($A7-F7)</f>
        <v>1.6061116813015364E-5</v>
      </c>
      <c r="H7">
        <v>-0.25653897844631302</v>
      </c>
      <c r="I7">
        <f t="shared" ref="I7" si="26">ABS($A7-H7)</f>
        <v>1.4333445681780077E-3</v>
      </c>
      <c r="J7">
        <v>-0.25700214614787997</v>
      </c>
      <c r="K7">
        <f t="shared" ref="K7" si="27">ABS($A7-J7)</f>
        <v>1.8965122697449655E-3</v>
      </c>
      <c r="L7">
        <v>-0.25560796063512098</v>
      </c>
      <c r="M7">
        <f t="shared" ref="M7" si="28">ABS($A7-L7)</f>
        <v>5.0232675698597129E-4</v>
      </c>
      <c r="N7">
        <v>-0.25715073796036098</v>
      </c>
      <c r="O7">
        <f t="shared" ref="O7:Q7" si="29">ABS($A7-N7)</f>
        <v>2.0451040822259681E-3</v>
      </c>
      <c r="P7">
        <v>-0.25758248165460901</v>
      </c>
      <c r="Q7">
        <f t="shared" si="29"/>
        <v>2.4768477764740005E-3</v>
      </c>
      <c r="T7">
        <v>-0.25603869597434997</v>
      </c>
      <c r="U7">
        <f t="shared" ref="U7" si="30">ABS($A7-T7)</f>
        <v>9.3306209621496494E-4</v>
      </c>
    </row>
    <row r="8" spans="1:21" x14ac:dyDescent="0.25">
      <c r="A8" s="3">
        <v>-0.238346440923459</v>
      </c>
      <c r="B8" s="31">
        <v>-0.23831947791125499</v>
      </c>
      <c r="C8">
        <f t="shared" si="0"/>
        <v>2.6963012204006542E-5</v>
      </c>
      <c r="D8">
        <v>-0.23855781155839401</v>
      </c>
      <c r="E8">
        <f t="shared" si="0"/>
        <v>2.1137063493500974E-4</v>
      </c>
      <c r="F8">
        <v>-0.237746171289556</v>
      </c>
      <c r="G8">
        <f t="shared" ref="G8" si="31">ABS($A8-F8)</f>
        <v>6.0026963390300003E-4</v>
      </c>
      <c r="H8">
        <v>-0.23854923512844101</v>
      </c>
      <c r="I8">
        <f t="shared" ref="I8" si="32">ABS($A8-H8)</f>
        <v>2.0279420498200973E-4</v>
      </c>
      <c r="J8">
        <v>-0.23807246234125401</v>
      </c>
      <c r="K8">
        <f t="shared" ref="K8" si="33">ABS($A8-J8)</f>
        <v>2.7397858220498672E-4</v>
      </c>
      <c r="L8">
        <v>-0.23756673911219101</v>
      </c>
      <c r="M8">
        <f t="shared" ref="M8" si="34">ABS($A8-L8)</f>
        <v>7.7970181126799099E-4</v>
      </c>
      <c r="N8">
        <v>-0.237392227900211</v>
      </c>
      <c r="O8">
        <f t="shared" ref="O8:Q8" si="35">ABS($A8-N8)</f>
        <v>9.5421302324799617E-4</v>
      </c>
      <c r="P8">
        <v>-0.23894058830242201</v>
      </c>
      <c r="Q8">
        <f t="shared" si="35"/>
        <v>5.9414737896301695E-4</v>
      </c>
      <c r="T8">
        <v>-0.23855783845166301</v>
      </c>
      <c r="U8">
        <f t="shared" ref="U8" si="36">ABS($A8-T8)</f>
        <v>2.1139752820401037E-4</v>
      </c>
    </row>
    <row r="9" spans="1:21" x14ac:dyDescent="0.25">
      <c r="A9" s="3">
        <v>-0.23834653794917299</v>
      </c>
      <c r="B9" s="31">
        <v>-0.23833028623664801</v>
      </c>
      <c r="C9">
        <f t="shared" si="0"/>
        <v>1.6251712524978368E-5</v>
      </c>
      <c r="D9">
        <v>-0.23835277522203099</v>
      </c>
      <c r="E9">
        <f t="shared" si="0"/>
        <v>6.2372728580062375E-6</v>
      </c>
      <c r="F9">
        <v>-0.23739573460465899</v>
      </c>
      <c r="G9">
        <f t="shared" ref="G9" si="37">ABS($A9-F9)</f>
        <v>9.5080334451400073E-4</v>
      </c>
      <c r="H9">
        <v>-0.23797777276562501</v>
      </c>
      <c r="I9">
        <f t="shared" ref="I9" si="38">ABS($A9-H9)</f>
        <v>3.6876518354797549E-4</v>
      </c>
      <c r="J9">
        <v>-0.23813077101975499</v>
      </c>
      <c r="K9">
        <f t="shared" ref="K9" si="39">ABS($A9-J9)</f>
        <v>2.1576692941799314E-4</v>
      </c>
      <c r="L9">
        <v>-0.237565612645774</v>
      </c>
      <c r="M9">
        <f t="shared" ref="M9" si="40">ABS($A9-L9)</f>
        <v>7.8092530339898825E-4</v>
      </c>
      <c r="N9">
        <v>-0.23739776682969799</v>
      </c>
      <c r="O9">
        <f t="shared" ref="O9:Q9" si="41">ABS($A9-N9)</f>
        <v>9.4877111947500037E-4</v>
      </c>
      <c r="P9">
        <v>-0.238946124001926</v>
      </c>
      <c r="Q9">
        <f t="shared" si="41"/>
        <v>5.9958605275300947E-4</v>
      </c>
      <c r="T9">
        <v>-0.238352801927327</v>
      </c>
      <c r="U9">
        <f t="shared" ref="U9" si="42">ABS($A9-T9)</f>
        <v>6.263978154008587E-6</v>
      </c>
    </row>
    <row r="10" spans="1:21" x14ac:dyDescent="0.25">
      <c r="A10" s="3">
        <v>-0.26806990591321</v>
      </c>
      <c r="B10" s="31">
        <v>-0.26806932915041898</v>
      </c>
      <c r="C10">
        <f t="shared" si="0"/>
        <v>5.7676279102691907E-7</v>
      </c>
      <c r="D10">
        <v>-0.26830129511371698</v>
      </c>
      <c r="E10">
        <f t="shared" si="0"/>
        <v>2.3138920050697065E-4</v>
      </c>
      <c r="F10">
        <v>-0.26750760034744703</v>
      </c>
      <c r="G10">
        <f t="shared" ref="G10" si="43">ABS($A10-F10)</f>
        <v>5.6230556576297719E-4</v>
      </c>
      <c r="H10">
        <v>-0.268433589188801</v>
      </c>
      <c r="I10">
        <f t="shared" ref="I10" si="44">ABS($A10-H10)</f>
        <v>3.63683275590998E-4</v>
      </c>
      <c r="J10">
        <v>-0.26773403122247702</v>
      </c>
      <c r="K10">
        <f t="shared" ref="K10" si="45">ABS($A10-J10)</f>
        <v>3.3587469073298459E-4</v>
      </c>
      <c r="L10">
        <v>-0.26706799607446002</v>
      </c>
      <c r="M10">
        <f t="shared" ref="M10" si="46">ABS($A10-L10)</f>
        <v>1.0019098387499814E-3</v>
      </c>
      <c r="N10">
        <v>-0.267464752332495</v>
      </c>
      <c r="O10">
        <f t="shared" ref="O10:Q10" si="47">ABS($A10-N10)</f>
        <v>6.0515358071500103E-4</v>
      </c>
      <c r="P10">
        <v>-0.26841837017503301</v>
      </c>
      <c r="Q10">
        <f t="shared" si="47"/>
        <v>3.484642618230005E-4</v>
      </c>
      <c r="T10">
        <v>-0.26830132502118698</v>
      </c>
      <c r="U10">
        <f t="shared" ref="U10" si="48">ABS($A10-T10)</f>
        <v>2.3141910797697118E-4</v>
      </c>
    </row>
    <row r="11" spans="1:21" x14ac:dyDescent="0.25">
      <c r="A11" s="3">
        <v>-0.27110601345129198</v>
      </c>
      <c r="B11" s="31">
        <v>-0.27116162049157899</v>
      </c>
      <c r="C11">
        <f t="shared" si="0"/>
        <v>5.5607040287009024E-5</v>
      </c>
      <c r="D11">
        <v>-0.27141182495741101</v>
      </c>
      <c r="E11">
        <f t="shared" si="0"/>
        <v>3.0581150611902475E-4</v>
      </c>
      <c r="F11">
        <v>-0.27111511696542101</v>
      </c>
      <c r="G11">
        <f t="shared" ref="G11" si="49">ABS($A11-F11)</f>
        <v>9.1035141290274346E-6</v>
      </c>
      <c r="H11">
        <v>-0.27223771533857999</v>
      </c>
      <c r="I11">
        <f t="shared" ref="I11" si="50">ABS($A11-H11)</f>
        <v>1.1317018872880058E-3</v>
      </c>
      <c r="J11">
        <v>-0.27181842525031302</v>
      </c>
      <c r="K11">
        <f t="shared" ref="K11" si="51">ABS($A11-J11)</f>
        <v>7.124117990210399E-4</v>
      </c>
      <c r="L11">
        <v>-0.27063813306539303</v>
      </c>
      <c r="M11">
        <f t="shared" ref="M11" si="52">ABS($A11-L11)</f>
        <v>4.6788038589895553E-4</v>
      </c>
      <c r="N11">
        <v>-0.271384828031072</v>
      </c>
      <c r="O11">
        <f t="shared" ref="O11:Q11" si="53">ABS($A11-N11)</f>
        <v>2.7881457978001789E-4</v>
      </c>
      <c r="P11">
        <v>-0.27206112931581899</v>
      </c>
      <c r="Q11">
        <f t="shared" si="53"/>
        <v>9.5511586452701192E-4</v>
      </c>
      <c r="T11">
        <v>-0.27141184996196299</v>
      </c>
      <c r="U11">
        <f t="shared" ref="U11" si="54">ABS($A11-T11)</f>
        <v>3.0583651067100925E-4</v>
      </c>
    </row>
    <row r="12" spans="1:21" x14ac:dyDescent="0.25">
      <c r="A12" s="3">
        <v>-0.26564400434675201</v>
      </c>
      <c r="B12" s="31">
        <v>-0.26594607412896798</v>
      </c>
      <c r="C12">
        <f t="shared" si="0"/>
        <v>3.0206978221597458E-4</v>
      </c>
      <c r="D12">
        <v>-0.26593890405117299</v>
      </c>
      <c r="E12">
        <f t="shared" si="0"/>
        <v>2.9489970442098112E-4</v>
      </c>
      <c r="F12">
        <v>-0.265672217118265</v>
      </c>
      <c r="G12">
        <f t="shared" ref="G12" si="55">ABS($A12-F12)</f>
        <v>2.8212771512992063E-5</v>
      </c>
      <c r="H12">
        <v>-0.26699085880012902</v>
      </c>
      <c r="I12">
        <f t="shared" ref="I12" si="56">ABS($A12-H12)</f>
        <v>1.346854453377011E-3</v>
      </c>
      <c r="J12">
        <v>-0.26639159731893403</v>
      </c>
      <c r="K12">
        <f t="shared" ref="K12" si="57">ABS($A12-J12)</f>
        <v>7.475929721820207E-4</v>
      </c>
      <c r="L12">
        <v>-0.26593209965165099</v>
      </c>
      <c r="M12">
        <f t="shared" ref="M12" si="58">ABS($A12-L12)</f>
        <v>2.8809530489898316E-4</v>
      </c>
      <c r="N12">
        <v>-0.26763949654061397</v>
      </c>
      <c r="O12">
        <f t="shared" ref="O12:Q12" si="59">ABS($A12-N12)</f>
        <v>1.9954921938619696E-3</v>
      </c>
      <c r="P12">
        <v>-0.267404864426179</v>
      </c>
      <c r="Q12">
        <f t="shared" si="59"/>
        <v>1.7608600794269957E-3</v>
      </c>
      <c r="T12">
        <v>-0.26593892868471902</v>
      </c>
      <c r="U12">
        <f t="shared" ref="U12" si="60">ABS($A12-T12)</f>
        <v>2.9492433796701745E-4</v>
      </c>
    </row>
    <row r="13" spans="1:21" x14ac:dyDescent="0.25">
      <c r="A13" s="3">
        <v>-0.27078434534196499</v>
      </c>
      <c r="B13" s="31">
        <v>-0.27139223259255801</v>
      </c>
      <c r="C13">
        <f t="shared" si="0"/>
        <v>6.0788725059301996E-4</v>
      </c>
      <c r="D13">
        <v>-0.27109991599626698</v>
      </c>
      <c r="E13">
        <f t="shared" si="0"/>
        <v>3.1557065430198872E-4</v>
      </c>
      <c r="F13">
        <v>-0.270758271713263</v>
      </c>
      <c r="G13">
        <f t="shared" ref="G13" si="61">ABS($A13-F13)</f>
        <v>2.60736287019947E-5</v>
      </c>
      <c r="H13">
        <v>-0.27200575907591601</v>
      </c>
      <c r="I13">
        <f t="shared" ref="I13" si="62">ABS($A13-H13)</f>
        <v>1.2214137339510156E-3</v>
      </c>
      <c r="J13">
        <v>-0.27274384483263198</v>
      </c>
      <c r="K13">
        <f t="shared" ref="K13" si="63">ABS($A13-J13)</f>
        <v>1.9594994906669827E-3</v>
      </c>
      <c r="L13">
        <v>-0.27066580018168601</v>
      </c>
      <c r="M13">
        <f t="shared" ref="M13" si="64">ABS($A13-L13)</f>
        <v>1.1854516027898221E-4</v>
      </c>
      <c r="N13">
        <v>-0.27285612258094999</v>
      </c>
      <c r="O13">
        <f t="shared" ref="O13:Q13" si="65">ABS($A13-N13)</f>
        <v>2.0717772389849953E-3</v>
      </c>
      <c r="P13">
        <v>-0.27328553143344098</v>
      </c>
      <c r="Q13">
        <f t="shared" si="65"/>
        <v>2.501186091475982E-3</v>
      </c>
      <c r="T13">
        <v>-0.271099940367794</v>
      </c>
      <c r="U13">
        <f t="shared" ref="U13" si="66">ABS($A13-T13)</f>
        <v>3.1559502582900745E-4</v>
      </c>
    </row>
    <row r="14" spans="1:21" x14ac:dyDescent="0.25">
      <c r="A14" s="3">
        <v>-0.272427561300289</v>
      </c>
      <c r="B14" s="31">
        <v>-0.27294229321568297</v>
      </c>
      <c r="C14">
        <f t="shared" si="0"/>
        <v>5.1473191539397334E-4</v>
      </c>
      <c r="D14">
        <v>-0.27270339057197401</v>
      </c>
      <c r="E14">
        <f t="shared" si="0"/>
        <v>2.7582927168501303E-4</v>
      </c>
      <c r="F14">
        <v>-0.27244175239888102</v>
      </c>
      <c r="G14">
        <f t="shared" ref="G14" si="67">ABS($A14-F14)</f>
        <v>1.4191098592020168E-5</v>
      </c>
      <c r="H14">
        <v>-0.27368003494596799</v>
      </c>
      <c r="I14">
        <f t="shared" ref="I14" si="68">ABS($A14-H14)</f>
        <v>1.2524736456789864E-3</v>
      </c>
      <c r="J14">
        <v>-0.27335971132643599</v>
      </c>
      <c r="K14">
        <f t="shared" ref="K14" si="69">ABS($A14-J14)</f>
        <v>9.3215002614699394E-4</v>
      </c>
      <c r="L14">
        <v>-0.27234079198683397</v>
      </c>
      <c r="M14">
        <f t="shared" ref="M14" si="70">ABS($A14-L14)</f>
        <v>8.6769313455026253E-5</v>
      </c>
      <c r="N14">
        <v>-0.27351573586857802</v>
      </c>
      <c r="O14">
        <f t="shared" ref="O14:Q14" si="71">ABS($A14-N14)</f>
        <v>1.0881745682890243E-3</v>
      </c>
      <c r="P14">
        <v>-0.274224004784199</v>
      </c>
      <c r="Q14">
        <f t="shared" si="71"/>
        <v>1.7964434839100041E-3</v>
      </c>
      <c r="T14">
        <v>-0.27270341486979299</v>
      </c>
      <c r="U14">
        <f t="shared" ref="U14" si="72">ABS($A14-T14)</f>
        <v>2.7585356950399209E-4</v>
      </c>
    </row>
    <row r="15" spans="1:21" x14ac:dyDescent="0.25">
      <c r="A15" s="3">
        <v>-0.28833317446325502</v>
      </c>
      <c r="B15" s="31">
        <v>-0.28854280264467702</v>
      </c>
      <c r="C15">
        <f t="shared" si="0"/>
        <v>2.0962818142200579E-4</v>
      </c>
      <c r="D15">
        <v>-0.28858601530890898</v>
      </c>
      <c r="E15">
        <f t="shared" si="0"/>
        <v>2.5284084565396769E-4</v>
      </c>
      <c r="F15">
        <v>-0.28806125767003399</v>
      </c>
      <c r="G15">
        <f t="shared" ref="G15" si="73">ABS($A15-F15)</f>
        <v>2.7191679322102758E-4</v>
      </c>
      <c r="H15">
        <v>-0.289446434824286</v>
      </c>
      <c r="I15">
        <f t="shared" ref="I15" si="74">ABS($A15-H15)</f>
        <v>1.1132603610309877E-3</v>
      </c>
      <c r="J15">
        <v>-0.28843061346850901</v>
      </c>
      <c r="K15">
        <f t="shared" ref="K15" si="75">ABS($A15-J15)</f>
        <v>9.7439005253996402E-5</v>
      </c>
      <c r="L15">
        <v>-0.28718398418293101</v>
      </c>
      <c r="M15">
        <f t="shared" ref="M15" si="76">ABS($A15-L15)</f>
        <v>1.1491902803240084E-3</v>
      </c>
      <c r="N15">
        <v>-0.28801412010162197</v>
      </c>
      <c r="O15">
        <f t="shared" ref="O15:Q15" si="77">ABS($A15-N15)</f>
        <v>3.1905436163304213E-4</v>
      </c>
      <c r="P15">
        <v>-0.28918869713704098</v>
      </c>
      <c r="Q15">
        <f t="shared" si="77"/>
        <v>8.5552267378596891E-4</v>
      </c>
      <c r="T15">
        <v>-0.28858603948654499</v>
      </c>
      <c r="U15">
        <f t="shared" ref="U15" si="78">ABS($A15-T15)</f>
        <v>2.5286502328997207E-4</v>
      </c>
    </row>
    <row r="16" spans="1:21" x14ac:dyDescent="0.25">
      <c r="A16" s="3">
        <v>1.0599999427795399</v>
      </c>
      <c r="B16" s="31">
        <v>1.0607616028914</v>
      </c>
      <c r="C16">
        <f t="shared" si="0"/>
        <v>7.616601118600741E-4</v>
      </c>
      <c r="D16">
        <v>1.06017064813437</v>
      </c>
      <c r="E16">
        <f t="shared" si="0"/>
        <v>1.7070535483010296E-4</v>
      </c>
      <c r="F16">
        <v>1.0615992340010201</v>
      </c>
      <c r="G16">
        <f t="shared" ref="G16" si="79">ABS($A16-F16)</f>
        <v>1.5992912214801702E-3</v>
      </c>
      <c r="H16">
        <v>1.0606747122364399</v>
      </c>
      <c r="I16">
        <f t="shared" ref="I16" si="80">ABS($A16-H16)</f>
        <v>6.7476945690003731E-4</v>
      </c>
      <c r="J16">
        <v>1.0598370211103301</v>
      </c>
      <c r="K16">
        <f t="shared" ref="K16" si="81">ABS($A16-J16)</f>
        <v>1.6292166920983675E-4</v>
      </c>
      <c r="L16">
        <v>1.06048000634682</v>
      </c>
      <c r="M16">
        <f t="shared" ref="M16" si="82">ABS($A16-L16)</f>
        <v>4.8006356728014232E-4</v>
      </c>
      <c r="N16">
        <v>1.059833652272</v>
      </c>
      <c r="O16">
        <f t="shared" ref="O16:Q16" si="83">ABS($A16-N16)</f>
        <v>1.6629050753991237E-4</v>
      </c>
      <c r="P16">
        <v>1.05753792694722</v>
      </c>
      <c r="Q16">
        <f t="shared" si="83"/>
        <v>2.4620158323198638E-3</v>
      </c>
      <c r="T16">
        <v>1.0601706372034401</v>
      </c>
      <c r="U16">
        <f t="shared" ref="U16" si="84">ABS($A16-T16)</f>
        <v>1.7069442390016398E-4</v>
      </c>
    </row>
    <row r="17" spans="1:21" x14ac:dyDescent="0.25">
      <c r="A17" s="3">
        <v>1.04499995797579</v>
      </c>
      <c r="B17" s="31">
        <v>1.0458137641405201</v>
      </c>
      <c r="C17">
        <f t="shared" si="0"/>
        <v>8.1380616473003542E-4</v>
      </c>
      <c r="D17">
        <v>1.0452102238373699</v>
      </c>
      <c r="E17">
        <f t="shared" si="0"/>
        <v>2.1026586157990579E-4</v>
      </c>
      <c r="F17">
        <v>1.04659954767312</v>
      </c>
      <c r="G17">
        <f t="shared" ref="G17" si="85">ABS($A17-F17)</f>
        <v>1.5995896973299839E-3</v>
      </c>
      <c r="H17">
        <v>1.04572315765882</v>
      </c>
      <c r="I17">
        <f t="shared" ref="I17" si="86">ABS($A17-H17)</f>
        <v>7.2319968302991811E-4</v>
      </c>
      <c r="J17">
        <v>1.0453397414141301</v>
      </c>
      <c r="K17">
        <f t="shared" ref="K17" si="87">ABS($A17-J17)</f>
        <v>3.3978343834006886E-4</v>
      </c>
      <c r="L17">
        <v>1.0455288641936</v>
      </c>
      <c r="M17">
        <f t="shared" ref="M17" si="88">ABS($A17-L17)</f>
        <v>5.2890621780998792E-4</v>
      </c>
      <c r="N17">
        <v>1.0457569014291099</v>
      </c>
      <c r="O17">
        <f t="shared" ref="O17:Q17" si="89">ABS($A17-N17)</f>
        <v>7.5694345331989155E-4</v>
      </c>
      <c r="P17">
        <v>1.0452493729205301</v>
      </c>
      <c r="Q17">
        <f t="shared" si="89"/>
        <v>2.4941494474006731E-4</v>
      </c>
      <c r="T17">
        <v>1.0452102236941601</v>
      </c>
      <c r="U17">
        <f t="shared" ref="U17" si="90">ABS($A17-T17)</f>
        <v>2.102657183700174E-4</v>
      </c>
    </row>
    <row r="18" spans="1:21" x14ac:dyDescent="0.25">
      <c r="A18" s="3">
        <v>1.0099999973080001</v>
      </c>
      <c r="B18" s="31">
        <v>1.01111120458874</v>
      </c>
      <c r="C18">
        <f t="shared" si="0"/>
        <v>1.1112072807399898E-3</v>
      </c>
      <c r="D18">
        <v>1.01052013628617</v>
      </c>
      <c r="E18">
        <f t="shared" si="0"/>
        <v>5.2013897816993726E-4</v>
      </c>
      <c r="F18">
        <v>1.0112310249691201</v>
      </c>
      <c r="G18">
        <f t="shared" ref="G18" si="91">ABS($A18-F18)</f>
        <v>1.2310276611200432E-3</v>
      </c>
      <c r="H18">
        <v>1.0115914813877001</v>
      </c>
      <c r="I18">
        <f t="shared" ref="I18" si="92">ABS($A18-H18)</f>
        <v>1.5914840797000007E-3</v>
      </c>
      <c r="J18">
        <v>1.0108052919918999</v>
      </c>
      <c r="K18">
        <f t="shared" ref="K18" si="93">ABS($A18-J18)</f>
        <v>8.0529468389989312E-4</v>
      </c>
      <c r="L18">
        <v>1.0109903957294799</v>
      </c>
      <c r="M18">
        <f t="shared" ref="M18" si="94">ABS($A18-L18)</f>
        <v>9.9039842147985446E-4</v>
      </c>
      <c r="N18">
        <v>1.0118462467857201</v>
      </c>
      <c r="O18">
        <f t="shared" ref="O18:Q18" si="95">ABS($A18-N18)</f>
        <v>1.8462494777200522E-3</v>
      </c>
      <c r="P18">
        <v>1.0108577094384299</v>
      </c>
      <c r="Q18">
        <f t="shared" si="95"/>
        <v>8.5771213042984407E-4</v>
      </c>
      <c r="T18">
        <v>1.0105202530613999</v>
      </c>
      <c r="U18">
        <f t="shared" ref="U18" si="96">ABS($A18-T18)</f>
        <v>5.2025575339986752E-4</v>
      </c>
    </row>
    <row r="19" spans="1:21" x14ac:dyDescent="0.25">
      <c r="A19" s="3">
        <v>1.02371286456331</v>
      </c>
      <c r="B19" s="31">
        <v>1.0244799377324501</v>
      </c>
      <c r="C19">
        <f t="shared" si="0"/>
        <v>7.6707316914004231E-4</v>
      </c>
      <c r="D19">
        <v>1.0242077056408301</v>
      </c>
      <c r="E19">
        <f t="shared" si="0"/>
        <v>4.9484107752006956E-4</v>
      </c>
      <c r="F19">
        <v>1.02500032520631</v>
      </c>
      <c r="G19">
        <f t="shared" ref="G19" si="97">ABS($A19-F19)</f>
        <v>1.2874606430000046E-3</v>
      </c>
      <c r="H19">
        <v>1.02381778675422</v>
      </c>
      <c r="I19">
        <f t="shared" ref="I19" si="98">ABS($A19-H19)</f>
        <v>1.049221909099618E-4</v>
      </c>
      <c r="J19">
        <v>1.02387598833513</v>
      </c>
      <c r="K19">
        <f t="shared" ref="K19" si="99">ABS($A19-J19)</f>
        <v>1.6312377182003956E-4</v>
      </c>
      <c r="L19">
        <v>1.0237979901447101</v>
      </c>
      <c r="M19">
        <f t="shared" ref="M19" si="100">ABS($A19-L19)</f>
        <v>8.5125581400058437E-5</v>
      </c>
      <c r="N19">
        <v>1.0240276977402101</v>
      </c>
      <c r="O19">
        <f t="shared" ref="O19:Q19" si="101">ABS($A19-N19)</f>
        <v>3.1483317690006452E-4</v>
      </c>
      <c r="P19">
        <v>1.02353319606337</v>
      </c>
      <c r="Q19">
        <f t="shared" si="101"/>
        <v>1.7966849994E-4</v>
      </c>
      <c r="T19">
        <v>1.02420772198124</v>
      </c>
      <c r="U19">
        <f t="shared" ref="U19" si="102">ABS($A19-T19)</f>
        <v>4.9485741792998361E-4</v>
      </c>
    </row>
    <row r="20" spans="1:21" x14ac:dyDescent="0.25">
      <c r="A20" s="3">
        <v>1.0280925147905799</v>
      </c>
      <c r="B20" s="31">
        <v>1.02886301285007</v>
      </c>
      <c r="C20">
        <f t="shared" si="0"/>
        <v>7.7049805949003236E-4</v>
      </c>
      <c r="D20">
        <v>1.0290725706778401</v>
      </c>
      <c r="E20">
        <f t="shared" si="0"/>
        <v>9.8005588726013393E-4</v>
      </c>
      <c r="F20">
        <v>1.0295647456277599</v>
      </c>
      <c r="G20">
        <f t="shared" ref="G20" si="103">ABS($A20-F20)</f>
        <v>1.4722308371799553E-3</v>
      </c>
      <c r="H20">
        <v>1.02955696667582</v>
      </c>
      <c r="I20">
        <f t="shared" ref="I20" si="104">ABS($A20-H20)</f>
        <v>1.4644518852400257E-3</v>
      </c>
      <c r="J20">
        <v>1.0285281130426001</v>
      </c>
      <c r="K20">
        <f t="shared" ref="K20" si="105">ABS($A20-J20)</f>
        <v>4.3559825202010849E-4</v>
      </c>
      <c r="L20">
        <v>1.0291387868137301</v>
      </c>
      <c r="M20">
        <f t="shared" ref="M20" si="106">ABS($A20-L20)</f>
        <v>1.0462720231501077E-3</v>
      </c>
      <c r="N20">
        <v>1.0283445461554199</v>
      </c>
      <c r="O20">
        <f t="shared" ref="O20:Q20" si="107">ABS($A20-N20)</f>
        <v>2.5203136483997746E-4</v>
      </c>
      <c r="P20">
        <v>1.02681688906525</v>
      </c>
      <c r="Q20">
        <f t="shared" si="107"/>
        <v>1.2756257253299097E-3</v>
      </c>
      <c r="T20">
        <v>1.0290725751983301</v>
      </c>
      <c r="U20">
        <f t="shared" ref="U20" si="108">ABS($A20-T20)</f>
        <v>9.8006040775011627E-4</v>
      </c>
    </row>
    <row r="21" spans="1:21" x14ac:dyDescent="0.25">
      <c r="A21" s="3">
        <v>1.0385379019832599</v>
      </c>
      <c r="B21" s="31">
        <v>1.0397319351579899</v>
      </c>
      <c r="C21">
        <f t="shared" si="0"/>
        <v>1.1940331747299915E-3</v>
      </c>
      <c r="D21">
        <v>1.0396727751991399</v>
      </c>
      <c r="E21">
        <f t="shared" si="0"/>
        <v>1.1348732158800168E-3</v>
      </c>
      <c r="F21">
        <v>1.0408252047489599</v>
      </c>
      <c r="G21">
        <f t="shared" ref="G21" si="109">ABS($A21-F21)</f>
        <v>2.2873027656999945E-3</v>
      </c>
      <c r="H21">
        <v>1.04026092009603</v>
      </c>
      <c r="I21">
        <f t="shared" ref="I21" si="110">ABS($A21-H21)</f>
        <v>1.7230181127700916E-3</v>
      </c>
      <c r="J21">
        <v>1.04060368311231</v>
      </c>
      <c r="K21">
        <f t="shared" ref="K21" si="111">ABS($A21-J21)</f>
        <v>2.0657811290500927E-3</v>
      </c>
      <c r="L21">
        <v>1.0409568097936399</v>
      </c>
      <c r="M21">
        <f t="shared" ref="M21" si="112">ABS($A21-L21)</f>
        <v>2.418907810380011E-3</v>
      </c>
      <c r="N21">
        <v>1.04070422511502</v>
      </c>
      <c r="O21">
        <f t="shared" ref="O21:Q21" si="113">ABS($A21-N21)</f>
        <v>2.1663231317601284E-3</v>
      </c>
      <c r="P21">
        <v>1.0406443665190701</v>
      </c>
      <c r="Q21">
        <f t="shared" si="113"/>
        <v>2.1064645358102041E-3</v>
      </c>
      <c r="T21">
        <v>1.03967276773127</v>
      </c>
      <c r="U21">
        <f t="shared" ref="U21" si="114">ABS($A21-T21)</f>
        <v>1.1348657480101387E-3</v>
      </c>
    </row>
    <row r="22" spans="1:21" x14ac:dyDescent="0.25">
      <c r="A22" s="3">
        <v>1.04612245201456</v>
      </c>
      <c r="B22" s="31">
        <v>1.04669359996645</v>
      </c>
      <c r="C22">
        <f t="shared" si="0"/>
        <v>5.7114795188994982E-4</v>
      </c>
      <c r="D22">
        <v>1.04670878969249</v>
      </c>
      <c r="E22">
        <f t="shared" si="0"/>
        <v>5.8633767793003777E-4</v>
      </c>
      <c r="F22">
        <v>1.0470124703018699</v>
      </c>
      <c r="G22">
        <f t="shared" ref="G22" si="115">ABS($A22-F22)</f>
        <v>8.9001828730994603E-4</v>
      </c>
      <c r="H22">
        <v>1.04625407995222</v>
      </c>
      <c r="I22">
        <f t="shared" ref="I22" si="116">ABS($A22-H22)</f>
        <v>1.3162793765997272E-4</v>
      </c>
      <c r="J22">
        <v>1.0459138405836199</v>
      </c>
      <c r="K22">
        <f t="shared" ref="K22" si="117">ABS($A22-J22)</f>
        <v>2.0861143094008661E-4</v>
      </c>
      <c r="L22">
        <v>1.0458172304533799</v>
      </c>
      <c r="M22">
        <f t="shared" ref="M22" si="118">ABS($A22-L22)</f>
        <v>3.0522156118006905E-4</v>
      </c>
      <c r="N22">
        <v>1.04619022001413</v>
      </c>
      <c r="O22">
        <f t="shared" ref="O22:Q22" si="119">ABS($A22-N22)</f>
        <v>6.7767999569978699E-5</v>
      </c>
      <c r="P22">
        <v>1.04576082875132</v>
      </c>
      <c r="Q22">
        <f t="shared" si="119"/>
        <v>3.6162326323996297E-4</v>
      </c>
      <c r="T22">
        <v>1.04670878900747</v>
      </c>
      <c r="U22">
        <f t="shared" ref="U22" si="120">ABS($A22-T22)</f>
        <v>5.8633699290999708E-4</v>
      </c>
    </row>
    <row r="23" spans="1:21" x14ac:dyDescent="0.25">
      <c r="A23" s="3">
        <v>1.0850835071553799</v>
      </c>
      <c r="B23" s="31">
        <v>1.0853421640330601</v>
      </c>
      <c r="C23">
        <f t="shared" si="0"/>
        <v>2.5865687768011902E-4</v>
      </c>
      <c r="D23">
        <v>1.084641095067</v>
      </c>
      <c r="E23">
        <f t="shared" si="0"/>
        <v>4.4241208837991763E-4</v>
      </c>
      <c r="F23">
        <v>1.0856367094096</v>
      </c>
      <c r="G23">
        <f t="shared" ref="G23" si="121">ABS($A23-F23)</f>
        <v>5.532022542200643E-4</v>
      </c>
      <c r="H23">
        <v>1.0838721691515401</v>
      </c>
      <c r="I23">
        <f t="shared" ref="I23" si="122">ABS($A23-H23)</f>
        <v>1.2113380038398791E-3</v>
      </c>
      <c r="J23">
        <v>1.08465930003411</v>
      </c>
      <c r="K23">
        <f t="shared" ref="K23" si="123">ABS($A23-J23)</f>
        <v>4.242071212698928E-4</v>
      </c>
      <c r="L23">
        <v>1.0837767715261999</v>
      </c>
      <c r="M23">
        <f t="shared" ref="M23" si="124">ABS($A23-L23)</f>
        <v>1.3067356291800447E-3</v>
      </c>
      <c r="N23">
        <v>1.08371403789956</v>
      </c>
      <c r="O23">
        <f t="shared" ref="O23:Q23" si="125">ABS($A23-N23)</f>
        <v>1.3694692558199328E-3</v>
      </c>
      <c r="P23">
        <v>1.08328466604439</v>
      </c>
      <c r="Q23">
        <f t="shared" si="125"/>
        <v>1.7988411109899349E-3</v>
      </c>
      <c r="T23">
        <v>1.0846410910755599</v>
      </c>
      <c r="U23">
        <f t="shared" ref="U23" si="126">ABS($A23-T23)</f>
        <v>4.4241607981998499E-4</v>
      </c>
    </row>
    <row r="24" spans="1:21" x14ac:dyDescent="0.25">
      <c r="A24" s="3">
        <v>1.0349152577221601</v>
      </c>
      <c r="B24" s="31">
        <v>1.0356607922290999</v>
      </c>
      <c r="C24">
        <f t="shared" si="0"/>
        <v>7.455345069398156E-4</v>
      </c>
      <c r="D24">
        <v>1.0355104760169</v>
      </c>
      <c r="E24">
        <f t="shared" si="0"/>
        <v>5.9521829473996313E-4</v>
      </c>
      <c r="F24">
        <v>1.0357846138898701</v>
      </c>
      <c r="G24">
        <f t="shared" ref="G24" si="127">ABS($A24-F24)</f>
        <v>8.6935616771000035E-4</v>
      </c>
      <c r="H24">
        <v>1.0356692273210699</v>
      </c>
      <c r="I24">
        <f t="shared" ref="I24" si="128">ABS($A24-H24)</f>
        <v>7.5396959890983162E-4</v>
      </c>
      <c r="J24">
        <v>1.03482942460752</v>
      </c>
      <c r="K24">
        <f t="shared" ref="K24" si="129">ABS($A24-J24)</f>
        <v>8.5833114640054831E-5</v>
      </c>
      <c r="L24">
        <v>1.0351563571134801</v>
      </c>
      <c r="M24">
        <f t="shared" ref="M24" si="130">ABS($A24-L24)</f>
        <v>2.410993913199988E-4</v>
      </c>
      <c r="N24">
        <v>1.0355111576927301</v>
      </c>
      <c r="O24">
        <f t="shared" ref="O24:Q24" si="131">ABS($A24-N24)</f>
        <v>5.9589997056996857E-4</v>
      </c>
      <c r="P24">
        <v>1.03470141119268</v>
      </c>
      <c r="Q24">
        <f t="shared" si="131"/>
        <v>2.1384652948008842E-4</v>
      </c>
      <c r="T24">
        <v>1.0355104796241199</v>
      </c>
      <c r="U24">
        <f t="shared" ref="U24" si="132">ABS($A24-T24)</f>
        <v>5.9522190195981928E-4</v>
      </c>
    </row>
    <row r="25" spans="1:21" x14ac:dyDescent="0.25">
      <c r="A25" s="3">
        <v>1.02798621556374</v>
      </c>
      <c r="B25" s="31">
        <v>1.0287776826228101</v>
      </c>
      <c r="C25">
        <f t="shared" si="0"/>
        <v>7.9146705907007231E-4</v>
      </c>
      <c r="D25">
        <v>1.0295195146967799</v>
      </c>
      <c r="E25">
        <f t="shared" si="0"/>
        <v>1.5332991330399004E-3</v>
      </c>
      <c r="F25">
        <v>1.03021454589315</v>
      </c>
      <c r="G25">
        <f t="shared" ref="G25" si="133">ABS($A25-F25)</f>
        <v>2.2283303294099444E-3</v>
      </c>
      <c r="H25">
        <v>1.0294392172792</v>
      </c>
      <c r="I25">
        <f t="shared" ref="I25" si="134">ABS($A25-H25)</f>
        <v>1.4530017154599228E-3</v>
      </c>
      <c r="J25">
        <v>1.02893028547198</v>
      </c>
      <c r="K25">
        <f t="shared" ref="K25" si="135">ABS($A25-J25)</f>
        <v>9.4406990823991954E-4</v>
      </c>
      <c r="L25">
        <v>1.02955460922312</v>
      </c>
      <c r="M25">
        <f t="shared" ref="M25" si="136">ABS($A25-L25)</f>
        <v>1.5683936593799963E-3</v>
      </c>
      <c r="N25">
        <v>1.0290815591815401</v>
      </c>
      <c r="O25">
        <f t="shared" ref="O25:Q25" si="137">ABS($A25-N25)</f>
        <v>1.0953436178000597E-3</v>
      </c>
      <c r="P25">
        <v>1.0290624153790799</v>
      </c>
      <c r="Q25">
        <f t="shared" si="137"/>
        <v>1.0761998153399066E-3</v>
      </c>
      <c r="T25">
        <v>1.0295195250570299</v>
      </c>
      <c r="U25">
        <f t="shared" ref="U25" si="138">ABS($A25-T25)</f>
        <v>1.5333094932898916E-3</v>
      </c>
    </row>
    <row r="26" spans="1:21" x14ac:dyDescent="0.25">
      <c r="A26" s="3">
        <v>1.02970205350408</v>
      </c>
      <c r="B26" s="31">
        <v>1.03072267709362</v>
      </c>
      <c r="C26">
        <f t="shared" si="0"/>
        <v>1.0206235895400262E-3</v>
      </c>
      <c r="D26">
        <v>1.0314501687675099</v>
      </c>
      <c r="E26">
        <f t="shared" si="0"/>
        <v>1.7481152634299946E-3</v>
      </c>
      <c r="F26">
        <v>1.03184771191719</v>
      </c>
      <c r="G26">
        <f t="shared" ref="G26" si="139">ABS($A26-F26)</f>
        <v>2.1456584131100964E-3</v>
      </c>
      <c r="H26">
        <v>1.03255120841579</v>
      </c>
      <c r="I26">
        <f t="shared" ref="I26" si="140">ABS($A26-H26)</f>
        <v>2.8491549117100057E-3</v>
      </c>
      <c r="J26">
        <v>1.0305342525574199</v>
      </c>
      <c r="K26">
        <f t="shared" ref="K26" si="141">ABS($A26-J26)</f>
        <v>8.3219905333997701E-4</v>
      </c>
      <c r="L26">
        <v>1.0321923986766499</v>
      </c>
      <c r="M26">
        <f t="shared" ref="M26" si="142">ABS($A26-L26)</f>
        <v>2.4903451725699632E-3</v>
      </c>
      <c r="N26">
        <v>1.03024595479581</v>
      </c>
      <c r="O26">
        <f t="shared" ref="O26:Q26" si="143">ABS($A26-N26)</f>
        <v>5.4390129173009782E-4</v>
      </c>
      <c r="P26">
        <v>1.0303357921873</v>
      </c>
      <c r="Q26">
        <f t="shared" si="143"/>
        <v>6.3373868322003091E-4</v>
      </c>
      <c r="T26">
        <v>1.03145017836532</v>
      </c>
      <c r="U26">
        <f t="shared" ref="U26" si="144">ABS($A26-T26)</f>
        <v>1.7481248612400968E-3</v>
      </c>
    </row>
    <row r="27" spans="1:21" x14ac:dyDescent="0.25">
      <c r="A27" s="3">
        <v>1.0240525230119499</v>
      </c>
      <c r="B27" s="3">
        <v>1.02570007418994</v>
      </c>
      <c r="C27">
        <f t="shared" si="0"/>
        <v>1.647551177990092E-3</v>
      </c>
      <c r="D27">
        <v>1.0263855220120599</v>
      </c>
      <c r="E27">
        <f t="shared" si="0"/>
        <v>2.3329990001099699E-3</v>
      </c>
      <c r="F27">
        <v>1.0268107071593</v>
      </c>
      <c r="G27">
        <f t="shared" ref="G27" si="145">ABS($A27-F27)</f>
        <v>2.7581841473500734E-3</v>
      </c>
      <c r="H27">
        <v>1.0265763194080699</v>
      </c>
      <c r="I27">
        <f t="shared" ref="I27" si="146">ABS($A27-H27)</f>
        <v>2.5237963961199927E-3</v>
      </c>
      <c r="J27">
        <v>1.02713766577913</v>
      </c>
      <c r="K27">
        <f t="shared" ref="K27" si="147">ABS($A27-J27)</f>
        <v>3.0851427671800824E-3</v>
      </c>
      <c r="L27">
        <v>1.0264392299671099</v>
      </c>
      <c r="M27">
        <f t="shared" ref="M27" si="148">ABS($A27-L27)</f>
        <v>2.3867069551599673E-3</v>
      </c>
      <c r="N27">
        <v>1.0270672957709599</v>
      </c>
      <c r="O27">
        <f t="shared" ref="O27:Q27" si="149">ABS($A27-N27)</f>
        <v>3.0147727590099649E-3</v>
      </c>
      <c r="P27">
        <v>1.02663793054556</v>
      </c>
      <c r="Q27">
        <f t="shared" si="149"/>
        <v>2.5854075336100291E-3</v>
      </c>
      <c r="T27">
        <v>1.02638553042785</v>
      </c>
      <c r="U27">
        <f t="shared" ref="U27" si="150">ABS($A27-T27)</f>
        <v>2.3330074159000347E-3</v>
      </c>
    </row>
    <row r="28" spans="1:21" x14ac:dyDescent="0.25">
      <c r="A28" s="3">
        <v>1.01992383631813</v>
      </c>
      <c r="B28" s="3">
        <v>1.0211874411056301</v>
      </c>
      <c r="C28">
        <f t="shared" si="0"/>
        <v>1.2636047875000944E-3</v>
      </c>
      <c r="D28">
        <v>1.02190312660642</v>
      </c>
      <c r="E28">
        <f t="shared" si="0"/>
        <v>1.9792902882900254E-3</v>
      </c>
      <c r="F28">
        <v>1.0223897207845101</v>
      </c>
      <c r="G28">
        <f t="shared" ref="G28" si="151">ABS($A28-F28)</f>
        <v>2.465884466380075E-3</v>
      </c>
      <c r="H28">
        <v>1.0221675101952099</v>
      </c>
      <c r="I28">
        <f t="shared" ref="I28" si="152">ABS($A28-H28)</f>
        <v>2.2436738770799103E-3</v>
      </c>
      <c r="J28">
        <v>1.0217005206596601</v>
      </c>
      <c r="K28">
        <f t="shared" ref="K28" si="153">ABS($A28-J28)</f>
        <v>1.7766843415301103E-3</v>
      </c>
      <c r="L28">
        <v>1.02203175214383</v>
      </c>
      <c r="M28">
        <f t="shared" ref="M28" si="154">ABS($A28-L28)</f>
        <v>2.1079158257000241E-3</v>
      </c>
      <c r="N28">
        <v>1.02192879783784</v>
      </c>
      <c r="O28">
        <f t="shared" ref="O28:Q28" si="155">ABS($A28-N28)</f>
        <v>2.0049615197099691E-3</v>
      </c>
      <c r="P28">
        <v>1.0215000513525401</v>
      </c>
      <c r="Q28">
        <f t="shared" si="155"/>
        <v>1.5762150344100778E-3</v>
      </c>
      <c r="T28">
        <v>1.02190313582679</v>
      </c>
      <c r="U28">
        <f t="shared" ref="U28" si="156">ABS($A28-T28)</f>
        <v>1.9792995086600484E-3</v>
      </c>
    </row>
    <row r="29" spans="1:21" x14ac:dyDescent="0.25">
      <c r="A29" s="3">
        <v>1.00994172446495</v>
      </c>
      <c r="B29" s="3">
        <v>1.01081324743024</v>
      </c>
      <c r="C29">
        <f t="shared" si="0"/>
        <v>8.7152296529002804E-4</v>
      </c>
      <c r="D29">
        <v>1.0115245260128001</v>
      </c>
      <c r="E29">
        <f t="shared" si="0"/>
        <v>1.5828015478500657E-3</v>
      </c>
      <c r="F29">
        <v>1.01107457050525</v>
      </c>
      <c r="G29">
        <f t="shared" ref="G29" si="157">ABS($A29-F29)</f>
        <v>1.1328460402999507E-3</v>
      </c>
      <c r="H29">
        <v>1.01061233160804</v>
      </c>
      <c r="I29">
        <f t="shared" ref="I29" si="158">ABS($A29-H29)</f>
        <v>6.7060714308997404E-4</v>
      </c>
      <c r="J29">
        <v>1.0112925210636501</v>
      </c>
      <c r="K29">
        <f t="shared" ref="K29" si="159">ABS($A29-J29)</f>
        <v>1.350796598700077E-3</v>
      </c>
      <c r="L29">
        <v>1.0102297608287201</v>
      </c>
      <c r="M29">
        <f t="shared" ref="M29" si="160">ABS($A29-L29)</f>
        <v>2.8803636377006114E-4</v>
      </c>
      <c r="N29">
        <v>1.0104344877911799</v>
      </c>
      <c r="O29">
        <f t="shared" ref="O29:Q29" si="161">ABS($A29-N29)</f>
        <v>4.9276332622993912E-4</v>
      </c>
      <c r="P29">
        <v>1.01000574986072</v>
      </c>
      <c r="Q29">
        <f t="shared" si="161"/>
        <v>6.4025395769995441E-5</v>
      </c>
      <c r="T29">
        <v>1.0115245352341</v>
      </c>
      <c r="U29">
        <f t="shared" ref="U29" si="162">ABS($A29-T29)</f>
        <v>1.5828107691500115E-3</v>
      </c>
    </row>
    <row r="31" spans="1:21" x14ac:dyDescent="0.25">
      <c r="A31" t="s">
        <v>98</v>
      </c>
      <c r="C31" s="69">
        <f>AVERAGE(C2:C15)</f>
        <v>2.2882533407039333E-4</v>
      </c>
      <c r="E31" s="69">
        <f>AVERAGE(E2:E15)</f>
        <v>3.1945161598620882E-4</v>
      </c>
      <c r="G31">
        <f>AVERAGE(G2:G15)</f>
        <v>3.6117452270547295E-4</v>
      </c>
      <c r="I31">
        <f>AVERAGE(I2:I15)</f>
        <v>7.3097758396159312E-4</v>
      </c>
      <c r="K31">
        <f>AVERAGE(K2:K15)</f>
        <v>6.1371270466146946E-4</v>
      </c>
      <c r="M31">
        <f>AVERAGE(M2:M15)</f>
        <v>4.5528649161646597E-4</v>
      </c>
      <c r="O31">
        <f>AVERAGE(O2:O15)</f>
        <v>8.1769031043974524E-4</v>
      </c>
      <c r="Q31">
        <f>AVERAGE(Q2:Q15)</f>
        <v>1.1610199811539132E-3</v>
      </c>
      <c r="U31" s="69">
        <f>AVERAGE(U2:U15)</f>
        <v>3.1946981081048702E-4</v>
      </c>
    </row>
    <row r="32" spans="1:21" x14ac:dyDescent="0.25">
      <c r="A32" t="s">
        <v>99</v>
      </c>
      <c r="C32" s="69">
        <f>AVERAGE(C16:C29)</f>
        <v>8.9917049118502595E-4</v>
      </c>
      <c r="E32" s="69">
        <f>AVERAGE(E16:E29)</f>
        <v>1.0222395477864315E-3</v>
      </c>
      <c r="G32">
        <f>AVERAGE(G16:G29)</f>
        <v>1.6085987808285931E-3</v>
      </c>
      <c r="I32">
        <f>AVERAGE(I16:I29)</f>
        <v>1.2942153566013945E-3</v>
      </c>
      <c r="K32">
        <f>AVERAGE(K16:K29)</f>
        <v>9.0571766287001712E-4</v>
      </c>
      <c r="M32">
        <f>AVERAGE(M16:M29)</f>
        <v>1.1602948699828777E-3</v>
      </c>
      <c r="O32">
        <f>AVERAGE(O16:O29)</f>
        <v>1.0491107751799955E-3</v>
      </c>
      <c r="Q32">
        <f>AVERAGE(Q16:Q29)</f>
        <v>1.1029142167592796E-3</v>
      </c>
      <c r="U32" s="69">
        <f>AVERAGE(U16:U29)</f>
        <v>1.0222518923064408E-3</v>
      </c>
    </row>
    <row r="34" spans="1:21" x14ac:dyDescent="0.25">
      <c r="A34" t="s">
        <v>100</v>
      </c>
      <c r="C34">
        <f>MIN(C2:C15)</f>
        <v>0</v>
      </c>
      <c r="E34">
        <f>MIN(E2:E15)</f>
        <v>0</v>
      </c>
      <c r="G34">
        <f>MIN(G2:G15)</f>
        <v>0</v>
      </c>
      <c r="I34">
        <f>MIN(I2:I15)</f>
        <v>0</v>
      </c>
      <c r="K34">
        <f>MIN(K2:K15)</f>
        <v>0</v>
      </c>
      <c r="M34">
        <f>MIN(M2:M15)</f>
        <v>0</v>
      </c>
      <c r="O34">
        <f>MIN(O2:O15)</f>
        <v>0</v>
      </c>
      <c r="Q34">
        <f>MIN(Q2:Q15)</f>
        <v>0</v>
      </c>
      <c r="U34">
        <f>MIN(U2:U15)</f>
        <v>0</v>
      </c>
    </row>
    <row r="35" spans="1:21" x14ac:dyDescent="0.25">
      <c r="A35" t="s">
        <v>101</v>
      </c>
      <c r="C35">
        <f>MAX(C2:C15)</f>
        <v>7.6703274861100734E-4</v>
      </c>
      <c r="E35">
        <f>MAX(E2:E15)</f>
        <v>9.330269232090127E-4</v>
      </c>
      <c r="G35">
        <f>MAX(G2:G15)</f>
        <v>1.068522127814997E-3</v>
      </c>
      <c r="I35">
        <f>MAX(I2:I15)</f>
        <v>1.4333445681780077E-3</v>
      </c>
      <c r="K35">
        <f>MAX(K2:K15)</f>
        <v>1.9594994906669827E-3</v>
      </c>
      <c r="M35">
        <f>MAX(M2:M15)</f>
        <v>1.1491902803240084E-3</v>
      </c>
      <c r="O35">
        <f>MAX(O2:O15)</f>
        <v>2.0717772389849953E-3</v>
      </c>
      <c r="Q35">
        <f>MAX(Q2:Q15)</f>
        <v>2.501186091475982E-3</v>
      </c>
      <c r="U35">
        <f>MAX(U2:U15)</f>
        <v>9.3306209621496494E-4</v>
      </c>
    </row>
    <row r="36" spans="1:21" x14ac:dyDescent="0.25">
      <c r="A36" t="s">
        <v>102</v>
      </c>
      <c r="C36">
        <f>MIN(C16:C29)</f>
        <v>2.5865687768011902E-4</v>
      </c>
      <c r="E36">
        <f>MIN(E16:E29)</f>
        <v>1.7070535483010296E-4</v>
      </c>
      <c r="G36">
        <f>MIN(G16:G29)</f>
        <v>5.532022542200643E-4</v>
      </c>
      <c r="I36">
        <f>MIN(I16:I29)</f>
        <v>1.049221909099618E-4</v>
      </c>
      <c r="K36">
        <f>MIN(K16:K29)</f>
        <v>8.5833114640054831E-5</v>
      </c>
      <c r="M36">
        <f>MIN(M16:M29)</f>
        <v>8.5125581400058437E-5</v>
      </c>
      <c r="O36">
        <f>MIN(O16:O29)</f>
        <v>6.7767999569978699E-5</v>
      </c>
      <c r="Q36">
        <f>MIN(Q16:Q29)</f>
        <v>6.4025395769995441E-5</v>
      </c>
      <c r="U36">
        <f>MIN(U16:U29)</f>
        <v>1.7069442390016398E-4</v>
      </c>
    </row>
    <row r="37" spans="1:21" x14ac:dyDescent="0.25">
      <c r="A37" t="s">
        <v>103</v>
      </c>
      <c r="C37">
        <f>MAX(C16:C29)</f>
        <v>1.647551177990092E-3</v>
      </c>
      <c r="E37">
        <f>MAX(E16:E29)</f>
        <v>2.3329990001099699E-3</v>
      </c>
      <c r="G37">
        <f>MAX(G16:G29)</f>
        <v>2.7581841473500734E-3</v>
      </c>
      <c r="I37">
        <f>MAX(I16:I29)</f>
        <v>2.8491549117100057E-3</v>
      </c>
      <c r="K37">
        <f>MAX(K16:K29)</f>
        <v>3.0851427671800824E-3</v>
      </c>
      <c r="M37">
        <f>MAX(M16:M29)</f>
        <v>2.4903451725699632E-3</v>
      </c>
      <c r="O37">
        <f>MAX(O16:O29)</f>
        <v>3.0147727590099649E-3</v>
      </c>
      <c r="Q37">
        <f>MAX(Q16:Q29)</f>
        <v>2.5854075336100291E-3</v>
      </c>
      <c r="U37">
        <f>MAX(U16:U29)</f>
        <v>2.3330074159000347E-3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E1" workbookViewId="0">
      <selection activeCell="M10" sqref="M10"/>
    </sheetView>
  </sheetViews>
  <sheetFormatPr defaultRowHeight="15" x14ac:dyDescent="0.25"/>
  <cols>
    <col min="10" max="10" width="14.7109375" bestFit="1" customWidth="1"/>
    <col min="12" max="12" width="11" bestFit="1" customWidth="1"/>
    <col min="13" max="13" width="10.85546875" bestFit="1" customWidth="1"/>
  </cols>
  <sheetData>
    <row r="1" spans="1:25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L1" t="s">
        <v>106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29</v>
      </c>
    </row>
    <row r="2" spans="1:25" x14ac:dyDescent="0.25">
      <c r="A2">
        <v>14</v>
      </c>
      <c r="B2">
        <v>1</v>
      </c>
      <c r="C2">
        <v>1</v>
      </c>
      <c r="I2">
        <f>SUM(E2:H2)</f>
        <v>0</v>
      </c>
      <c r="J2" s="10">
        <f>I2/$I4</f>
        <v>0</v>
      </c>
      <c r="L2">
        <v>5</v>
      </c>
      <c r="M2">
        <v>1</v>
      </c>
      <c r="N2">
        <v>0.47643051038733902</v>
      </c>
      <c r="O2">
        <v>0.48956694950614899</v>
      </c>
      <c r="P2">
        <v>0.48956694950614899</v>
      </c>
      <c r="Q2">
        <v>0.48165590369975703</v>
      </c>
      <c r="R2">
        <v>0.47539925493622098</v>
      </c>
      <c r="S2">
        <v>0.477247469492941</v>
      </c>
      <c r="T2">
        <v>0.47757842204019602</v>
      </c>
      <c r="U2">
        <v>0.479579496447471</v>
      </c>
      <c r="V2">
        <v>0.50331848496140696</v>
      </c>
      <c r="W2">
        <v>0.48052188839694998</v>
      </c>
      <c r="X2">
        <f t="shared" ref="X2:X9" si="0">AVERAGE(N2:W2)</f>
        <v>0.48308653293745801</v>
      </c>
      <c r="Y2">
        <f>X2/X2</f>
        <v>1</v>
      </c>
    </row>
    <row r="3" spans="1:25" x14ac:dyDescent="0.25">
      <c r="D3" s="11" t="s">
        <v>25</v>
      </c>
      <c r="E3" s="11"/>
      <c r="F3" s="11"/>
      <c r="G3" s="11"/>
      <c r="H3" s="11"/>
      <c r="I3" s="12">
        <f>SUM(I1:I2)</f>
        <v>0</v>
      </c>
      <c r="J3" s="11"/>
      <c r="L3">
        <v>5</v>
      </c>
      <c r="M3">
        <v>2</v>
      </c>
      <c r="N3">
        <v>0.37466900174106599</v>
      </c>
      <c r="O3">
        <v>0.37710963964204502</v>
      </c>
      <c r="P3">
        <v>0.36925966463719001</v>
      </c>
      <c r="Q3">
        <v>0.37463499225278502</v>
      </c>
      <c r="R3">
        <v>0.378718690700526</v>
      </c>
      <c r="S3">
        <v>0.37364688862550799</v>
      </c>
      <c r="T3">
        <v>0.37115541933881901</v>
      </c>
      <c r="U3">
        <v>0.37184255727947502</v>
      </c>
      <c r="V3">
        <v>0.37478858349018501</v>
      </c>
      <c r="W3">
        <v>0.36980271936942699</v>
      </c>
      <c r="X3" s="11">
        <f t="shared" si="0"/>
        <v>0.37356281570770261</v>
      </c>
      <c r="Y3" s="11">
        <f>X$2/X3</f>
        <v>1.2931868821640244</v>
      </c>
    </row>
    <row r="4" spans="1:25" x14ac:dyDescent="0.25">
      <c r="A4">
        <v>14</v>
      </c>
      <c r="B4">
        <v>2</v>
      </c>
      <c r="C4">
        <v>1</v>
      </c>
      <c r="D4" t="s">
        <v>18</v>
      </c>
      <c r="E4">
        <v>0.17239545792480701</v>
      </c>
      <c r="F4">
        <v>7.2449983013478395E-2</v>
      </c>
      <c r="G4">
        <v>7.1585114906778893E-2</v>
      </c>
      <c r="H4">
        <v>7.1344487754893798E-2</v>
      </c>
      <c r="I4">
        <f>SUM(E4:H4)</f>
        <v>0.38777504359995807</v>
      </c>
      <c r="J4" s="10">
        <f>I4/$I6</f>
        <v>0.86430529393401201</v>
      </c>
      <c r="L4">
        <v>5</v>
      </c>
      <c r="M4">
        <v>4</v>
      </c>
      <c r="N4">
        <v>0.43531340474838298</v>
      </c>
      <c r="O4">
        <v>0.43308669749949802</v>
      </c>
      <c r="P4">
        <v>0.43147142965283602</v>
      </c>
      <c r="Q4">
        <v>0.43388683470766998</v>
      </c>
      <c r="R4">
        <v>0.434622244180081</v>
      </c>
      <c r="S4">
        <v>0.431062218713191</v>
      </c>
      <c r="T4">
        <v>0.43123811724935601</v>
      </c>
      <c r="U4">
        <v>0.437976018556747</v>
      </c>
      <c r="V4">
        <v>0.43242040408391802</v>
      </c>
      <c r="W4">
        <v>0.43960042873896799</v>
      </c>
      <c r="X4">
        <f t="shared" si="0"/>
        <v>0.43406777981306482</v>
      </c>
      <c r="Y4">
        <f t="shared" ref="Y4:Y9" si="1">X$2/X4</f>
        <v>1.1129287991509149</v>
      </c>
    </row>
    <row r="5" spans="1:25" x14ac:dyDescent="0.25">
      <c r="D5" t="s">
        <v>19</v>
      </c>
      <c r="E5">
        <v>5.3205296284065798E-2</v>
      </c>
      <c r="F5">
        <v>4.6388380268427296E-3</v>
      </c>
      <c r="G5">
        <v>1.63977530251185E-3</v>
      </c>
      <c r="H5">
        <v>1.3962225925491199E-3</v>
      </c>
      <c r="I5">
        <f>SUM(E5:H5)</f>
        <v>6.0880132205969495E-2</v>
      </c>
      <c r="J5" s="10">
        <f>I5/$I6</f>
        <v>0.13569470606598796</v>
      </c>
      <c r="L5">
        <v>5</v>
      </c>
      <c r="M5">
        <v>6</v>
      </c>
      <c r="N5">
        <v>0.44644547821911701</v>
      </c>
      <c r="O5">
        <v>0.44173351847172299</v>
      </c>
      <c r="P5">
        <v>0.44090778272398401</v>
      </c>
      <c r="Q5">
        <v>0.44035668273645501</v>
      </c>
      <c r="R5">
        <v>0.43759716017115902</v>
      </c>
      <c r="S5">
        <v>0.44087596739623702</v>
      </c>
      <c r="T5">
        <v>0.43954118640454198</v>
      </c>
      <c r="U5">
        <v>0.44216430532328899</v>
      </c>
      <c r="V5">
        <v>0.43923839225081002</v>
      </c>
      <c r="W5">
        <v>0.43936565356179902</v>
      </c>
      <c r="X5">
        <f t="shared" si="0"/>
        <v>0.4408226127259115</v>
      </c>
      <c r="Y5">
        <f t="shared" si="1"/>
        <v>1.0958751184522941</v>
      </c>
    </row>
    <row r="6" spans="1:25" x14ac:dyDescent="0.25">
      <c r="D6" s="11" t="s">
        <v>25</v>
      </c>
      <c r="E6" s="11"/>
      <c r="F6" s="11"/>
      <c r="G6" s="11"/>
      <c r="H6" s="11"/>
      <c r="I6" s="12">
        <f>SUM(I4:I5)</f>
        <v>0.44865517580592756</v>
      </c>
      <c r="J6" s="11"/>
      <c r="L6">
        <v>5</v>
      </c>
      <c r="M6">
        <v>8</v>
      </c>
      <c r="N6">
        <v>0.45747369475789501</v>
      </c>
      <c r="O6">
        <v>0.45921000712736498</v>
      </c>
      <c r="P6">
        <v>0.464574363940288</v>
      </c>
      <c r="Q6">
        <v>0.46383200629285198</v>
      </c>
      <c r="R6">
        <v>0.47388967248862801</v>
      </c>
      <c r="S6">
        <v>0.45690979550058097</v>
      </c>
      <c r="T6">
        <v>0.46044458812132699</v>
      </c>
      <c r="U6">
        <v>0.46856444487189902</v>
      </c>
      <c r="V6">
        <v>0.45713615972903598</v>
      </c>
      <c r="W6">
        <v>0.45733070862974301</v>
      </c>
      <c r="X6">
        <f t="shared" si="0"/>
        <v>0.46193654414596147</v>
      </c>
      <c r="Y6">
        <f t="shared" si="1"/>
        <v>1.0457854851700445</v>
      </c>
    </row>
    <row r="7" spans="1:25" x14ac:dyDescent="0.25">
      <c r="A7">
        <v>14</v>
      </c>
      <c r="B7">
        <v>3</v>
      </c>
      <c r="C7">
        <v>1</v>
      </c>
      <c r="D7" t="s">
        <v>18</v>
      </c>
      <c r="E7">
        <v>0.172277805590794</v>
      </c>
      <c r="F7">
        <v>7.3940284458285502E-2</v>
      </c>
      <c r="G7">
        <v>7.5371608513489202E-2</v>
      </c>
      <c r="H7">
        <v>7.4323896858364394E-2</v>
      </c>
      <c r="I7">
        <f>SUM(E7:H7)</f>
        <v>0.39591359542093307</v>
      </c>
      <c r="J7" s="10">
        <f>I7/$I9</f>
        <v>0.84037737255060241</v>
      </c>
      <c r="L7">
        <v>5</v>
      </c>
      <c r="M7">
        <v>10</v>
      </c>
      <c r="N7">
        <v>0.46406897563055599</v>
      </c>
      <c r="O7">
        <v>0.46923951492961702</v>
      </c>
      <c r="P7">
        <v>0.465054153710454</v>
      </c>
      <c r="Q7">
        <v>0.46383932016129997</v>
      </c>
      <c r="R7">
        <v>0.46687091863284802</v>
      </c>
      <c r="S7">
        <v>0.46448513474522701</v>
      </c>
      <c r="T7">
        <v>0.46279124281275302</v>
      </c>
      <c r="U7">
        <v>0.46200317348751901</v>
      </c>
      <c r="V7">
        <v>0.46945052003433102</v>
      </c>
      <c r="W7">
        <v>0.46693235512780801</v>
      </c>
      <c r="X7">
        <f t="shared" si="0"/>
        <v>0.46547353092724136</v>
      </c>
      <c r="Y7">
        <f t="shared" si="1"/>
        <v>1.037838890591976</v>
      </c>
    </row>
    <row r="8" spans="1:25" x14ac:dyDescent="0.25">
      <c r="D8" t="s">
        <v>19</v>
      </c>
      <c r="E8">
        <v>6.3758648192322603E-2</v>
      </c>
      <c r="F8">
        <v>5.6550830837171001E-3</v>
      </c>
      <c r="G8">
        <v>3.0162393478077201E-3</v>
      </c>
      <c r="H8">
        <v>2.7704933679669401E-3</v>
      </c>
      <c r="I8">
        <f>SUM(E8:H8)</f>
        <v>7.5200463991814348E-2</v>
      </c>
      <c r="J8" s="10">
        <f>I8/$I9</f>
        <v>0.15962262744939759</v>
      </c>
      <c r="L8">
        <v>5</v>
      </c>
      <c r="M8">
        <v>12</v>
      </c>
      <c r="N8">
        <v>0.60940870664841595</v>
      </c>
      <c r="O8">
        <v>0.60379970093591895</v>
      </c>
      <c r="P8">
        <v>0.60807941105805696</v>
      </c>
      <c r="Q8">
        <v>0.61621133569156805</v>
      </c>
      <c r="R8">
        <v>0.61193345403654198</v>
      </c>
      <c r="S8">
        <v>0.60468431332466199</v>
      </c>
      <c r="T8">
        <v>0.61128800514603798</v>
      </c>
      <c r="U8">
        <v>0.60711654027692497</v>
      </c>
      <c r="V8">
        <v>0.60843669353172403</v>
      </c>
      <c r="W8">
        <v>0.60605200672437098</v>
      </c>
      <c r="X8">
        <f t="shared" si="0"/>
        <v>0.60870101673742227</v>
      </c>
      <c r="Y8">
        <f t="shared" si="1"/>
        <v>0.79363516677983292</v>
      </c>
    </row>
    <row r="9" spans="1:25" x14ac:dyDescent="0.25">
      <c r="D9" s="11" t="s">
        <v>25</v>
      </c>
      <c r="E9" s="11"/>
      <c r="F9" s="11"/>
      <c r="G9" s="11"/>
      <c r="H9" s="11"/>
      <c r="I9" s="12">
        <f>SUM(I7:I8)</f>
        <v>0.47111405941274742</v>
      </c>
      <c r="J9" s="11"/>
      <c r="L9">
        <v>5</v>
      </c>
      <c r="M9">
        <v>14</v>
      </c>
      <c r="N9">
        <v>0.64625231895341495</v>
      </c>
      <c r="O9">
        <v>0.65018754587166905</v>
      </c>
      <c r="P9">
        <v>0.65185913050537703</v>
      </c>
      <c r="Q9">
        <v>0.64829215686346198</v>
      </c>
      <c r="R9">
        <v>0.65047168966086</v>
      </c>
      <c r="S9">
        <v>0.65010928747927899</v>
      </c>
      <c r="T9">
        <v>0.64634995909719095</v>
      </c>
      <c r="U9">
        <v>0.64958305464447097</v>
      </c>
      <c r="V9">
        <v>0.66465474335452801</v>
      </c>
      <c r="W9">
        <v>0.66186669670228604</v>
      </c>
      <c r="X9">
        <f t="shared" si="0"/>
        <v>0.65196265831325373</v>
      </c>
      <c r="Y9">
        <f t="shared" si="1"/>
        <v>0.74097270261964232</v>
      </c>
    </row>
    <row r="10" spans="1:25" x14ac:dyDescent="0.25">
      <c r="A10">
        <v>14</v>
      </c>
      <c r="B10">
        <v>4</v>
      </c>
      <c r="C10">
        <v>1</v>
      </c>
      <c r="D10" t="s">
        <v>18</v>
      </c>
      <c r="E10">
        <v>0.18012887767591601</v>
      </c>
      <c r="F10">
        <v>8.0948433204816497E-2</v>
      </c>
      <c r="G10">
        <v>8.0251421541756199E-2</v>
      </c>
      <c r="H10">
        <v>8.2289796678114105E-2</v>
      </c>
      <c r="I10">
        <f>SUM(E10:H10)</f>
        <v>0.42361852910060277</v>
      </c>
      <c r="J10" s="10">
        <f>I10/$I12</f>
        <v>0.8459393163098462</v>
      </c>
    </row>
    <row r="11" spans="1:25" x14ac:dyDescent="0.25">
      <c r="D11" t="s">
        <v>19</v>
      </c>
      <c r="E11">
        <v>6.34130679081715E-2</v>
      </c>
      <c r="F11">
        <v>6.5239706552970098E-3</v>
      </c>
      <c r="G11">
        <v>3.7523802070629302E-3</v>
      </c>
      <c r="H11">
        <v>3.45909408231247E-3</v>
      </c>
      <c r="I11">
        <f>SUM(E11:H11)</f>
        <v>7.7148512852843923E-2</v>
      </c>
      <c r="J11" s="10">
        <f>I11/$I12</f>
        <v>0.1540606836901538</v>
      </c>
    </row>
    <row r="12" spans="1:25" x14ac:dyDescent="0.25">
      <c r="D12" s="11" t="s">
        <v>25</v>
      </c>
      <c r="E12" s="11"/>
      <c r="F12" s="11"/>
      <c r="G12" s="11"/>
      <c r="H12" s="11"/>
      <c r="I12" s="11">
        <f>SUM(I10:I11)</f>
        <v>0.50076704195344668</v>
      </c>
      <c r="J12" s="11"/>
    </row>
    <row r="13" spans="1:25" x14ac:dyDescent="0.25">
      <c r="A13">
        <v>14</v>
      </c>
      <c r="B13">
        <v>5</v>
      </c>
      <c r="C13">
        <v>1</v>
      </c>
      <c r="D13" t="s">
        <v>18</v>
      </c>
      <c r="E13">
        <v>0.186199754180881</v>
      </c>
      <c r="F13">
        <v>8.4492002467699195E-2</v>
      </c>
      <c r="G13">
        <v>8.3868495182537695E-2</v>
      </c>
      <c r="H13">
        <v>8.3645056501462201E-2</v>
      </c>
      <c r="I13">
        <f>SUM(E13:H13)</f>
        <v>0.43820530833258009</v>
      </c>
      <c r="J13" s="10">
        <f>I13/$I15</f>
        <v>0.83869653710801328</v>
      </c>
    </row>
    <row r="14" spans="1:25" x14ac:dyDescent="0.25">
      <c r="D14" t="s">
        <v>19</v>
      </c>
      <c r="E14">
        <v>6.5230198523988203E-2</v>
      </c>
      <c r="F14">
        <v>8.3619457961895492E-3</v>
      </c>
      <c r="G14">
        <v>5.4188451328582498E-3</v>
      </c>
      <c r="H14">
        <v>5.2674480559920496E-3</v>
      </c>
      <c r="I14">
        <f>SUM(E14:H14)</f>
        <v>8.4278437509028054E-2</v>
      </c>
      <c r="J14" s="10">
        <f>I14/$I15</f>
        <v>0.16130346289198669</v>
      </c>
    </row>
    <row r="15" spans="1:25" x14ac:dyDescent="0.25">
      <c r="D15" s="11" t="s">
        <v>25</v>
      </c>
      <c r="E15" s="11"/>
      <c r="F15" s="11"/>
      <c r="G15" s="11"/>
      <c r="H15" s="11"/>
      <c r="I15" s="11">
        <f>SUM(I13:I14)</f>
        <v>0.52248374584160817</v>
      </c>
      <c r="J15" s="11"/>
    </row>
    <row r="16" spans="1:25" x14ac:dyDescent="0.25">
      <c r="A16">
        <v>14</v>
      </c>
      <c r="B16">
        <v>6</v>
      </c>
      <c r="C16">
        <v>1</v>
      </c>
      <c r="D16" t="s">
        <v>18</v>
      </c>
      <c r="E16">
        <v>0.18742628991955099</v>
      </c>
      <c r="F16">
        <v>8.6469672495941702E-2</v>
      </c>
      <c r="G16">
        <v>8.4890608298095693E-2</v>
      </c>
      <c r="H16">
        <v>8.4131794446652794E-2</v>
      </c>
      <c r="I16">
        <f>SUM(E16:H16)</f>
        <v>0.44291836516024119</v>
      </c>
      <c r="J16" s="10">
        <f>I16/$I18</f>
        <v>0.83041928435134782</v>
      </c>
    </row>
    <row r="17" spans="1:10" x14ac:dyDescent="0.25">
      <c r="D17" t="s">
        <v>19</v>
      </c>
      <c r="E17">
        <v>6.9208577266083302E-2</v>
      </c>
      <c r="F17">
        <v>9.2516778928452507E-3</v>
      </c>
      <c r="G17">
        <v>6.1827786922145E-3</v>
      </c>
      <c r="H17">
        <v>5.8057487737385302E-3</v>
      </c>
      <c r="I17">
        <f>SUM(E17:H17)</f>
        <v>9.0448782624881582E-2</v>
      </c>
      <c r="J17" s="10">
        <f>I17/$I18</f>
        <v>0.16958071564865226</v>
      </c>
    </row>
    <row r="18" spans="1:10" x14ac:dyDescent="0.25">
      <c r="D18" s="11" t="s">
        <v>25</v>
      </c>
      <c r="E18" s="11"/>
      <c r="F18" s="11"/>
      <c r="G18" s="11"/>
      <c r="H18" s="11"/>
      <c r="I18" s="11">
        <f>SUM(I16:I17)</f>
        <v>0.53336714778512273</v>
      </c>
      <c r="J18" s="11"/>
    </row>
    <row r="19" spans="1:10" x14ac:dyDescent="0.25">
      <c r="A19">
        <v>14</v>
      </c>
      <c r="B19">
        <v>7</v>
      </c>
      <c r="C19">
        <v>1</v>
      </c>
      <c r="D19" t="s">
        <v>18</v>
      </c>
      <c r="E19">
        <v>0.189586402883723</v>
      </c>
      <c r="F19">
        <v>9.0184350385314305E-2</v>
      </c>
      <c r="G19">
        <v>9.0756296989491003E-2</v>
      </c>
      <c r="H19">
        <v>9.1238648377540296E-2</v>
      </c>
      <c r="I19">
        <f>SUM(E19:H19)</f>
        <v>0.46176569863606864</v>
      </c>
      <c r="J19" s="10">
        <f>I19/$I21</f>
        <v>0.83358012042505936</v>
      </c>
    </row>
    <row r="20" spans="1:10" x14ac:dyDescent="0.25">
      <c r="D20" t="s">
        <v>19</v>
      </c>
      <c r="E20">
        <v>6.7053791139289096E-2</v>
      </c>
      <c r="F20">
        <v>1.02559095358931E-2</v>
      </c>
      <c r="G20">
        <v>7.7048228921994004E-3</v>
      </c>
      <c r="H20">
        <v>7.1745654906288899E-3</v>
      </c>
      <c r="I20">
        <f>SUM(E20:H20)</f>
        <v>9.2189089058010487E-2</v>
      </c>
      <c r="J20" s="10">
        <f>I20/$I21</f>
        <v>0.1664198795749407</v>
      </c>
    </row>
    <row r="21" spans="1:10" x14ac:dyDescent="0.25">
      <c r="D21" s="11" t="s">
        <v>25</v>
      </c>
      <c r="E21" s="11"/>
      <c r="F21" s="11"/>
      <c r="G21" s="11"/>
      <c r="H21" s="11"/>
      <c r="I21" s="11">
        <f>SUM(I19:I20)</f>
        <v>0.55395478769407913</v>
      </c>
      <c r="J21" s="11"/>
    </row>
    <row r="22" spans="1:10" x14ac:dyDescent="0.25">
      <c r="A22">
        <v>14</v>
      </c>
      <c r="B22">
        <v>8</v>
      </c>
      <c r="C22">
        <v>1</v>
      </c>
      <c r="D22" t="s">
        <v>18</v>
      </c>
      <c r="I22">
        <f>SUM(E22:H22)</f>
        <v>0</v>
      </c>
      <c r="J22" s="10" t="e">
        <f>I22/$I24</f>
        <v>#DIV/0!</v>
      </c>
    </row>
    <row r="23" spans="1:10" x14ac:dyDescent="0.25">
      <c r="D23" t="s">
        <v>19</v>
      </c>
      <c r="I23">
        <f>SUM(E23:H23)</f>
        <v>0</v>
      </c>
      <c r="J23" s="10" t="e">
        <f>I23/$I24</f>
        <v>#DIV/0!</v>
      </c>
    </row>
    <row r="24" spans="1:10" x14ac:dyDescent="0.25">
      <c r="D24" s="11" t="s">
        <v>25</v>
      </c>
      <c r="E24" s="11"/>
      <c r="F24" s="11"/>
      <c r="G24" s="11"/>
      <c r="H24" s="11"/>
      <c r="I24" s="11">
        <f>SUM(I22:I23)</f>
        <v>0</v>
      </c>
      <c r="J24" s="11"/>
    </row>
    <row r="25" spans="1:10" x14ac:dyDescent="0.25">
      <c r="A25">
        <v>14</v>
      </c>
      <c r="B25">
        <v>9</v>
      </c>
      <c r="C25">
        <v>1</v>
      </c>
      <c r="D25" t="s">
        <v>18</v>
      </c>
      <c r="I25">
        <f>SUM(E25:H25)</f>
        <v>0</v>
      </c>
      <c r="J25" s="10" t="e">
        <f>I25/$I27</f>
        <v>#DIV/0!</v>
      </c>
    </row>
    <row r="26" spans="1:10" x14ac:dyDescent="0.25">
      <c r="D26" t="s">
        <v>19</v>
      </c>
      <c r="I26">
        <f>SUM(E26:H26)</f>
        <v>0</v>
      </c>
      <c r="J26" s="10" t="e">
        <f>I26/$I27</f>
        <v>#DIV/0!</v>
      </c>
    </row>
    <row r="27" spans="1:10" x14ac:dyDescent="0.25">
      <c r="D27" s="11" t="s">
        <v>25</v>
      </c>
      <c r="E27" s="11"/>
      <c r="F27" s="11"/>
      <c r="G27" s="11"/>
      <c r="H27" s="11"/>
      <c r="I27" s="11">
        <f>SUM(I25:I26)</f>
        <v>0</v>
      </c>
      <c r="J27" s="11"/>
    </row>
    <row r="28" spans="1:10" x14ac:dyDescent="0.25">
      <c r="A28">
        <v>14</v>
      </c>
      <c r="B28">
        <v>10</v>
      </c>
      <c r="C28">
        <v>1</v>
      </c>
      <c r="D28" t="s">
        <v>18</v>
      </c>
      <c r="I28">
        <f>SUM(E28:H28)</f>
        <v>0</v>
      </c>
      <c r="J28" s="10" t="e">
        <f>I28/$I30</f>
        <v>#DIV/0!</v>
      </c>
    </row>
    <row r="29" spans="1:10" x14ac:dyDescent="0.25">
      <c r="D29" t="s">
        <v>19</v>
      </c>
      <c r="I29">
        <f>SUM(E29:H29)</f>
        <v>0</v>
      </c>
      <c r="J29" s="10" t="e">
        <f>I29/$I30</f>
        <v>#DIV/0!</v>
      </c>
    </row>
    <row r="30" spans="1:10" x14ac:dyDescent="0.25">
      <c r="D30" s="11" t="s">
        <v>25</v>
      </c>
      <c r="E30" s="11"/>
      <c r="F30" s="11"/>
      <c r="G30" s="11"/>
      <c r="H30" s="11"/>
      <c r="I30" s="11">
        <f>SUM(I28:I29)</f>
        <v>0</v>
      </c>
      <c r="J30" s="11"/>
    </row>
    <row r="31" spans="1:10" x14ac:dyDescent="0.25">
      <c r="A31">
        <v>14</v>
      </c>
      <c r="B31">
        <v>11</v>
      </c>
      <c r="C31">
        <v>1</v>
      </c>
      <c r="D31" t="s">
        <v>18</v>
      </c>
      <c r="I31">
        <f>SUM(E31:H31)</f>
        <v>0</v>
      </c>
      <c r="J31" s="10" t="e">
        <f>I31/$I33</f>
        <v>#DIV/0!</v>
      </c>
    </row>
    <row r="32" spans="1:10" x14ac:dyDescent="0.25">
      <c r="D32" t="s">
        <v>19</v>
      </c>
      <c r="I32">
        <f>SUM(E32:H32)</f>
        <v>0</v>
      </c>
      <c r="J32" s="10" t="e">
        <f>I32/$I33</f>
        <v>#DIV/0!</v>
      </c>
    </row>
    <row r="33" spans="1:10" x14ac:dyDescent="0.25">
      <c r="D33" s="11" t="s">
        <v>25</v>
      </c>
      <c r="E33" s="11"/>
      <c r="F33" s="11"/>
      <c r="G33" s="11"/>
      <c r="H33" s="11"/>
      <c r="I33" s="11">
        <f>SUM(I31:I32)</f>
        <v>0</v>
      </c>
      <c r="J33" s="11"/>
    </row>
    <row r="34" spans="1:10" x14ac:dyDescent="0.25">
      <c r="A34">
        <v>14</v>
      </c>
      <c r="B34">
        <v>12</v>
      </c>
      <c r="C34">
        <v>1</v>
      </c>
      <c r="D34" t="s">
        <v>18</v>
      </c>
      <c r="I34">
        <f>SUM(E34:H34)</f>
        <v>0</v>
      </c>
      <c r="J34" s="10" t="e">
        <f>I34/$I36</f>
        <v>#DIV/0!</v>
      </c>
    </row>
    <row r="35" spans="1:10" x14ac:dyDescent="0.25">
      <c r="D35" t="s">
        <v>19</v>
      </c>
      <c r="I35">
        <f>SUM(E35:H35)</f>
        <v>0</v>
      </c>
      <c r="J35" s="10" t="e">
        <f>I35/$I36</f>
        <v>#DIV/0!</v>
      </c>
    </row>
    <row r="36" spans="1:10" x14ac:dyDescent="0.25">
      <c r="D36" s="11" t="s">
        <v>25</v>
      </c>
      <c r="E36" s="11"/>
      <c r="F36" s="11"/>
      <c r="G36" s="11"/>
      <c r="H36" s="11"/>
      <c r="I36" s="11">
        <f>SUM(I34:I35)</f>
        <v>0</v>
      </c>
      <c r="J36" s="11"/>
    </row>
    <row r="37" spans="1:10" x14ac:dyDescent="0.25">
      <c r="A37">
        <v>14</v>
      </c>
      <c r="B37">
        <v>13</v>
      </c>
      <c r="C37">
        <v>1</v>
      </c>
      <c r="D37" t="s">
        <v>18</v>
      </c>
      <c r="I37">
        <f>SUM(E37:H37)</f>
        <v>0</v>
      </c>
      <c r="J37" s="10" t="e">
        <f>I37/$I39</f>
        <v>#DIV/0!</v>
      </c>
    </row>
    <row r="38" spans="1:10" x14ac:dyDescent="0.25">
      <c r="D38" t="s">
        <v>19</v>
      </c>
      <c r="I38">
        <f>SUM(E38:H38)</f>
        <v>0</v>
      </c>
      <c r="J38" s="10" t="e">
        <f>I38/$I39</f>
        <v>#DIV/0!</v>
      </c>
    </row>
    <row r="39" spans="1:10" x14ac:dyDescent="0.25">
      <c r="D39" s="11" t="s">
        <v>25</v>
      </c>
      <c r="E39" s="11"/>
      <c r="F39" s="11"/>
      <c r="G39" s="11"/>
      <c r="H39" s="11"/>
      <c r="I39" s="11">
        <f>SUM(I37:I38)</f>
        <v>0</v>
      </c>
      <c r="J39" s="11"/>
    </row>
    <row r="40" spans="1:10" x14ac:dyDescent="0.25">
      <c r="A40">
        <v>14</v>
      </c>
      <c r="B40">
        <v>14</v>
      </c>
      <c r="C40">
        <v>1</v>
      </c>
      <c r="D40" t="s">
        <v>18</v>
      </c>
      <c r="I40">
        <f>SUM(E40:H40)</f>
        <v>0</v>
      </c>
      <c r="J40" s="10" t="e">
        <f>I40/$I42</f>
        <v>#DIV/0!</v>
      </c>
    </row>
    <row r="41" spans="1:10" x14ac:dyDescent="0.25">
      <c r="D41" t="s">
        <v>19</v>
      </c>
      <c r="I41">
        <f>SUM(E41:H41)</f>
        <v>0</v>
      </c>
      <c r="J41" s="10" t="e">
        <f>I41/$I42</f>
        <v>#DIV/0!</v>
      </c>
    </row>
    <row r="42" spans="1:10" x14ac:dyDescent="0.25">
      <c r="D42" s="11" t="s">
        <v>25</v>
      </c>
      <c r="E42" s="11"/>
      <c r="F42" s="11"/>
      <c r="G42" s="11"/>
      <c r="H42" s="11"/>
      <c r="I42" s="11">
        <f>SUM(I40:I41)</f>
        <v>0</v>
      </c>
      <c r="J42" s="11"/>
    </row>
    <row r="43" spans="1:10" x14ac:dyDescent="0.25">
      <c r="A43">
        <v>118</v>
      </c>
      <c r="B43">
        <v>8</v>
      </c>
      <c r="C43">
        <v>1</v>
      </c>
      <c r="D43" t="s">
        <v>18</v>
      </c>
      <c r="E43">
        <v>0.86955057375469502</v>
      </c>
      <c r="F43">
        <v>0.747896440011102</v>
      </c>
      <c r="G43">
        <v>0.74440735906815503</v>
      </c>
      <c r="H43">
        <v>0.75400132600434999</v>
      </c>
      <c r="I43">
        <f>SUM(E43:H43)</f>
        <v>3.1158556988383022</v>
      </c>
      <c r="J43" s="10">
        <f>I43/$I45</f>
        <v>0.96673225838257248</v>
      </c>
    </row>
    <row r="44" spans="1:10" x14ac:dyDescent="0.25">
      <c r="D44" t="s">
        <v>19</v>
      </c>
      <c r="E44">
        <v>7.9829777025749601E-2</v>
      </c>
      <c r="F44">
        <v>1.13774537571525E-2</v>
      </c>
      <c r="G44">
        <v>8.1860472600237492E-3</v>
      </c>
      <c r="H44">
        <v>7.8313246403130896E-3</v>
      </c>
      <c r="I44">
        <f>SUM(E44:H44)</f>
        <v>0.10722460268323895</v>
      </c>
      <c r="J44" s="10">
        <f>I44/$I45</f>
        <v>3.3267741617427501E-2</v>
      </c>
    </row>
    <row r="45" spans="1:10" x14ac:dyDescent="0.25">
      <c r="D45" s="11" t="s">
        <v>25</v>
      </c>
      <c r="E45" s="11"/>
      <c r="F45" s="11"/>
      <c r="G45" s="11"/>
      <c r="H45" s="11"/>
      <c r="I45" s="11">
        <f>SUM(I43:I44)</f>
        <v>3.223080301521541</v>
      </c>
      <c r="J45" s="11"/>
    </row>
    <row r="46" spans="1:10" x14ac:dyDescent="0.25">
      <c r="B46">
        <v>9</v>
      </c>
      <c r="C46">
        <v>1</v>
      </c>
      <c r="D46" t="s">
        <v>18</v>
      </c>
      <c r="I46">
        <f>SUM(E46:H46)</f>
        <v>0</v>
      </c>
      <c r="J46" s="10" t="e">
        <f>I46/$I48</f>
        <v>#DIV/0!</v>
      </c>
    </row>
    <row r="47" spans="1:10" x14ac:dyDescent="0.25">
      <c r="D47" t="s">
        <v>19</v>
      </c>
      <c r="I47">
        <f>SUM(E47:H47)</f>
        <v>0</v>
      </c>
      <c r="J47" s="10" t="e">
        <f>I47/$I48</f>
        <v>#DIV/0!</v>
      </c>
    </row>
    <row r="48" spans="1:10" x14ac:dyDescent="0.25">
      <c r="D48" s="11" t="s">
        <v>25</v>
      </c>
      <c r="E48" s="11"/>
      <c r="F48" s="11"/>
      <c r="G48" s="11"/>
      <c r="H48" s="11"/>
      <c r="I48" s="11">
        <f>SUM(I46:I47)</f>
        <v>0</v>
      </c>
      <c r="J48" s="11"/>
    </row>
    <row r="49" spans="2:10" x14ac:dyDescent="0.25">
      <c r="B49">
        <v>10</v>
      </c>
      <c r="C49">
        <v>1</v>
      </c>
      <c r="D49" t="s">
        <v>18</v>
      </c>
      <c r="I49">
        <f>SUM(E49:H49)</f>
        <v>0</v>
      </c>
      <c r="J49" s="10" t="e">
        <f>I49/$I51</f>
        <v>#DIV/0!</v>
      </c>
    </row>
    <row r="50" spans="2:10" x14ac:dyDescent="0.25">
      <c r="D50" t="s">
        <v>19</v>
      </c>
      <c r="I50">
        <f>SUM(E50:H50)</f>
        <v>0</v>
      </c>
      <c r="J50" s="10" t="e">
        <f>I50/$I51</f>
        <v>#DIV/0!</v>
      </c>
    </row>
    <row r="51" spans="2:10" x14ac:dyDescent="0.25">
      <c r="D51" s="11" t="s">
        <v>25</v>
      </c>
      <c r="E51" s="11"/>
      <c r="F51" s="11"/>
      <c r="G51" s="11"/>
      <c r="H51" s="11"/>
      <c r="I51" s="11">
        <f>SUM(I49:I50)</f>
        <v>0</v>
      </c>
      <c r="J51" s="11"/>
    </row>
    <row r="52" spans="2:10" x14ac:dyDescent="0.25">
      <c r="B52">
        <v>11</v>
      </c>
      <c r="C52">
        <v>1</v>
      </c>
      <c r="D52" t="s">
        <v>18</v>
      </c>
      <c r="I52">
        <f>SUM(E52:H52)</f>
        <v>0</v>
      </c>
      <c r="J52" s="10" t="e">
        <f>I52/$I54</f>
        <v>#DIV/0!</v>
      </c>
    </row>
    <row r="53" spans="2:10" x14ac:dyDescent="0.25">
      <c r="D53" t="s">
        <v>19</v>
      </c>
      <c r="I53">
        <f>SUM(E53:H53)</f>
        <v>0</v>
      </c>
      <c r="J53" s="10" t="e">
        <f>I53/$I54</f>
        <v>#DIV/0!</v>
      </c>
    </row>
    <row r="54" spans="2:10" x14ac:dyDescent="0.25">
      <c r="D54" s="11" t="s">
        <v>25</v>
      </c>
      <c r="E54" s="11"/>
      <c r="F54" s="11"/>
      <c r="G54" s="11"/>
      <c r="H54" s="11"/>
      <c r="I54" s="11">
        <f>SUM(I52:I53)</f>
        <v>0</v>
      </c>
      <c r="J54" s="1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7"/>
  <sheetViews>
    <sheetView topLeftCell="M1" workbookViewId="0">
      <selection activeCell="B3" sqref="B3:C30"/>
    </sheetView>
  </sheetViews>
  <sheetFormatPr defaultRowHeight="15" x14ac:dyDescent="0.25"/>
  <cols>
    <col min="1" max="1" width="9" bestFit="1" customWidth="1"/>
    <col min="3" max="3" width="12.7109375" bestFit="1" customWidth="1"/>
    <col min="4" max="4" width="12.7109375" customWidth="1"/>
    <col min="5" max="5" width="14.7109375" bestFit="1" customWidth="1"/>
    <col min="7" max="7" width="13.140625" bestFit="1" customWidth="1"/>
  </cols>
  <sheetData>
    <row r="1" spans="1:27" ht="15.75" customHeight="1" x14ac:dyDescent="0.25">
      <c r="A1" s="81" t="s">
        <v>30</v>
      </c>
      <c r="B1" s="79" t="s">
        <v>69</v>
      </c>
      <c r="C1" s="79" t="s">
        <v>68</v>
      </c>
      <c r="D1" s="63"/>
      <c r="E1" s="83" t="s">
        <v>70</v>
      </c>
      <c r="F1" s="85" t="s">
        <v>13</v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t="s">
        <v>49</v>
      </c>
    </row>
    <row r="2" spans="1:27" ht="15.75" thickBot="1" x14ac:dyDescent="0.3">
      <c r="A2" s="82"/>
      <c r="B2" s="80"/>
      <c r="C2" s="80"/>
      <c r="D2" s="64"/>
      <c r="E2" s="84"/>
      <c r="F2" s="37">
        <v>2</v>
      </c>
      <c r="G2" s="37" t="s">
        <v>86</v>
      </c>
      <c r="H2" s="37" t="s">
        <v>51</v>
      </c>
      <c r="I2" s="34">
        <v>4</v>
      </c>
      <c r="J2" s="34" t="s">
        <v>44</v>
      </c>
      <c r="K2" s="34" t="s">
        <v>52</v>
      </c>
      <c r="L2" s="37">
        <v>6</v>
      </c>
      <c r="M2" s="37" t="s">
        <v>42</v>
      </c>
      <c r="N2" s="37" t="s">
        <v>53</v>
      </c>
      <c r="O2" s="34">
        <v>8</v>
      </c>
      <c r="P2" s="34" t="s">
        <v>45</v>
      </c>
      <c r="Q2" s="34" t="s">
        <v>55</v>
      </c>
      <c r="R2" s="37">
        <v>10</v>
      </c>
      <c r="S2" s="37" t="s">
        <v>46</v>
      </c>
      <c r="T2" s="37" t="s">
        <v>54</v>
      </c>
      <c r="U2" s="34">
        <v>12</v>
      </c>
      <c r="V2" s="34" t="s">
        <v>47</v>
      </c>
      <c r="W2" s="34" t="s">
        <v>56</v>
      </c>
      <c r="X2" s="37">
        <v>14</v>
      </c>
      <c r="Y2" s="37" t="s">
        <v>48</v>
      </c>
      <c r="Z2" s="37" t="s">
        <v>57</v>
      </c>
      <c r="AA2" t="s">
        <v>50</v>
      </c>
    </row>
    <row r="3" spans="1:27" x14ac:dyDescent="0.25">
      <c r="A3" s="8">
        <v>1</v>
      </c>
      <c r="B3" s="3">
        <v>0</v>
      </c>
      <c r="C3" s="22">
        <v>0</v>
      </c>
      <c r="D3" s="20">
        <f>ABS(B3-C3)</f>
        <v>0</v>
      </c>
      <c r="E3" s="20">
        <f>ABS((B3-C3))</f>
        <v>0</v>
      </c>
      <c r="F3" s="39">
        <v>0</v>
      </c>
      <c r="G3" s="30">
        <f>ABS(B3-F3)</f>
        <v>0</v>
      </c>
      <c r="H3" s="40">
        <f>ABS($B3-F3)</f>
        <v>0</v>
      </c>
      <c r="I3" s="31">
        <v>-6.9016641130481603E-4</v>
      </c>
      <c r="J3" s="30">
        <f>ABS(($C3-I3))</f>
        <v>6.9016641130481603E-4</v>
      </c>
      <c r="K3" s="40">
        <f>ABS($B3-I3)</f>
        <v>6.9016641130481603E-4</v>
      </c>
      <c r="L3" s="46">
        <v>-2.17876105161812E-4</v>
      </c>
      <c r="M3" s="30">
        <f>ABS($C3-L3)</f>
        <v>2.17876105161812E-4</v>
      </c>
      <c r="N3" s="40">
        <f>ABS($B3-L3)</f>
        <v>2.17876105161812E-4</v>
      </c>
      <c r="O3" s="31">
        <v>6.0759682557692297E-5</v>
      </c>
      <c r="P3" s="30">
        <f>ABS($C3-O3)</f>
        <v>6.0759682557692297E-5</v>
      </c>
      <c r="Q3" s="40">
        <f>ABS($B3-O3)</f>
        <v>6.0759682557692297E-5</v>
      </c>
      <c r="R3" s="46">
        <v>-2.1997366315552002E-5</v>
      </c>
      <c r="S3" s="30">
        <f>ABS($C3-R3)</f>
        <v>2.1997366315552002E-5</v>
      </c>
      <c r="T3" s="40">
        <f>ABS($B3-R3)</f>
        <v>2.1997366315552002E-5</v>
      </c>
      <c r="U3" s="31">
        <v>4.0739144347978602E-5</v>
      </c>
      <c r="V3" s="30">
        <f>ABS($C3-U3)</f>
        <v>4.0739144347978602E-5</v>
      </c>
      <c r="W3" s="40">
        <f>ABS($B3-U3)</f>
        <v>4.0739144347978602E-5</v>
      </c>
      <c r="X3" s="46">
        <v>4.6994816800282398E-4</v>
      </c>
      <c r="Y3" s="30">
        <f>ABS($C3-X3)</f>
        <v>4.6994816800282398E-4</v>
      </c>
      <c r="Z3" s="40">
        <f>ABS($B3-X3)</f>
        <v>4.6994816800282398E-4</v>
      </c>
    </row>
    <row r="4" spans="1:27" x14ac:dyDescent="0.25">
      <c r="A4" s="8">
        <v>2</v>
      </c>
      <c r="B4" s="3">
        <v>-8.6707362007295993E-2</v>
      </c>
      <c r="C4" s="20">
        <v>-8.6553013814654495E-2</v>
      </c>
      <c r="D4" s="20">
        <f t="shared" ref="D4:D30" si="0">ABS(B4-C4)</f>
        <v>1.5434819264149857E-4</v>
      </c>
      <c r="E4" s="51">
        <f>ABS((B4-C4)/B4)*100</f>
        <v>0.17801048154193749</v>
      </c>
      <c r="F4" s="39">
        <v>-8.6650325508380102E-2</v>
      </c>
      <c r="G4" s="30">
        <f t="shared" ref="G4:G30" si="1">ABS(B4-F4)</f>
        <v>5.7036498915891132E-5</v>
      </c>
      <c r="H4" s="40">
        <f>ABS(($B4-F4)/$B4)*100</f>
        <v>6.5780456924859274E-2</v>
      </c>
      <c r="I4" s="31">
        <v>-8.6669076216120203E-2</v>
      </c>
      <c r="J4" s="30">
        <f t="shared" ref="J4:J30" si="2">ABS(($C4-I4)/C4)</f>
        <v>1.3409400360598098E-3</v>
      </c>
      <c r="K4" s="40">
        <f>ABS(($B4-I4)/$B4)*100</f>
        <v>4.4155179317494408E-2</v>
      </c>
      <c r="L4" s="46">
        <v>-8.6721996390837205E-2</v>
      </c>
      <c r="M4" s="30">
        <f t="shared" ref="M4:M30" si="3">ABS(($C4-L4)/C4)</f>
        <v>1.9523592389812299E-3</v>
      </c>
      <c r="N4" s="40">
        <f>ABS(($B4-L4)/$B4)*100</f>
        <v>1.6877901947911583E-2</v>
      </c>
      <c r="O4" s="31">
        <v>-8.6821200213740901E-2</v>
      </c>
      <c r="P4" s="30">
        <f>ABS(($C4-O4)/C4)</f>
        <v>3.0985217875914E-3</v>
      </c>
      <c r="Q4" s="40">
        <f>ABS(($B4-O4)/$B4)*100</f>
        <v>0.1312901278617252</v>
      </c>
      <c r="R4" s="46">
        <v>-8.6567270042113897E-2</v>
      </c>
      <c r="S4" s="30">
        <f t="shared" ref="S4:S30" si="4">ABS(($C4-R4)/C4)</f>
        <v>1.6471093068961323E-4</v>
      </c>
      <c r="T4" s="40">
        <f>ABS(($B4-R4)/$B4)*100</f>
        <v>0.16156870874506346</v>
      </c>
      <c r="U4" s="31">
        <v>-8.6649323199551403E-2</v>
      </c>
      <c r="V4" s="30">
        <f>ABS(($C4-U4)/C4)</f>
        <v>1.112721332883297E-3</v>
      </c>
      <c r="W4" s="40">
        <f>ABS(($B4-U4)/$B4)*100</f>
        <v>6.6936424313896348E-2</v>
      </c>
      <c r="X4" s="46">
        <v>-8.7201284769092502E-2</v>
      </c>
      <c r="Y4" s="30">
        <f>ABS(($C4-X4)/C4)</f>
        <v>7.4898715349903493E-3</v>
      </c>
      <c r="Z4" s="50">
        <f>ABS(($B4-X4)/$B4)*100</f>
        <v>0.56964339631846661</v>
      </c>
    </row>
    <row r="5" spans="1:27" x14ac:dyDescent="0.25">
      <c r="A5" s="8">
        <v>3</v>
      </c>
      <c r="B5" s="3">
        <v>-0.22125272217770001</v>
      </c>
      <c r="C5" s="20">
        <v>-0.220485689429089</v>
      </c>
      <c r="D5" s="20">
        <f t="shared" si="0"/>
        <v>7.6703274861100734E-4</v>
      </c>
      <c r="E5" s="51">
        <f t="shared" ref="E5:E16" si="5">ABS((B5-C5)/B5)*100</f>
        <v>0.3466772029114118</v>
      </c>
      <c r="F5" s="39">
        <v>-0.220727804684544</v>
      </c>
      <c r="G5" s="30">
        <f t="shared" si="1"/>
        <v>5.2491749315600189E-4</v>
      </c>
      <c r="H5" s="50">
        <f>ABS(($B5-F5)/$B5)*100</f>
        <v>0.23724792535407194</v>
      </c>
      <c r="I5" s="31">
        <v>-0.22087436646118899</v>
      </c>
      <c r="J5" s="30">
        <f t="shared" si="2"/>
        <v>1.7628220366882211E-3</v>
      </c>
      <c r="K5" s="40">
        <f t="shared" ref="K5:K30" si="6">ABS(($B5-I5)/$B5)*100</f>
        <v>0.17100612945549937</v>
      </c>
      <c r="L5" s="46">
        <v>-0.22068755059332601</v>
      </c>
      <c r="M5" s="30">
        <f t="shared" si="3"/>
        <v>9.1552955096403947E-4</v>
      </c>
      <c r="N5" s="50">
        <f t="shared" ref="N5:N30" si="7">ABS(($B5-L5)/$B5)*100</f>
        <v>0.25544164103891887</v>
      </c>
      <c r="O5" s="31">
        <v>-0.22089307783819101</v>
      </c>
      <c r="P5" s="30">
        <f t="shared" ref="P5:P30" si="8">ABS(($C5-O5)/C5)</f>
        <v>1.8476863970486035E-3</v>
      </c>
      <c r="Q5" s="50">
        <f t="shared" ref="Q5:Q30" si="9">ABS(($B5-O5)/$B5)*100</f>
        <v>0.16254911395853777</v>
      </c>
      <c r="R5" s="46">
        <v>-0.22065341887665199</v>
      </c>
      <c r="S5" s="30">
        <f t="shared" si="4"/>
        <v>7.6072713833400939E-4</v>
      </c>
      <c r="T5" s="50">
        <f t="shared" ref="T5:T30" si="10">ABS(($B5-R5)/$B5)*100</f>
        <v>0.27086821583450732</v>
      </c>
      <c r="U5" s="31">
        <v>-0.22054864155748199</v>
      </c>
      <c r="V5" s="30">
        <f t="shared" ref="V5:V30" si="11">ABS(($C5-U5)/C5)</f>
        <v>2.8551571104682463E-4</v>
      </c>
      <c r="W5" s="50">
        <f t="shared" ref="W5:W30" si="12">ABS(($B5-U5)/$B5)*100</f>
        <v>0.31822461359482235</v>
      </c>
      <c r="X5" s="46">
        <v>-0.22196066658477701</v>
      </c>
      <c r="Y5" s="30">
        <f t="shared" ref="Y5:Y30" si="13">ABS(($C5-X5)/C5)</f>
        <v>6.6896729647498406E-3</v>
      </c>
      <c r="Z5" s="50">
        <f t="shared" ref="Z5:Z30" si="14">ABS(($B5-X5)/$B5)*100</f>
        <v>0.31997093645176067</v>
      </c>
    </row>
    <row r="6" spans="1:27" x14ac:dyDescent="0.25">
      <c r="A6" s="8">
        <v>4</v>
      </c>
      <c r="B6" s="3">
        <v>-0.18120346048303301</v>
      </c>
      <c r="C6" s="20">
        <v>-0.18108612981622699</v>
      </c>
      <c r="D6" s="20">
        <f t="shared" si="0"/>
        <v>1.1733066680602589E-4</v>
      </c>
      <c r="E6" s="20">
        <f t="shared" si="5"/>
        <v>6.4750787039749791E-2</v>
      </c>
      <c r="F6" s="39">
        <v>-0.18212221167471199</v>
      </c>
      <c r="G6" s="30">
        <f t="shared" si="1"/>
        <v>9.1875119167897368E-4</v>
      </c>
      <c r="H6" s="50">
        <f>ABS(($B6-F6)/$B6)*100</f>
        <v>0.5070273984999315</v>
      </c>
      <c r="I6" s="31">
        <v>-0.18162665829176999</v>
      </c>
      <c r="J6" s="30">
        <f t="shared" si="2"/>
        <v>2.9849247763567249E-3</v>
      </c>
      <c r="K6" s="50">
        <f t="shared" si="6"/>
        <v>0.23354841436739915</v>
      </c>
      <c r="L6" s="46">
        <v>-0.181888300598335</v>
      </c>
      <c r="M6" s="30">
        <f t="shared" si="3"/>
        <v>4.4297748420714569E-3</v>
      </c>
      <c r="N6" s="50">
        <f t="shared" si="7"/>
        <v>0.37793986575996286</v>
      </c>
      <c r="O6" s="31">
        <v>-0.181519570625754</v>
      </c>
      <c r="P6" s="30">
        <f t="shared" si="8"/>
        <v>2.3935616160491151E-3</v>
      </c>
      <c r="Q6" s="50">
        <f t="shared" si="9"/>
        <v>0.17445038956669442</v>
      </c>
      <c r="R6" s="46">
        <v>-0.18096798589362301</v>
      </c>
      <c r="S6" s="30">
        <f t="shared" si="4"/>
        <v>6.5241839738845449E-4</v>
      </c>
      <c r="T6" s="40">
        <f t="shared" si="10"/>
        <v>0.12995038217388513</v>
      </c>
      <c r="U6" s="31">
        <v>-0.18096254350239099</v>
      </c>
      <c r="V6" s="30">
        <f t="shared" si="11"/>
        <v>6.8247255580211402E-4</v>
      </c>
      <c r="W6" s="40">
        <f t="shared" si="12"/>
        <v>0.13295385198484</v>
      </c>
      <c r="X6" s="46">
        <v>-0.18189163890759799</v>
      </c>
      <c r="Y6" s="30">
        <f t="shared" si="13"/>
        <v>4.4482097672994877E-3</v>
      </c>
      <c r="Z6" s="50">
        <f t="shared" si="14"/>
        <v>0.37978216460684844</v>
      </c>
    </row>
    <row r="7" spans="1:27" x14ac:dyDescent="0.25">
      <c r="A7" s="8">
        <v>5</v>
      </c>
      <c r="B7" s="3">
        <v>-0.15469869726819899</v>
      </c>
      <c r="C7" s="20">
        <v>-0.154679712400456</v>
      </c>
      <c r="D7" s="20">
        <f t="shared" si="0"/>
        <v>1.8984867742988243E-5</v>
      </c>
      <c r="E7" s="20">
        <f t="shared" si="5"/>
        <v>1.2272157476591054E-2</v>
      </c>
      <c r="F7" s="39">
        <v>-0.15455404227841399</v>
      </c>
      <c r="G7" s="30">
        <f t="shared" si="1"/>
        <v>1.4465498978499802E-4</v>
      </c>
      <c r="H7" s="40">
        <f t="shared" ref="H7:H30" si="15">ABS(($B7-F7)/$B7)*100</f>
        <v>9.3507568156318513E-2</v>
      </c>
      <c r="I7" s="31">
        <v>-0.15487530076163999</v>
      </c>
      <c r="J7" s="30">
        <f t="shared" si="2"/>
        <v>1.2644732663946905E-3</v>
      </c>
      <c r="K7" s="40">
        <f t="shared" si="6"/>
        <v>0.11415965134782786</v>
      </c>
      <c r="L7" s="46">
        <v>-0.155262722084023</v>
      </c>
      <c r="M7" s="30">
        <f t="shared" si="3"/>
        <v>3.7691412436663238E-3</v>
      </c>
      <c r="N7" s="50">
        <f t="shared" si="7"/>
        <v>0.36459571139514757</v>
      </c>
      <c r="O7" s="31">
        <v>-0.15520833731429801</v>
      </c>
      <c r="P7" s="30">
        <f t="shared" si="8"/>
        <v>3.4175452335561038E-3</v>
      </c>
      <c r="Q7" s="50">
        <f t="shared" si="9"/>
        <v>0.3294404252257298</v>
      </c>
      <c r="R7" s="46">
        <v>-0.1548784994073</v>
      </c>
      <c r="S7" s="30">
        <f t="shared" si="4"/>
        <v>1.2851524208252756E-3</v>
      </c>
      <c r="T7" s="40">
        <f t="shared" si="10"/>
        <v>0.1162273130130467</v>
      </c>
      <c r="U7" s="31">
        <v>-0.154918251941248</v>
      </c>
      <c r="V7" s="30">
        <f t="shared" si="11"/>
        <v>1.5421514372514513E-3</v>
      </c>
      <c r="W7" s="40">
        <f t="shared" si="12"/>
        <v>0.14192406072326338</v>
      </c>
      <c r="X7" s="46">
        <v>-0.15529351575730899</v>
      </c>
      <c r="Y7" s="30">
        <f t="shared" si="13"/>
        <v>3.96822147731882E-3</v>
      </c>
      <c r="Z7" s="50">
        <f t="shared" si="14"/>
        <v>0.38450129161641927</v>
      </c>
    </row>
    <row r="8" spans="1:27" x14ac:dyDescent="0.25">
      <c r="A8" s="8">
        <v>6</v>
      </c>
      <c r="B8" s="3">
        <v>-0.25510563387813501</v>
      </c>
      <c r="C8" s="20">
        <v>-0.255517776421887</v>
      </c>
      <c r="D8" s="20">
        <f t="shared" si="0"/>
        <v>4.1214254375199211E-4</v>
      </c>
      <c r="E8" s="20">
        <f t="shared" si="5"/>
        <v>0.16155760164390343</v>
      </c>
      <c r="F8" s="39">
        <v>-0.25603869597434997</v>
      </c>
      <c r="G8" s="30">
        <f t="shared" si="1"/>
        <v>9.3306209621496494E-4</v>
      </c>
      <c r="H8" s="50">
        <f t="shared" si="15"/>
        <v>0.36575519012672708</v>
      </c>
      <c r="I8" s="31">
        <v>-0.25577973917262598</v>
      </c>
      <c r="J8" s="30">
        <f t="shared" si="2"/>
        <v>1.025223193498863E-3</v>
      </c>
      <c r="K8" s="50">
        <f t="shared" si="6"/>
        <v>0.26424555359408108</v>
      </c>
      <c r="L8" s="46">
        <v>-0.25675685830414202</v>
      </c>
      <c r="M8" s="30">
        <f t="shared" si="3"/>
        <v>4.8492981568889603E-3</v>
      </c>
      <c r="N8" s="50">
        <f t="shared" si="7"/>
        <v>0.64727085831268261</v>
      </c>
      <c r="O8" s="31">
        <v>-0.256941386465322</v>
      </c>
      <c r="P8" s="30">
        <f t="shared" si="8"/>
        <v>5.5714716344606331E-3</v>
      </c>
      <c r="Q8" s="50">
        <f t="shared" si="9"/>
        <v>0.71960487868485723</v>
      </c>
      <c r="R8" s="46">
        <v>-0.25562995800143601</v>
      </c>
      <c r="S8" s="30">
        <f t="shared" si="4"/>
        <v>4.3903630158312416E-4</v>
      </c>
      <c r="T8" s="50">
        <f t="shared" si="10"/>
        <v>0.20553216145413425</v>
      </c>
      <c r="U8" s="31">
        <v>-0.25710977956709802</v>
      </c>
      <c r="V8" s="30">
        <f t="shared" si="11"/>
        <v>6.2304985880217278E-3</v>
      </c>
      <c r="W8" s="50">
        <f t="shared" si="12"/>
        <v>0.78561404485500264</v>
      </c>
      <c r="X8" s="46">
        <v>-0.25711224844453401</v>
      </c>
      <c r="Y8" s="30">
        <f t="shared" si="13"/>
        <v>6.240160841155592E-3</v>
      </c>
      <c r="Z8" s="50">
        <f t="shared" si="14"/>
        <v>0.78658183117883196</v>
      </c>
    </row>
    <row r="9" spans="1:27" x14ac:dyDescent="0.25">
      <c r="A9" s="8">
        <v>7</v>
      </c>
      <c r="B9" s="3">
        <v>-0.238346440923459</v>
      </c>
      <c r="C9" s="20">
        <v>-0.23831947791125499</v>
      </c>
      <c r="D9" s="20">
        <f t="shared" si="0"/>
        <v>2.6963012204006542E-5</v>
      </c>
      <c r="E9" s="20">
        <f t="shared" si="5"/>
        <v>1.1312529819845419E-2</v>
      </c>
      <c r="F9" s="39">
        <v>-0.23855783845166301</v>
      </c>
      <c r="G9" s="30">
        <f t="shared" si="1"/>
        <v>2.1139752820401037E-4</v>
      </c>
      <c r="H9" s="40">
        <f t="shared" si="15"/>
        <v>8.8693385722464879E-2</v>
      </c>
      <c r="I9" s="31">
        <v>-0.23843633770086101</v>
      </c>
      <c r="J9" s="30">
        <f t="shared" si="2"/>
        <v>4.9034930182891912E-4</v>
      </c>
      <c r="K9" s="40">
        <f t="shared" si="6"/>
        <v>3.7716853271947418E-2</v>
      </c>
      <c r="L9" s="46">
        <v>-0.23876712643032</v>
      </c>
      <c r="M9" s="30">
        <f t="shared" si="3"/>
        <v>1.8783547320110475E-3</v>
      </c>
      <c r="N9" s="40">
        <f t="shared" si="7"/>
        <v>0.17650169443734121</v>
      </c>
      <c r="O9" s="31">
        <v>-0.23801170265869601</v>
      </c>
      <c r="P9" s="30">
        <f t="shared" si="8"/>
        <v>1.2914397734355254E-3</v>
      </c>
      <c r="Q9" s="40">
        <f t="shared" si="9"/>
        <v>0.14044189771245044</v>
      </c>
      <c r="R9" s="46">
        <v>-0.23758873647850601</v>
      </c>
      <c r="S9" s="30">
        <f t="shared" si="4"/>
        <v>3.0662262235279601E-3</v>
      </c>
      <c r="T9" s="50">
        <f t="shared" si="10"/>
        <v>0.31790046539705341</v>
      </c>
      <c r="U9" s="31">
        <v>-0.237351613520458</v>
      </c>
      <c r="V9" s="30">
        <f t="shared" si="11"/>
        <v>4.0612055685914292E-3</v>
      </c>
      <c r="W9" s="50">
        <f t="shared" si="12"/>
        <v>0.41738714416988909</v>
      </c>
      <c r="X9" s="46">
        <v>-0.23847032915854799</v>
      </c>
      <c r="Y9" s="30">
        <f t="shared" si="13"/>
        <v>6.3297909434483054E-4</v>
      </c>
      <c r="Z9" s="40">
        <f t="shared" si="14"/>
        <v>5.1978219019757521E-2</v>
      </c>
    </row>
    <row r="10" spans="1:27" x14ac:dyDescent="0.25">
      <c r="A10" s="8">
        <v>8</v>
      </c>
      <c r="B10" s="3">
        <v>-0.23834653794917299</v>
      </c>
      <c r="C10" s="20">
        <v>-0.23833028623664801</v>
      </c>
      <c r="D10" s="20">
        <f t="shared" si="0"/>
        <v>1.6251712524978368E-5</v>
      </c>
      <c r="E10" s="20">
        <f t="shared" si="5"/>
        <v>6.8185225868244072E-3</v>
      </c>
      <c r="F10" s="39">
        <v>-0.238352801927327</v>
      </c>
      <c r="G10" s="30">
        <f t="shared" si="1"/>
        <v>6.263978154008587E-6</v>
      </c>
      <c r="H10" s="40">
        <f t="shared" si="15"/>
        <v>2.6280969750625749E-3</v>
      </c>
      <c r="I10" s="31">
        <v>-0.238085901015964</v>
      </c>
      <c r="J10" s="30">
        <f t="shared" si="2"/>
        <v>1.025405644171267E-3</v>
      </c>
      <c r="K10" s="40">
        <f t="shared" si="6"/>
        <v>0.10935209525240565</v>
      </c>
      <c r="L10" s="46">
        <v>-0.238195667389072</v>
      </c>
      <c r="M10" s="30">
        <f t="shared" si="3"/>
        <v>5.6484154700483082E-4</v>
      </c>
      <c r="N10" s="40">
        <f t="shared" si="7"/>
        <v>6.3298825902461248E-2</v>
      </c>
      <c r="O10" s="31">
        <v>-0.23807001133719699</v>
      </c>
      <c r="P10" s="30">
        <f t="shared" si="8"/>
        <v>1.0920764773998581E-3</v>
      </c>
      <c r="Q10" s="40">
        <f t="shared" si="9"/>
        <v>0.11601872397868254</v>
      </c>
      <c r="R10" s="46">
        <v>-0.237587610012089</v>
      </c>
      <c r="S10" s="30">
        <f t="shared" si="4"/>
        <v>3.1161638593492644E-3</v>
      </c>
      <c r="T10" s="50">
        <f t="shared" si="10"/>
        <v>0.31841366088809164</v>
      </c>
      <c r="U10" s="31">
        <v>-0.23735714954220899</v>
      </c>
      <c r="V10" s="30">
        <f t="shared" si="11"/>
        <v>4.0831432286904225E-3</v>
      </c>
      <c r="W10" s="50">
        <f t="shared" si="12"/>
        <v>0.41510500445153659</v>
      </c>
      <c r="X10" s="46">
        <v>-0.23847585757954001</v>
      </c>
      <c r="Y10" s="30">
        <f t="shared" si="13"/>
        <v>6.1079666034328411E-4</v>
      </c>
      <c r="Z10" s="40">
        <f t="shared" si="14"/>
        <v>5.4256978716679498E-2</v>
      </c>
    </row>
    <row r="11" spans="1:27" x14ac:dyDescent="0.25">
      <c r="A11" s="8">
        <v>9</v>
      </c>
      <c r="B11" s="3">
        <v>-0.26806990591321</v>
      </c>
      <c r="C11" s="20">
        <v>-0.26806932915041898</v>
      </c>
      <c r="D11" s="20">
        <f t="shared" si="0"/>
        <v>5.7676279102691907E-7</v>
      </c>
      <c r="E11" s="20">
        <f t="shared" si="5"/>
        <v>2.1515387527820863E-4</v>
      </c>
      <c r="F11" s="39">
        <v>-0.26830132502118698</v>
      </c>
      <c r="G11" s="30">
        <f t="shared" si="1"/>
        <v>2.3141910797697118E-4</v>
      </c>
      <c r="H11" s="40">
        <f t="shared" si="15"/>
        <v>8.6327895400498691E-2</v>
      </c>
      <c r="I11" s="31">
        <v>-0.26819776675875201</v>
      </c>
      <c r="J11" s="30">
        <f t="shared" si="2"/>
        <v>4.7912086302481473E-4</v>
      </c>
      <c r="K11" s="40">
        <f t="shared" si="6"/>
        <v>4.7696829342492857E-2</v>
      </c>
      <c r="L11" s="46">
        <v>-0.26865147720972199</v>
      </c>
      <c r="M11" s="30">
        <f t="shared" si="3"/>
        <v>2.1716324696599543E-3</v>
      </c>
      <c r="N11" s="50">
        <f t="shared" si="7"/>
        <v>0.21694762585557567</v>
      </c>
      <c r="O11" s="31">
        <v>-0.26767327153991899</v>
      </c>
      <c r="P11" s="30">
        <f t="shared" si="8"/>
        <v>1.4774447034101145E-3</v>
      </c>
      <c r="Q11" s="40">
        <f t="shared" si="9"/>
        <v>0.14795930633833621</v>
      </c>
      <c r="R11" s="46">
        <v>-0.267089993440776</v>
      </c>
      <c r="S11" s="30">
        <f t="shared" si="4"/>
        <v>3.6532926491320331E-3</v>
      </c>
      <c r="T11" s="50">
        <f t="shared" si="10"/>
        <v>0.36554363276841051</v>
      </c>
      <c r="U11" s="31">
        <v>-0.26742409160622699</v>
      </c>
      <c r="V11" s="30">
        <f t="shared" si="11"/>
        <v>2.4069801130808758E-3</v>
      </c>
      <c r="W11" s="50">
        <f t="shared" si="12"/>
        <v>0.24091264731226675</v>
      </c>
      <c r="X11" s="46">
        <v>-0.26794812497672699</v>
      </c>
      <c r="Y11" s="30">
        <f t="shared" si="13"/>
        <v>4.5213741563094321E-4</v>
      </c>
      <c r="Z11" s="40">
        <f t="shared" si="14"/>
        <v>4.54287981592554E-2</v>
      </c>
    </row>
    <row r="12" spans="1:27" x14ac:dyDescent="0.25">
      <c r="A12" s="8">
        <v>10</v>
      </c>
      <c r="B12" s="3">
        <v>-0.27110601345129198</v>
      </c>
      <c r="C12" s="20">
        <v>-0.27116162049157899</v>
      </c>
      <c r="D12" s="20">
        <f t="shared" si="0"/>
        <v>5.5607040287009024E-5</v>
      </c>
      <c r="E12" s="20">
        <f t="shared" si="5"/>
        <v>2.0511179216981704E-2</v>
      </c>
      <c r="F12" s="39">
        <v>-0.27141184996196299</v>
      </c>
      <c r="G12" s="30">
        <f t="shared" si="1"/>
        <v>3.0583651067100925E-4</v>
      </c>
      <c r="H12" s="40">
        <f t="shared" si="15"/>
        <v>0.11281067017938247</v>
      </c>
      <c r="I12" s="31">
        <v>-0.27180528337672599</v>
      </c>
      <c r="J12" s="30">
        <f t="shared" si="2"/>
        <v>2.3737241427460405E-3</v>
      </c>
      <c r="K12" s="50">
        <f t="shared" si="6"/>
        <v>0.25793228137288932</v>
      </c>
      <c r="L12" s="46">
        <v>-0.27245559549617299</v>
      </c>
      <c r="M12" s="30">
        <f t="shared" si="3"/>
        <v>4.7719695812711051E-3</v>
      </c>
      <c r="N12" s="50">
        <f t="shared" si="7"/>
        <v>0.49780601606739172</v>
      </c>
      <c r="O12" s="31">
        <v>-0.27175766556775499</v>
      </c>
      <c r="P12" s="30">
        <f t="shared" si="8"/>
        <v>2.1981173998571447E-3</v>
      </c>
      <c r="Q12" s="40">
        <f t="shared" si="9"/>
        <v>0.24036800518262461</v>
      </c>
      <c r="R12" s="46">
        <v>-0.270660130431708</v>
      </c>
      <c r="S12" s="30">
        <f t="shared" si="4"/>
        <v>1.8494138623373669E-3</v>
      </c>
      <c r="T12" s="50">
        <f t="shared" si="10"/>
        <v>0.16446814067593174</v>
      </c>
      <c r="U12" s="31">
        <v>-0.27134403887375702</v>
      </c>
      <c r="V12" s="30">
        <f t="shared" si="11"/>
        <v>6.7272935545719694E-4</v>
      </c>
      <c r="W12" s="40">
        <f t="shared" si="12"/>
        <v>8.77979132350757E-2</v>
      </c>
      <c r="X12" s="46">
        <v>-0.271590870758666</v>
      </c>
      <c r="Y12" s="30">
        <f t="shared" si="13"/>
        <v>1.5830052435475167E-3</v>
      </c>
      <c r="Z12" s="50">
        <f t="shared" si="14"/>
        <v>0.1788441728759852</v>
      </c>
    </row>
    <row r="13" spans="1:27" x14ac:dyDescent="0.25">
      <c r="A13" s="8">
        <v>11</v>
      </c>
      <c r="B13" s="3">
        <v>-0.26564400434675201</v>
      </c>
      <c r="C13" s="20">
        <v>-0.26594607412896798</v>
      </c>
      <c r="D13" s="20">
        <f t="shared" si="0"/>
        <v>3.0206978221597458E-4</v>
      </c>
      <c r="E13" s="20">
        <f t="shared" si="5"/>
        <v>0.11371225296757501</v>
      </c>
      <c r="F13" s="39">
        <v>-0.26593892868471902</v>
      </c>
      <c r="G13" s="30">
        <f t="shared" si="1"/>
        <v>2.9492433796701745E-4</v>
      </c>
      <c r="H13" s="40">
        <f t="shared" si="15"/>
        <v>0.11102239581588487</v>
      </c>
      <c r="I13" s="31">
        <v>-0.26636238352956998</v>
      </c>
      <c r="J13" s="30">
        <f t="shared" si="2"/>
        <v>1.5653902843480757E-3</v>
      </c>
      <c r="K13" s="50">
        <f t="shared" si="6"/>
        <v>0.27042928545838935</v>
      </c>
      <c r="L13" s="46">
        <v>-0.26720873483147001</v>
      </c>
      <c r="M13" s="30">
        <f t="shared" si="3"/>
        <v>4.7478072637000554E-3</v>
      </c>
      <c r="N13" s="50">
        <f t="shared" si="7"/>
        <v>0.5890328631981917</v>
      </c>
      <c r="O13" s="31">
        <v>-0.26633083763637599</v>
      </c>
      <c r="P13" s="30">
        <f t="shared" si="8"/>
        <v>1.4467726536975588E-3</v>
      </c>
      <c r="Q13" s="40">
        <f t="shared" si="9"/>
        <v>0.25855403411531475</v>
      </c>
      <c r="R13" s="46">
        <v>-0.26595409701796702</v>
      </c>
      <c r="S13" s="30">
        <f t="shared" si="4"/>
        <v>3.0167352630845179E-5</v>
      </c>
      <c r="T13" s="40">
        <f t="shared" si="10"/>
        <v>0.11673241862829324</v>
      </c>
      <c r="U13" s="31">
        <v>-0.26759852799140899</v>
      </c>
      <c r="V13" s="30">
        <f t="shared" si="11"/>
        <v>6.2134922196281951E-3</v>
      </c>
      <c r="W13" s="50">
        <f t="shared" si="12"/>
        <v>0.73576802512948491</v>
      </c>
      <c r="X13" s="46">
        <v>-0.26693461350932501</v>
      </c>
      <c r="Y13" s="30">
        <f t="shared" si="13"/>
        <v>3.7170670166676405E-3</v>
      </c>
      <c r="Z13" s="50">
        <f t="shared" si="14"/>
        <v>0.48584163069923575</v>
      </c>
    </row>
    <row r="14" spans="1:27" x14ac:dyDescent="0.25">
      <c r="A14" s="8">
        <v>12</v>
      </c>
      <c r="B14" s="3">
        <v>-0.27078434534196499</v>
      </c>
      <c r="C14" s="20">
        <v>-0.27139223259255801</v>
      </c>
      <c r="D14" s="20">
        <f t="shared" si="0"/>
        <v>6.0788725059301996E-4</v>
      </c>
      <c r="E14" s="51">
        <f t="shared" si="5"/>
        <v>0.22449128284182687</v>
      </c>
      <c r="F14" s="39">
        <v>-0.271099940367794</v>
      </c>
      <c r="G14" s="30">
        <f t="shared" si="1"/>
        <v>3.1559502582900745E-4</v>
      </c>
      <c r="H14" s="40">
        <f t="shared" si="15"/>
        <v>0.1165484752933012</v>
      </c>
      <c r="I14" s="31">
        <v>-0.27144843812456798</v>
      </c>
      <c r="J14" s="30">
        <f t="shared" si="2"/>
        <v>2.0710073929915677E-4</v>
      </c>
      <c r="K14" s="50">
        <f t="shared" si="6"/>
        <v>0.24524784908238534</v>
      </c>
      <c r="L14" s="46">
        <v>-0.27222363507653802</v>
      </c>
      <c r="M14" s="30">
        <f t="shared" si="3"/>
        <v>3.0634719204664599E-3</v>
      </c>
      <c r="N14" s="50">
        <f t="shared" si="7"/>
        <v>0.53152619762984832</v>
      </c>
      <c r="O14" s="31">
        <v>-0.272683085150074</v>
      </c>
      <c r="P14" s="30">
        <f t="shared" si="8"/>
        <v>4.7564093680379851E-3</v>
      </c>
      <c r="Q14" s="50">
        <f t="shared" si="9"/>
        <v>0.70119999208637718</v>
      </c>
      <c r="R14" s="46">
        <v>-0.27068779754800198</v>
      </c>
      <c r="S14" s="30">
        <f t="shared" si="4"/>
        <v>2.5956345096051414E-3</v>
      </c>
      <c r="T14" s="40">
        <f t="shared" si="10"/>
        <v>3.5654865439537012E-2</v>
      </c>
      <c r="U14" s="31">
        <v>-0.272815150986565</v>
      </c>
      <c r="V14" s="30">
        <f t="shared" si="11"/>
        <v>5.243032862120342E-3</v>
      </c>
      <c r="W14" s="50">
        <f t="shared" si="12"/>
        <v>0.74997158422706034</v>
      </c>
      <c r="X14" s="46">
        <v>-0.272815282482192</v>
      </c>
      <c r="Y14" s="30">
        <f t="shared" si="13"/>
        <v>5.2435173845613199E-3</v>
      </c>
      <c r="Z14" s="50">
        <f t="shared" si="14"/>
        <v>0.75002014524222249</v>
      </c>
    </row>
    <row r="15" spans="1:27" x14ac:dyDescent="0.25">
      <c r="A15" s="8">
        <v>13</v>
      </c>
      <c r="B15" s="3">
        <v>-0.272427561300289</v>
      </c>
      <c r="C15" s="20">
        <v>-0.27294229321568297</v>
      </c>
      <c r="D15" s="20">
        <f t="shared" si="0"/>
        <v>5.1473191539397334E-4</v>
      </c>
      <c r="E15" s="51">
        <f t="shared" si="5"/>
        <v>0.18894267266394507</v>
      </c>
      <c r="F15" s="39">
        <v>-0.27270341486979299</v>
      </c>
      <c r="G15" s="30">
        <f t="shared" si="1"/>
        <v>2.7585356950399209E-4</v>
      </c>
      <c r="H15" s="40">
        <f t="shared" si="15"/>
        <v>0.10125758502089542</v>
      </c>
      <c r="I15" s="31">
        <v>-0.273131918810186</v>
      </c>
      <c r="J15" s="30">
        <f t="shared" si="2"/>
        <v>6.9474610280783439E-4</v>
      </c>
      <c r="K15" s="50">
        <f t="shared" si="6"/>
        <v>0.25854855013021588</v>
      </c>
      <c r="L15" s="46">
        <v>-0.273897910645373</v>
      </c>
      <c r="M15" s="30">
        <f t="shared" si="3"/>
        <v>3.5011702233148701E-3</v>
      </c>
      <c r="N15" s="50">
        <f t="shared" si="7"/>
        <v>0.53972121545487661</v>
      </c>
      <c r="O15" s="31">
        <v>-0.27329895164387802</v>
      </c>
      <c r="P15" s="30">
        <f t="shared" si="8"/>
        <v>1.306717343043674E-3</v>
      </c>
      <c r="Q15" s="40">
        <f t="shared" si="9"/>
        <v>0.31986130163552345</v>
      </c>
      <c r="R15" s="46">
        <v>-0.272362789353149</v>
      </c>
      <c r="S15" s="30">
        <f t="shared" si="4"/>
        <v>2.1231735679601606E-3</v>
      </c>
      <c r="T15" s="40">
        <f t="shared" si="10"/>
        <v>2.3775842220530811E-2</v>
      </c>
      <c r="U15" s="31">
        <v>-0.27347487092544898</v>
      </c>
      <c r="V15" s="30">
        <f t="shared" si="11"/>
        <v>1.9512465565208379E-3</v>
      </c>
      <c r="W15" s="50">
        <f t="shared" si="12"/>
        <v>0.38443600205544426</v>
      </c>
      <c r="X15" s="46">
        <v>-0.27375376685587299</v>
      </c>
      <c r="Y15" s="30">
        <f t="shared" si="13"/>
        <v>2.973059362217569E-3</v>
      </c>
      <c r="Z15" s="50">
        <f t="shared" si="14"/>
        <v>0.48681034666758788</v>
      </c>
    </row>
    <row r="16" spans="1:27" x14ac:dyDescent="0.25">
      <c r="A16" s="26">
        <v>14</v>
      </c>
      <c r="B16" s="26">
        <v>-0.28833317446325502</v>
      </c>
      <c r="C16" s="23">
        <v>-0.28854280264467702</v>
      </c>
      <c r="D16" s="20">
        <f t="shared" si="0"/>
        <v>2.0962818142200579E-4</v>
      </c>
      <c r="E16" s="23">
        <f t="shared" si="5"/>
        <v>7.2703455581286464E-2</v>
      </c>
      <c r="F16" s="41">
        <v>-0.28858603948654499</v>
      </c>
      <c r="G16" s="30">
        <f t="shared" si="1"/>
        <v>2.5286502328997207E-4</v>
      </c>
      <c r="H16" s="42">
        <f t="shared" si="15"/>
        <v>8.7698900329693769E-2</v>
      </c>
      <c r="I16" s="25">
        <v>-0.28875142408133903</v>
      </c>
      <c r="J16" s="24">
        <f t="shared" si="2"/>
        <v>7.2301729500738555E-4</v>
      </c>
      <c r="K16" s="42">
        <f t="shared" si="6"/>
        <v>0.14505775093781709</v>
      </c>
      <c r="L16" s="38">
        <v>-0.28966431566081802</v>
      </c>
      <c r="M16" s="24">
        <f t="shared" si="3"/>
        <v>3.8868168114457222E-3</v>
      </c>
      <c r="N16" s="52">
        <f t="shared" si="7"/>
        <v>0.46166772173926224</v>
      </c>
      <c r="O16" s="25">
        <v>-0.28836985378595198</v>
      </c>
      <c r="P16" s="24">
        <f t="shared" si="8"/>
        <v>5.9938718671842138E-4</v>
      </c>
      <c r="Q16" s="42">
        <f t="shared" si="9"/>
        <v>1.2721159389738747E-2</v>
      </c>
      <c r="R16" s="38">
        <v>-0.28720598154924698</v>
      </c>
      <c r="S16" s="24">
        <f t="shared" si="4"/>
        <v>4.6330079391245635E-3</v>
      </c>
      <c r="T16" s="52">
        <f t="shared" si="10"/>
        <v>0.39093417401807978</v>
      </c>
      <c r="U16" s="25">
        <v>-0.28797336811798202</v>
      </c>
      <c r="V16" s="24">
        <f t="shared" si="11"/>
        <v>1.9734837309257885E-3</v>
      </c>
      <c r="W16" s="42">
        <f t="shared" si="12"/>
        <v>0.12478839659806416</v>
      </c>
      <c r="X16" s="38">
        <v>-0.28871842512603102</v>
      </c>
      <c r="Y16" s="24">
        <f t="shared" si="13"/>
        <v>6.0865313480117208E-4</v>
      </c>
      <c r="Z16" s="42">
        <f t="shared" si="14"/>
        <v>0.13361302024755409</v>
      </c>
    </row>
    <row r="17" spans="1:26" x14ac:dyDescent="0.25">
      <c r="A17" s="8">
        <v>1</v>
      </c>
      <c r="B17" s="8">
        <v>1.0599999427795399</v>
      </c>
      <c r="C17" s="20">
        <v>1.0607616028914</v>
      </c>
      <c r="D17" s="20">
        <f t="shared" si="0"/>
        <v>7.616601118600741E-4</v>
      </c>
      <c r="E17" s="20">
        <f>ABS((B17-C17)/B17)*100</f>
        <v>7.1854731412800188E-2</v>
      </c>
      <c r="F17" s="39">
        <v>1.0601706372034401</v>
      </c>
      <c r="G17" s="30">
        <f t="shared" si="1"/>
        <v>1.7069442390016398E-4</v>
      </c>
      <c r="H17" s="40">
        <f t="shared" si="15"/>
        <v>1.6103248407029886E-2</v>
      </c>
      <c r="I17" s="31">
        <v>1.0609090675897199</v>
      </c>
      <c r="J17" s="30">
        <f t="shared" si="2"/>
        <v>1.390177565986434E-4</v>
      </c>
      <c r="K17" s="40">
        <f>ABS(($B17-I17)/$B17)*100</f>
        <v>8.5766496156226529E-2</v>
      </c>
      <c r="L17" s="46">
        <v>1.0604568243080601</v>
      </c>
      <c r="M17" s="30">
        <f t="shared" si="3"/>
        <v>2.8732052754278E-4</v>
      </c>
      <c r="N17" s="40">
        <f>ABS(($B17-L17)/$B17)*100</f>
        <v>4.3102033319186217E-2</v>
      </c>
      <c r="O17" s="31">
        <v>1.05989778079289</v>
      </c>
      <c r="P17" s="30">
        <f t="shared" si="8"/>
        <v>8.1434140918695147E-4</v>
      </c>
      <c r="Q17" s="40">
        <f>ABS(($B17-O17)/$B17)*100</f>
        <v>9.637923789130403E-3</v>
      </c>
      <c r="R17" s="46">
        <v>1.0604580089805</v>
      </c>
      <c r="S17" s="30">
        <f t="shared" si="4"/>
        <v>2.8620371445613044E-4</v>
      </c>
      <c r="T17" s="40">
        <f>ABS(($B17-R17)/$B17)*100</f>
        <v>4.3213794876155558E-2</v>
      </c>
      <c r="U17" s="31">
        <v>1.0598745916638399</v>
      </c>
      <c r="V17" s="30">
        <f t="shared" si="11"/>
        <v>8.3620223916691541E-4</v>
      </c>
      <c r="W17" s="40">
        <f>ABS(($B17-U17)/$B17)*100</f>
        <v>1.1825577591193473E-2</v>
      </c>
      <c r="X17" s="46">
        <v>1.05800867946434</v>
      </c>
      <c r="Y17" s="30">
        <f t="shared" si="13"/>
        <v>2.5952329152527393E-3</v>
      </c>
      <c r="Z17" s="50">
        <f>ABS(($B17-X17)/$B17)*100</f>
        <v>0.18785503987655289</v>
      </c>
    </row>
    <row r="18" spans="1:26" x14ac:dyDescent="0.25">
      <c r="A18" s="8">
        <v>2</v>
      </c>
      <c r="B18" s="8">
        <v>1.04499995797579</v>
      </c>
      <c r="C18" s="20">
        <v>1.0458137641405201</v>
      </c>
      <c r="D18" s="20">
        <f t="shared" si="0"/>
        <v>8.1380616473003542E-4</v>
      </c>
      <c r="E18" s="20">
        <f t="shared" ref="E18:E30" si="16">ABS((B18-C18)/B18)*100</f>
        <v>7.7876191144199955E-2</v>
      </c>
      <c r="F18" s="39">
        <v>1.0452102236941601</v>
      </c>
      <c r="G18" s="30">
        <f t="shared" si="1"/>
        <v>2.102657183700174E-4</v>
      </c>
      <c r="H18" s="40">
        <f t="shared" si="15"/>
        <v>2.0121122184283257E-2</v>
      </c>
      <c r="I18" s="31">
        <v>1.0459093812618201</v>
      </c>
      <c r="J18" s="30">
        <f t="shared" si="2"/>
        <v>9.1428440300361484E-5</v>
      </c>
      <c r="K18" s="40">
        <f t="shared" si="6"/>
        <v>8.7026155272928951E-2</v>
      </c>
      <c r="L18" s="46">
        <v>1.0455052643140299</v>
      </c>
      <c r="M18" s="30">
        <f t="shared" si="3"/>
        <v>2.9498543341864098E-4</v>
      </c>
      <c r="N18" s="40">
        <f t="shared" si="7"/>
        <v>4.8354675460338184E-2</v>
      </c>
      <c r="O18" s="31">
        <v>1.04540050109669</v>
      </c>
      <c r="P18" s="30">
        <f t="shared" si="8"/>
        <v>3.9515930847370254E-4</v>
      </c>
      <c r="Q18" s="40">
        <f t="shared" si="9"/>
        <v>3.832948679499059E-2</v>
      </c>
      <c r="R18" s="46">
        <v>1.04550686682728</v>
      </c>
      <c r="S18" s="30">
        <f t="shared" si="4"/>
        <v>2.9345312116090791E-4</v>
      </c>
      <c r="T18" s="40">
        <f t="shared" si="10"/>
        <v>4.8508026016753775E-2</v>
      </c>
      <c r="U18" s="31">
        <v>1.0457975258091099</v>
      </c>
      <c r="V18" s="30">
        <f t="shared" si="11"/>
        <v>1.5526981922564349E-5</v>
      </c>
      <c r="W18" s="40">
        <f t="shared" si="12"/>
        <v>7.6322283769731422E-2</v>
      </c>
      <c r="X18" s="46">
        <v>1.0457194143850199</v>
      </c>
      <c r="Y18" s="30">
        <f t="shared" si="13"/>
        <v>9.0216593752421448E-5</v>
      </c>
      <c r="Z18" s="40">
        <f t="shared" si="14"/>
        <v>6.8847506044258364E-2</v>
      </c>
    </row>
    <row r="19" spans="1:26" x14ac:dyDescent="0.25">
      <c r="A19" s="8">
        <v>3</v>
      </c>
      <c r="B19" s="8">
        <v>1.0099999973080001</v>
      </c>
      <c r="C19" s="20">
        <v>1.01111120458874</v>
      </c>
      <c r="D19" s="20">
        <f t="shared" si="0"/>
        <v>1.1112072807399898E-3</v>
      </c>
      <c r="E19" s="20">
        <f t="shared" si="16"/>
        <v>0.11002052313878634</v>
      </c>
      <c r="F19" s="39">
        <v>1.0105202530613999</v>
      </c>
      <c r="G19" s="30">
        <f t="shared" si="1"/>
        <v>5.2025575339986752E-4</v>
      </c>
      <c r="H19" s="40">
        <f t="shared" si="15"/>
        <v>5.1510470770943506E-2</v>
      </c>
      <c r="I19" s="31">
        <v>1.01054085855781</v>
      </c>
      <c r="J19" s="30">
        <f t="shared" si="2"/>
        <v>5.6407843997938298E-4</v>
      </c>
      <c r="K19" s="40">
        <f t="shared" si="6"/>
        <v>5.3550618935790224E-2</v>
      </c>
      <c r="L19" s="46">
        <v>1.0113735797205201</v>
      </c>
      <c r="M19" s="30">
        <f t="shared" si="3"/>
        <v>2.5949186458356656E-4</v>
      </c>
      <c r="N19" s="40">
        <f t="shared" si="7"/>
        <v>0.13599825902783474</v>
      </c>
      <c r="O19" s="31">
        <v>1.0108660516744601</v>
      </c>
      <c r="P19" s="30">
        <f t="shared" si="8"/>
        <v>2.4245890379552209E-4</v>
      </c>
      <c r="Q19" s="40">
        <f t="shared" si="9"/>
        <v>8.5747957303798916E-2</v>
      </c>
      <c r="R19" s="46">
        <v>1.0109683983631601</v>
      </c>
      <c r="S19" s="30">
        <f t="shared" si="4"/>
        <v>1.4123691334033236E-4</v>
      </c>
      <c r="T19" s="40">
        <f t="shared" si="10"/>
        <v>9.5881292845660909E-2</v>
      </c>
      <c r="U19" s="31">
        <v>1.01188654403806</v>
      </c>
      <c r="V19" s="30">
        <f t="shared" si="11"/>
        <v>7.6681916469842522E-4</v>
      </c>
      <c r="W19" s="50">
        <f t="shared" si="12"/>
        <v>0.18678680545428183</v>
      </c>
      <c r="X19" s="46">
        <v>1.01132772852138</v>
      </c>
      <c r="Y19" s="30">
        <f t="shared" si="13"/>
        <v>2.1414452896702181E-4</v>
      </c>
      <c r="Z19" s="40">
        <f t="shared" si="14"/>
        <v>0.13145853632859278</v>
      </c>
    </row>
    <row r="20" spans="1:26" x14ac:dyDescent="0.25">
      <c r="A20" s="8">
        <v>4</v>
      </c>
      <c r="B20" s="8">
        <v>1.02371286456331</v>
      </c>
      <c r="C20" s="20">
        <v>1.0244799377324501</v>
      </c>
      <c r="D20" s="20">
        <f t="shared" si="0"/>
        <v>7.6707316914004231E-4</v>
      </c>
      <c r="E20" s="20">
        <f t="shared" si="16"/>
        <v>7.4930500113159784E-2</v>
      </c>
      <c r="F20" s="39">
        <v>1.02420772198124</v>
      </c>
      <c r="G20" s="30">
        <f t="shared" si="1"/>
        <v>4.9485741792998361E-4</v>
      </c>
      <c r="H20" s="40">
        <f t="shared" si="15"/>
        <v>4.8339474383872011E-2</v>
      </c>
      <c r="I20" s="31">
        <v>1.0243101587950101</v>
      </c>
      <c r="J20" s="30">
        <f t="shared" si="2"/>
        <v>1.6572207144998014E-4</v>
      </c>
      <c r="K20" s="40">
        <f t="shared" si="6"/>
        <v>5.8345875330468235E-2</v>
      </c>
      <c r="L20" s="46">
        <v>1.0235998885658999</v>
      </c>
      <c r="M20" s="30">
        <f t="shared" si="3"/>
        <v>8.5902040063178605E-4</v>
      </c>
      <c r="N20" s="40">
        <f t="shared" si="7"/>
        <v>1.1035906778245558E-2</v>
      </c>
      <c r="O20" s="31">
        <v>1.02393674801769</v>
      </c>
      <c r="P20" s="30">
        <f t="shared" si="8"/>
        <v>5.3021020202929697E-4</v>
      </c>
      <c r="Q20" s="40">
        <f t="shared" si="9"/>
        <v>2.1869750994626937E-2</v>
      </c>
      <c r="R20" s="46">
        <v>1.02377599277839</v>
      </c>
      <c r="S20" s="30">
        <f t="shared" si="4"/>
        <v>6.8712419651486591E-4</v>
      </c>
      <c r="T20" s="40">
        <f t="shared" si="10"/>
        <v>6.166593901988488E-3</v>
      </c>
      <c r="U20" s="31">
        <v>1.0240684255002399</v>
      </c>
      <c r="V20" s="30">
        <f t="shared" si="11"/>
        <v>4.016791515907772E-4</v>
      </c>
      <c r="W20" s="40">
        <f t="shared" si="12"/>
        <v>3.4732486934368346E-2</v>
      </c>
      <c r="X20" s="46">
        <v>1.0240033663360799</v>
      </c>
      <c r="Y20" s="30">
        <f t="shared" si="13"/>
        <v>4.6518372768232773E-4</v>
      </c>
      <c r="Z20" s="40">
        <f t="shared" si="14"/>
        <v>2.8377270895567273E-2</v>
      </c>
    </row>
    <row r="21" spans="1:26" x14ac:dyDescent="0.25">
      <c r="A21" s="8">
        <v>5</v>
      </c>
      <c r="B21" s="8">
        <v>1.0280925147905799</v>
      </c>
      <c r="C21" s="20">
        <v>1.02886301285007</v>
      </c>
      <c r="D21" s="20">
        <f t="shared" si="0"/>
        <v>7.7049805949003236E-4</v>
      </c>
      <c r="E21" s="20">
        <f t="shared" si="16"/>
        <v>7.4944428483362802E-2</v>
      </c>
      <c r="F21" s="39">
        <v>1.0290725751983301</v>
      </c>
      <c r="G21" s="30">
        <f t="shared" si="1"/>
        <v>9.8006040775011627E-4</v>
      </c>
      <c r="H21" s="40">
        <f t="shared" si="15"/>
        <v>9.5328036499687213E-2</v>
      </c>
      <c r="I21" s="31">
        <v>1.02887457921646</v>
      </c>
      <c r="J21" s="30">
        <f t="shared" si="2"/>
        <v>1.1241891530294333E-5</v>
      </c>
      <c r="K21" s="40">
        <f t="shared" si="6"/>
        <v>7.6069460153528043E-2</v>
      </c>
      <c r="L21" s="46">
        <v>1.02933909406057</v>
      </c>
      <c r="M21" s="30">
        <f t="shared" si="3"/>
        <v>4.6272555680782341E-4</v>
      </c>
      <c r="N21" s="40">
        <f t="shared" si="7"/>
        <v>0.12125166286654475</v>
      </c>
      <c r="O21" s="31">
        <v>1.02858887272516</v>
      </c>
      <c r="P21" s="30">
        <f t="shared" si="8"/>
        <v>2.664495870549424E-4</v>
      </c>
      <c r="Q21" s="40">
        <f t="shared" si="9"/>
        <v>4.8279500865847105E-2</v>
      </c>
      <c r="R21" s="46">
        <v>1.02911678944741</v>
      </c>
      <c r="S21" s="30">
        <f t="shared" si="4"/>
        <v>2.4665732383270247E-4</v>
      </c>
      <c r="T21" s="40">
        <f t="shared" si="10"/>
        <v>9.9628646458798931E-2</v>
      </c>
      <c r="U21" s="31">
        <v>1.0283854017466101</v>
      </c>
      <c r="V21" s="30">
        <f t="shared" si="11"/>
        <v>4.6421253120651896E-4</v>
      </c>
      <c r="W21" s="40">
        <f t="shared" si="12"/>
        <v>2.8488385219864822E-2</v>
      </c>
      <c r="X21" s="46">
        <v>1.0272873483929099</v>
      </c>
      <c r="Y21" s="30">
        <f t="shared" si="13"/>
        <v>1.5314618539889881E-3</v>
      </c>
      <c r="Z21" s="40">
        <f t="shared" si="14"/>
        <v>7.8316531448927279E-2</v>
      </c>
    </row>
    <row r="22" spans="1:26" x14ac:dyDescent="0.25">
      <c r="A22" s="8">
        <v>6</v>
      </c>
      <c r="B22" s="8">
        <v>1.0385379019832599</v>
      </c>
      <c r="C22" s="20">
        <v>1.0397319351579899</v>
      </c>
      <c r="D22" s="20">
        <f t="shared" si="0"/>
        <v>1.1940331747299915E-3</v>
      </c>
      <c r="E22" s="20">
        <f t="shared" si="16"/>
        <v>0.11497251784935221</v>
      </c>
      <c r="F22" s="39">
        <v>1.03967276773127</v>
      </c>
      <c r="G22" s="30">
        <f t="shared" si="1"/>
        <v>1.1348657480101387E-3</v>
      </c>
      <c r="H22" s="40">
        <f t="shared" si="15"/>
        <v>0.10927533273874018</v>
      </c>
      <c r="I22" s="31">
        <v>1.04013503833766</v>
      </c>
      <c r="J22" s="30">
        <f t="shared" si="2"/>
        <v>3.8769914248023923E-4</v>
      </c>
      <c r="K22" s="40">
        <f t="shared" si="6"/>
        <v>0.15378700684395513</v>
      </c>
      <c r="L22" s="46">
        <v>1.0400430397523299</v>
      </c>
      <c r="M22" s="30">
        <f t="shared" si="3"/>
        <v>2.9921615737690598E-4</v>
      </c>
      <c r="N22" s="40">
        <f t="shared" si="7"/>
        <v>0.14492853522203764</v>
      </c>
      <c r="O22" s="31">
        <v>1.0406644427948699</v>
      </c>
      <c r="P22" s="30">
        <f t="shared" si="8"/>
        <v>8.9687313176383602E-4</v>
      </c>
      <c r="Q22" s="50">
        <f t="shared" si="9"/>
        <v>0.20476294678788612</v>
      </c>
      <c r="R22" s="46">
        <v>1.0409348124273201</v>
      </c>
      <c r="S22" s="30">
        <f t="shared" si="4"/>
        <v>1.1569109581571482E-3</v>
      </c>
      <c r="T22" s="50">
        <f t="shared" si="10"/>
        <v>0.23079662663085385</v>
      </c>
      <c r="U22" s="31">
        <v>1.0407449933031701</v>
      </c>
      <c r="V22" s="30">
        <f t="shared" si="11"/>
        <v>9.743455124577087E-4</v>
      </c>
      <c r="W22" s="50">
        <f t="shared" si="12"/>
        <v>0.21251909205194558</v>
      </c>
      <c r="X22" s="46">
        <v>1.04111438947795</v>
      </c>
      <c r="Y22" s="30">
        <f t="shared" si="13"/>
        <v>1.329625717180673E-3</v>
      </c>
      <c r="Z22" s="50">
        <f t="shared" si="14"/>
        <v>0.24808795998392105</v>
      </c>
    </row>
    <row r="23" spans="1:26" x14ac:dyDescent="0.25">
      <c r="A23" s="8">
        <v>7</v>
      </c>
      <c r="B23" s="8">
        <v>1.04612245201456</v>
      </c>
      <c r="C23" s="20">
        <v>1.04669359996645</v>
      </c>
      <c r="D23" s="20">
        <f t="shared" si="0"/>
        <v>5.7114795188994982E-4</v>
      </c>
      <c r="E23" s="20">
        <f t="shared" si="16"/>
        <v>5.4596663209939458E-2</v>
      </c>
      <c r="F23" s="39">
        <v>1.04670878900747</v>
      </c>
      <c r="G23" s="30">
        <f t="shared" si="1"/>
        <v>5.8633699290999708E-4</v>
      </c>
      <c r="H23" s="40">
        <f t="shared" si="15"/>
        <v>5.6048600408189729E-2</v>
      </c>
      <c r="I23" s="31">
        <v>1.04632230389057</v>
      </c>
      <c r="J23" s="30">
        <f t="shared" si="2"/>
        <v>3.5473234563757311E-4</v>
      </c>
      <c r="K23" s="40">
        <f t="shared" si="6"/>
        <v>1.9104061443777697E-2</v>
      </c>
      <c r="L23" s="46">
        <v>1.04603617348066</v>
      </c>
      <c r="M23" s="30">
        <f t="shared" si="3"/>
        <v>6.2809831435961538E-4</v>
      </c>
      <c r="N23" s="40">
        <f t="shared" si="7"/>
        <v>8.2474602981539042E-3</v>
      </c>
      <c r="O23" s="31">
        <v>1.0459746002661801</v>
      </c>
      <c r="P23" s="30">
        <f t="shared" si="8"/>
        <v>6.8692471253568562E-4</v>
      </c>
      <c r="Q23" s="40">
        <f t="shared" si="9"/>
        <v>1.4133311840810002E-2</v>
      </c>
      <c r="R23" s="46">
        <v>1.0457952330870699</v>
      </c>
      <c r="S23" s="30">
        <f t="shared" si="4"/>
        <v>8.5829021922829019E-4</v>
      </c>
      <c r="T23" s="40">
        <f t="shared" si="10"/>
        <v>3.1279218494925147E-2</v>
      </c>
      <c r="U23" s="31">
        <v>1.04623084898864</v>
      </c>
      <c r="V23" s="30">
        <f t="shared" si="11"/>
        <v>4.4210739210092916E-4</v>
      </c>
      <c r="W23" s="40">
        <f t="shared" si="12"/>
        <v>1.0361786411457382E-2</v>
      </c>
      <c r="X23" s="46">
        <v>1.04623079496399</v>
      </c>
      <c r="Y23" s="30">
        <f t="shared" si="13"/>
        <v>4.4215900668048577E-4</v>
      </c>
      <c r="Z23" s="40">
        <f t="shared" si="14"/>
        <v>1.0356622135517904E-2</v>
      </c>
    </row>
    <row r="24" spans="1:26" x14ac:dyDescent="0.25">
      <c r="A24" s="8">
        <v>8</v>
      </c>
      <c r="B24" s="8">
        <v>1.0850835071553799</v>
      </c>
      <c r="C24" s="20">
        <v>1.0853421640330601</v>
      </c>
      <c r="D24" s="20">
        <f t="shared" si="0"/>
        <v>2.5865687768011902E-4</v>
      </c>
      <c r="E24" s="20">
        <f t="shared" si="16"/>
        <v>2.383750890825035E-2</v>
      </c>
      <c r="F24" s="39">
        <v>1.0846410910755599</v>
      </c>
      <c r="G24" s="30">
        <f t="shared" si="1"/>
        <v>4.4241607981998499E-4</v>
      </c>
      <c r="H24" s="40">
        <f t="shared" si="15"/>
        <v>4.0772537496197761E-2</v>
      </c>
      <c r="I24" s="31">
        <v>1.0849465429982901</v>
      </c>
      <c r="J24" s="30">
        <f t="shared" si="2"/>
        <v>3.6451272960766183E-4</v>
      </c>
      <c r="K24" s="40">
        <f t="shared" si="6"/>
        <v>1.2622453127955022E-2</v>
      </c>
      <c r="L24" s="46">
        <v>1.08365426463674</v>
      </c>
      <c r="M24" s="30">
        <f t="shared" si="3"/>
        <v>1.5551772079396211E-3</v>
      </c>
      <c r="N24" s="40">
        <f t="shared" si="7"/>
        <v>0.13171728343625994</v>
      </c>
      <c r="O24" s="31">
        <v>1.08472005971667</v>
      </c>
      <c r="P24" s="30">
        <f t="shared" si="8"/>
        <v>5.7318727402830673E-4</v>
      </c>
      <c r="Q24" s="40">
        <f t="shared" si="9"/>
        <v>3.3494881851331065E-2</v>
      </c>
      <c r="R24" s="46">
        <v>1.0837547741598901</v>
      </c>
      <c r="S24" s="30">
        <f t="shared" si="4"/>
        <v>1.4625709069214993E-3</v>
      </c>
      <c r="T24" s="40">
        <f t="shared" si="10"/>
        <v>0.12245444583092227</v>
      </c>
      <c r="U24" s="31">
        <v>1.08375500391238</v>
      </c>
      <c r="V24" s="30">
        <f t="shared" si="11"/>
        <v>1.4623592202317754E-3</v>
      </c>
      <c r="W24" s="40">
        <f t="shared" si="12"/>
        <v>0.12243327211586653</v>
      </c>
      <c r="X24" s="46">
        <v>1.08375498813685</v>
      </c>
      <c r="Y24" s="30">
        <f t="shared" si="13"/>
        <v>1.4623737553069952E-3</v>
      </c>
      <c r="Z24" s="40">
        <f t="shared" si="14"/>
        <v>0.12243472596986849</v>
      </c>
    </row>
    <row r="25" spans="1:26" x14ac:dyDescent="0.25">
      <c r="A25" s="8">
        <v>9</v>
      </c>
      <c r="B25" s="8">
        <v>1.0349152577221601</v>
      </c>
      <c r="C25" s="20">
        <v>1.0356607922290999</v>
      </c>
      <c r="D25" s="20">
        <f t="shared" si="0"/>
        <v>7.455345069398156E-4</v>
      </c>
      <c r="E25" s="20">
        <f t="shared" si="16"/>
        <v>7.2038217755213199E-2</v>
      </c>
      <c r="F25" s="39">
        <v>1.0355104796241199</v>
      </c>
      <c r="G25" s="30">
        <f t="shared" si="1"/>
        <v>5.9522190195981928E-4</v>
      </c>
      <c r="H25" s="40">
        <f t="shared" si="15"/>
        <v>5.7514071564651367E-2</v>
      </c>
      <c r="I25" s="31">
        <v>1.0350944474785599</v>
      </c>
      <c r="J25" s="30">
        <f t="shared" si="2"/>
        <v>5.4684386508539187E-4</v>
      </c>
      <c r="K25" s="40">
        <f t="shared" si="6"/>
        <v>1.7314437589242896E-2</v>
      </c>
      <c r="L25" s="46">
        <v>1.03545132938179</v>
      </c>
      <c r="M25" s="30">
        <f t="shared" si="3"/>
        <v>2.022504365151273E-4</v>
      </c>
      <c r="N25" s="40">
        <f t="shared" si="7"/>
        <v>5.179860434271371E-2</v>
      </c>
      <c r="O25" s="31">
        <v>1.03489018429008</v>
      </c>
      <c r="P25" s="30">
        <f t="shared" si="8"/>
        <v>7.4407368204152736E-4</v>
      </c>
      <c r="Q25" s="40">
        <f t="shared" si="9"/>
        <v>2.422752190872365E-3</v>
      </c>
      <c r="R25" s="46">
        <v>1.0351343597471601</v>
      </c>
      <c r="S25" s="30">
        <f t="shared" si="4"/>
        <v>5.0830589116613928E-4</v>
      </c>
      <c r="T25" s="40">
        <f t="shared" si="10"/>
        <v>2.1171011188125186E-2</v>
      </c>
      <c r="U25" s="31">
        <v>1.03555181160353</v>
      </c>
      <c r="V25" s="30">
        <f t="shared" si="11"/>
        <v>1.0522810787815041E-4</v>
      </c>
      <c r="W25" s="40">
        <f t="shared" si="12"/>
        <v>6.1507826522048871E-2</v>
      </c>
      <c r="X25" s="46">
        <v>1.0351714494701501</v>
      </c>
      <c r="Y25" s="30">
        <f t="shared" si="13"/>
        <v>4.7249327445969682E-4</v>
      </c>
      <c r="Z25" s="40">
        <f t="shared" si="14"/>
        <v>2.4754852735850121E-2</v>
      </c>
    </row>
    <row r="26" spans="1:26" x14ac:dyDescent="0.25">
      <c r="A26" s="8">
        <v>10</v>
      </c>
      <c r="B26" s="8">
        <v>1.02798621556374</v>
      </c>
      <c r="C26" s="20">
        <v>1.0287776826228101</v>
      </c>
      <c r="D26" s="20">
        <f t="shared" si="0"/>
        <v>7.9146705907007231E-4</v>
      </c>
      <c r="E26" s="20">
        <f t="shared" si="16"/>
        <v>7.699199143794333E-2</v>
      </c>
      <c r="F26" s="39">
        <v>1.0295195250570299</v>
      </c>
      <c r="G26" s="30">
        <f t="shared" si="1"/>
        <v>1.5333094932898916E-3</v>
      </c>
      <c r="H26" s="40">
        <f t="shared" si="15"/>
        <v>0.14915662000866772</v>
      </c>
      <c r="I26" s="31">
        <v>1.02952437948185</v>
      </c>
      <c r="J26" s="30">
        <f t="shared" si="2"/>
        <v>7.2580973679005193E-4</v>
      </c>
      <c r="K26" s="40">
        <f t="shared" si="6"/>
        <v>0.14962884665398904</v>
      </c>
      <c r="L26" s="46">
        <v>1.0292213346763599</v>
      </c>
      <c r="M26" s="30">
        <f t="shared" si="3"/>
        <v>4.3124191070973339E-4</v>
      </c>
      <c r="N26" s="40">
        <f t="shared" si="7"/>
        <v>0.12014938468241372</v>
      </c>
      <c r="O26" s="31">
        <v>1.0289910451545401</v>
      </c>
      <c r="P26" s="30">
        <f t="shared" si="8"/>
        <v>2.0739420706136671E-4</v>
      </c>
      <c r="Q26" s="40">
        <f t="shared" si="9"/>
        <v>9.7747379837094334E-2</v>
      </c>
      <c r="R26" s="46">
        <v>1.02953261185681</v>
      </c>
      <c r="S26" s="30">
        <f t="shared" si="4"/>
        <v>7.3381183004985221E-4</v>
      </c>
      <c r="T26" s="40">
        <f t="shared" si="10"/>
        <v>0.15042967207706481</v>
      </c>
      <c r="U26" s="31">
        <v>1.0291223269207199</v>
      </c>
      <c r="V26" s="30">
        <f t="shared" si="11"/>
        <v>3.3500366865576049E-4</v>
      </c>
      <c r="W26" s="40">
        <f t="shared" si="12"/>
        <v>0.11051815090310821</v>
      </c>
      <c r="X26" s="46">
        <v>1.0295324691960099</v>
      </c>
      <c r="Y26" s="30">
        <f t="shared" si="13"/>
        <v>7.3367315985660073E-4</v>
      </c>
      <c r="Z26" s="50">
        <f t="shared" si="14"/>
        <v>0.15041579438124533</v>
      </c>
    </row>
    <row r="27" spans="1:26" x14ac:dyDescent="0.25">
      <c r="A27" s="8">
        <v>11</v>
      </c>
      <c r="B27" s="8">
        <v>1.02970205350408</v>
      </c>
      <c r="C27" s="20">
        <v>1.03072267709362</v>
      </c>
      <c r="D27" s="20">
        <f t="shared" si="0"/>
        <v>1.0206235895400262E-3</v>
      </c>
      <c r="E27" s="20">
        <f t="shared" si="16"/>
        <v>9.9118340695431295E-2</v>
      </c>
      <c r="F27" s="39">
        <v>1.03145017836532</v>
      </c>
      <c r="G27" s="30">
        <f t="shared" si="1"/>
        <v>1.7481248612400968E-3</v>
      </c>
      <c r="H27" s="50">
        <f t="shared" si="15"/>
        <v>0.1697699694092307</v>
      </c>
      <c r="I27" s="31">
        <v>1.0311575455058799</v>
      </c>
      <c r="J27" s="30">
        <f t="shared" si="2"/>
        <v>4.2190632060812484E-4</v>
      </c>
      <c r="K27" s="40">
        <f t="shared" si="6"/>
        <v>0.14135079141067139</v>
      </c>
      <c r="L27" s="46">
        <v>1.03233335221752</v>
      </c>
      <c r="M27" s="30">
        <f t="shared" si="3"/>
        <v>1.5626658457168208E-3</v>
      </c>
      <c r="N27" s="50">
        <f t="shared" si="7"/>
        <v>0.25553981411280224</v>
      </c>
      <c r="O27" s="31">
        <v>1.0305950122399801</v>
      </c>
      <c r="P27" s="30">
        <f t="shared" si="8"/>
        <v>1.2385955648117809E-4</v>
      </c>
      <c r="Q27" s="40">
        <f t="shared" si="9"/>
        <v>8.6720108293595791E-2</v>
      </c>
      <c r="R27" s="46">
        <v>1.0321704013103401</v>
      </c>
      <c r="S27" s="30">
        <f t="shared" si="4"/>
        <v>1.4045720045690131E-3</v>
      </c>
      <c r="T27" s="50">
        <f t="shared" si="10"/>
        <v>0.23971475999881275</v>
      </c>
      <c r="U27" s="31">
        <v>1.0302871545665999</v>
      </c>
      <c r="V27" s="30">
        <f t="shared" si="11"/>
        <v>4.2254093821640247E-4</v>
      </c>
      <c r="W27" s="40">
        <f t="shared" si="12"/>
        <v>5.682236531711915E-2</v>
      </c>
      <c r="X27" s="46">
        <v>1.03080612918432</v>
      </c>
      <c r="Y27" s="30">
        <f t="shared" si="13"/>
        <v>8.0964640203082041E-5</v>
      </c>
      <c r="Z27" s="40">
        <f t="shared" si="14"/>
        <v>0.10722282979653143</v>
      </c>
    </row>
    <row r="28" spans="1:26" x14ac:dyDescent="0.25">
      <c r="A28" s="8">
        <v>12</v>
      </c>
      <c r="B28" s="8">
        <v>1.0240525230119499</v>
      </c>
      <c r="C28" s="8">
        <v>1.02570007418994</v>
      </c>
      <c r="D28" s="20">
        <f t="shared" si="0"/>
        <v>1.647551177990092E-3</v>
      </c>
      <c r="E28" s="51">
        <f t="shared" si="16"/>
        <v>0.1608854175901353</v>
      </c>
      <c r="F28" s="39">
        <v>1.02638553042785</v>
      </c>
      <c r="G28" s="30">
        <f t="shared" si="1"/>
        <v>2.3330074159000347E-3</v>
      </c>
      <c r="H28" s="50">
        <f t="shared" si="15"/>
        <v>0.22782107005978347</v>
      </c>
      <c r="I28" s="31">
        <v>1.0261205407479901</v>
      </c>
      <c r="J28" s="30">
        <f t="shared" si="2"/>
        <v>4.0993129339697841E-4</v>
      </c>
      <c r="K28" s="50">
        <f t="shared" si="6"/>
        <v>0.20194449889715457</v>
      </c>
      <c r="L28" s="46">
        <v>1.02635843958369</v>
      </c>
      <c r="M28" s="30">
        <f t="shared" si="3"/>
        <v>6.4186930499144572E-4</v>
      </c>
      <c r="N28" s="50">
        <f t="shared" si="7"/>
        <v>0.22517561550045173</v>
      </c>
      <c r="O28" s="31">
        <v>1.0271984254616899</v>
      </c>
      <c r="P28" s="30">
        <f t="shared" si="8"/>
        <v>1.4608083878060081E-3</v>
      </c>
      <c r="Q28" s="50">
        <f t="shared" si="9"/>
        <v>0.30720127913822748</v>
      </c>
      <c r="R28" s="46">
        <v>1.0264172326008001</v>
      </c>
      <c r="S28" s="30">
        <f t="shared" si="4"/>
        <v>6.9918919663377124E-4</v>
      </c>
      <c r="T28" s="50">
        <f t="shared" si="10"/>
        <v>0.23091682659938736</v>
      </c>
      <c r="U28" s="31">
        <v>1.0271080226143801</v>
      </c>
      <c r="V28" s="30">
        <f t="shared" si="11"/>
        <v>1.3726706859721897E-3</v>
      </c>
      <c r="W28" s="50">
        <f t="shared" si="12"/>
        <v>0.29837332888388063</v>
      </c>
      <c r="X28" s="46">
        <v>1.0271080270995001</v>
      </c>
      <c r="Y28" s="30">
        <f t="shared" si="13"/>
        <v>1.3726750587124926E-3</v>
      </c>
      <c r="Z28" s="50">
        <f t="shared" si="14"/>
        <v>0.29837376686142109</v>
      </c>
    </row>
    <row r="29" spans="1:26" x14ac:dyDescent="0.25">
      <c r="A29" s="8">
        <v>13</v>
      </c>
      <c r="B29" s="8">
        <v>1.01992383631813</v>
      </c>
      <c r="C29" s="8">
        <v>1.0211874411056301</v>
      </c>
      <c r="D29" s="20">
        <f t="shared" si="0"/>
        <v>1.2636047875000944E-3</v>
      </c>
      <c r="E29" s="20">
        <f t="shared" si="16"/>
        <v>0.12389207335928529</v>
      </c>
      <c r="F29" s="39">
        <v>1.02190313582679</v>
      </c>
      <c r="G29" s="30">
        <f t="shared" si="1"/>
        <v>1.9792995086600484E-3</v>
      </c>
      <c r="H29" s="50">
        <f t="shared" si="15"/>
        <v>0.19406346220961096</v>
      </c>
      <c r="I29" s="31">
        <v>1.0216995543732099</v>
      </c>
      <c r="J29" s="30">
        <f t="shared" si="2"/>
        <v>5.0148801969731205E-4</v>
      </c>
      <c r="K29" s="50">
        <f t="shared" si="6"/>
        <v>0.17410300571954163</v>
      </c>
      <c r="L29" s="46">
        <v>1.0219496334400699</v>
      </c>
      <c r="M29" s="30">
        <f t="shared" si="3"/>
        <v>7.4637848426204801E-4</v>
      </c>
      <c r="N29" s="50">
        <f t="shared" si="7"/>
        <v>0.19862239216341607</v>
      </c>
      <c r="O29" s="31">
        <v>1.02176128034222</v>
      </c>
      <c r="P29" s="30">
        <f t="shared" si="8"/>
        <v>5.6193330772717331E-4</v>
      </c>
      <c r="Q29" s="50">
        <f t="shared" si="9"/>
        <v>0.18015502321458657</v>
      </c>
      <c r="R29" s="46">
        <v>1.02200975477752</v>
      </c>
      <c r="S29" s="30">
        <f t="shared" si="4"/>
        <v>8.0525243338244029E-4</v>
      </c>
      <c r="T29" s="50">
        <f t="shared" si="10"/>
        <v>0.20451708109107866</v>
      </c>
      <c r="U29" s="31">
        <v>1.02196961631373</v>
      </c>
      <c r="V29" s="30">
        <f t="shared" si="11"/>
        <v>7.6594675631048981E-4</v>
      </c>
      <c r="W29" s="50">
        <f t="shared" si="12"/>
        <v>0.20058164372205642</v>
      </c>
      <c r="X29" s="46">
        <v>1.0219702397424699</v>
      </c>
      <c r="Y29" s="30">
        <f t="shared" si="13"/>
        <v>7.6655725024614809E-4</v>
      </c>
      <c r="Z29" s="50">
        <f t="shared" si="14"/>
        <v>0.20064276875098166</v>
      </c>
    </row>
    <row r="30" spans="1:26" ht="15.75" thickBot="1" x14ac:dyDescent="0.3">
      <c r="A30" s="9">
        <v>14</v>
      </c>
      <c r="B30" s="9">
        <v>1.00994172446495</v>
      </c>
      <c r="C30" s="9">
        <v>1.01081324743024</v>
      </c>
      <c r="D30" s="20">
        <f t="shared" si="0"/>
        <v>8.7152296529002804E-4</v>
      </c>
      <c r="E30" s="21">
        <f t="shared" si="16"/>
        <v>8.629438156461415E-2</v>
      </c>
      <c r="F30" s="43">
        <v>1.0115245352341</v>
      </c>
      <c r="G30" s="30">
        <f t="shared" si="1"/>
        <v>1.5828107691500115E-3</v>
      </c>
      <c r="H30" s="45">
        <f t="shared" si="15"/>
        <v>0.15672298022824613</v>
      </c>
      <c r="I30" s="48">
        <v>1.01038440409395</v>
      </c>
      <c r="J30" s="44">
        <f t="shared" si="2"/>
        <v>4.2425575384992569E-4</v>
      </c>
      <c r="K30" s="45">
        <f t="shared" si="6"/>
        <v>4.3832195291717876E-2</v>
      </c>
      <c r="L30" s="47">
        <v>1.0103944299366501</v>
      </c>
      <c r="M30" s="44">
        <f t="shared" si="3"/>
        <v>4.1433716332340274E-4</v>
      </c>
      <c r="N30" s="45">
        <f t="shared" si="7"/>
        <v>4.4824910263005648E-2</v>
      </c>
      <c r="O30" s="48">
        <v>1.01135328074621</v>
      </c>
      <c r="P30" s="44">
        <f t="shared" si="8"/>
        <v>5.3425627072347748E-4</v>
      </c>
      <c r="Q30" s="45">
        <f t="shared" si="9"/>
        <v>0.13976611195144101</v>
      </c>
      <c r="R30" s="47">
        <v>1.01020776346241</v>
      </c>
      <c r="S30" s="44">
        <f t="shared" si="4"/>
        <v>5.990067595268505E-4</v>
      </c>
      <c r="T30" s="45">
        <f t="shared" si="10"/>
        <v>2.6342014694062707E-2</v>
      </c>
      <c r="U30" s="48">
        <v>1.01047537217321</v>
      </c>
      <c r="V30" s="44">
        <f t="shared" si="11"/>
        <v>3.3426081216185672E-4</v>
      </c>
      <c r="W30" s="45">
        <f t="shared" si="12"/>
        <v>5.283945551836168E-2</v>
      </c>
      <c r="X30" s="47">
        <v>1.0104760136794699</v>
      </c>
      <c r="Y30" s="44">
        <f t="shared" si="13"/>
        <v>3.336261684613298E-4</v>
      </c>
      <c r="Z30" s="45">
        <f t="shared" si="14"/>
        <v>5.2902974654600025E-2</v>
      </c>
    </row>
    <row r="31" spans="1:26" x14ac:dyDescent="0.25">
      <c r="A31" s="3" t="s">
        <v>59</v>
      </c>
      <c r="B31" s="3"/>
      <c r="C31" s="3" t="s">
        <v>58</v>
      </c>
      <c r="D31" s="3"/>
      <c r="E31" s="31">
        <f>SUM(E3:E30)</f>
        <v>2.6242287668296305</v>
      </c>
      <c r="F31" s="30"/>
      <c r="G31" s="30"/>
      <c r="H31" s="31">
        <f>SUM(H3:H30)</f>
        <v>3.3688529401682259</v>
      </c>
      <c r="I31" s="31"/>
      <c r="J31" s="30"/>
      <c r="K31" s="31">
        <f>SUM(K3:K30)</f>
        <v>3.4742324921690964</v>
      </c>
      <c r="L31" s="31"/>
      <c r="M31" s="30"/>
      <c r="N31" s="31">
        <f>SUM(N3:N30)</f>
        <v>6.279592552318138</v>
      </c>
      <c r="O31" s="31"/>
      <c r="P31" s="30"/>
      <c r="Q31" s="31">
        <f>SUM(Q3:Q30)</f>
        <v>4.7247885302733881</v>
      </c>
      <c r="R31" s="31"/>
      <c r="S31" s="30"/>
      <c r="T31" s="31">
        <f>SUM(T3:T30)</f>
        <v>4.16861198932747</v>
      </c>
      <c r="U31" s="31"/>
      <c r="V31" s="30"/>
      <c r="W31" s="31">
        <f>SUM(W3:W30)</f>
        <v>6.0659729122102792</v>
      </c>
      <c r="X31" s="31"/>
      <c r="Y31" s="30"/>
      <c r="Z31" s="31">
        <f>SUM(Z3:Z30)</f>
        <v>6.3377900598324421</v>
      </c>
    </row>
    <row r="32" spans="1:26" x14ac:dyDescent="0.25">
      <c r="A32" s="3"/>
      <c r="B32" s="3"/>
      <c r="C32" s="3" t="s">
        <v>62</v>
      </c>
      <c r="D32" s="68">
        <f>AVERAGE(D3:D16)</f>
        <v>2.2882533407039333E-4</v>
      </c>
      <c r="E32" s="31">
        <f>AVERAGE(E3:E16)</f>
        <v>0.1001410914405112</v>
      </c>
      <c r="F32" s="30"/>
      <c r="G32" s="68">
        <f>AVERAGE(G3:G16)</f>
        <v>3.1946981081048702E-4</v>
      </c>
      <c r="H32" s="31">
        <f>AVERAGE(H3:H16)</f>
        <v>0.14116471027136371</v>
      </c>
      <c r="I32" s="31"/>
      <c r="J32" s="30"/>
      <c r="K32" s="31">
        <f>AVERAGE(K3:K16)</f>
        <v>0.15712761352443927</v>
      </c>
      <c r="L32" s="31"/>
      <c r="M32" s="30"/>
      <c r="N32" s="31">
        <f>AVERAGE(N3:N16)</f>
        <v>0.33848900106033813</v>
      </c>
      <c r="O32" s="31"/>
      <c r="P32" s="30"/>
      <c r="Q32" s="31">
        <f>AVERAGE(Q3:Q16)</f>
        <v>0.24675143681565356</v>
      </c>
      <c r="R32" s="31"/>
      <c r="S32" s="30"/>
      <c r="T32" s="31">
        <f>AVERAGE(T3:T16)</f>
        <v>0.18697085561592</v>
      </c>
      <c r="U32" s="31"/>
      <c r="V32" s="30"/>
      <c r="W32" s="31">
        <f>AVERAGE(W3:W16)</f>
        <v>0.32870431798535671</v>
      </c>
      <c r="X32" s="31"/>
      <c r="Y32" s="30"/>
      <c r="Z32" s="31">
        <f>AVERAGE(Z3:Z16)</f>
        <v>0.33055306285490055</v>
      </c>
    </row>
    <row r="33" spans="1:27" x14ac:dyDescent="0.25">
      <c r="A33" s="3"/>
      <c r="B33" s="3"/>
      <c r="C33" s="3" t="s">
        <v>63</v>
      </c>
      <c r="D33" s="68">
        <f>AVERAGE(D17:D30)</f>
        <v>8.9917049118502595E-4</v>
      </c>
      <c r="E33" s="31">
        <f>AVERAGE(E17:E30)</f>
        <v>8.7303820475890984E-2</v>
      </c>
      <c r="F33" s="30"/>
      <c r="G33" s="68">
        <f>AVERAGE(G17:G30)</f>
        <v>1.0222518923064408E-3</v>
      </c>
      <c r="H33" s="31">
        <f>AVERAGE(H17:H30)</f>
        <v>9.9467642597795281E-2</v>
      </c>
      <c r="I33" s="31"/>
      <c r="J33" s="30"/>
      <c r="K33" s="31">
        <f>AVERAGE(K17:K30)</f>
        <v>9.1031850201924808E-2</v>
      </c>
      <c r="L33" s="31"/>
      <c r="M33" s="30"/>
      <c r="N33" s="31">
        <f>AVERAGE(N17:N30)</f>
        <v>0.11005332410524316</v>
      </c>
      <c r="O33" s="31"/>
      <c r="P33" s="30"/>
      <c r="Q33" s="31">
        <f>AVERAGE(Q17:Q30)</f>
        <v>9.0733458203874198E-2</v>
      </c>
      <c r="R33" s="31"/>
      <c r="S33" s="30"/>
      <c r="T33" s="31">
        <f>AVERAGE(T17:T30)</f>
        <v>0.11078714362175644</v>
      </c>
      <c r="U33" s="31"/>
      <c r="V33" s="30"/>
      <c r="W33" s="31">
        <f>AVERAGE(W17:W30)</f>
        <v>0.1045794614582346</v>
      </c>
      <c r="X33" s="31"/>
      <c r="Y33" s="30"/>
      <c r="Z33" s="31">
        <f>AVERAGE(Z17:Z30)</f>
        <v>0.12214622713313113</v>
      </c>
    </row>
    <row r="34" spans="1:27" x14ac:dyDescent="0.25">
      <c r="A34" s="3"/>
      <c r="B34" s="3"/>
      <c r="C34" s="3"/>
      <c r="D34" s="3"/>
      <c r="E34" s="31"/>
      <c r="F34" s="30"/>
      <c r="G34" s="30"/>
      <c r="H34" s="31"/>
      <c r="I34" s="31"/>
      <c r="J34" s="30"/>
      <c r="K34" s="31"/>
      <c r="L34" s="31"/>
      <c r="M34" s="30"/>
      <c r="N34" s="31"/>
      <c r="O34" s="31"/>
      <c r="P34" s="30"/>
      <c r="Q34" s="31"/>
      <c r="R34" s="31"/>
      <c r="S34" s="30"/>
      <c r="T34" s="31"/>
      <c r="U34" s="31"/>
      <c r="V34" s="30"/>
      <c r="W34" s="31"/>
      <c r="X34" s="31"/>
      <c r="Y34" s="30"/>
      <c r="Z34" s="31"/>
    </row>
    <row r="35" spans="1:27" x14ac:dyDescent="0.25">
      <c r="A35" s="3"/>
      <c r="B35" s="3"/>
      <c r="C35" s="59" t="s">
        <v>64</v>
      </c>
      <c r="D35" s="59"/>
      <c r="E35" s="31">
        <f>MIN(E3:E16)</f>
        <v>0</v>
      </c>
      <c r="F35" s="30"/>
      <c r="G35" s="30"/>
      <c r="H35" s="31">
        <f>MIN(H3:H16)</f>
        <v>0</v>
      </c>
      <c r="I35" s="31"/>
      <c r="J35" s="30"/>
      <c r="K35" s="31"/>
      <c r="L35" s="31"/>
      <c r="M35" s="30"/>
      <c r="N35" s="31"/>
      <c r="O35" s="31"/>
      <c r="P35" s="30"/>
      <c r="Q35" s="31"/>
      <c r="R35" s="31"/>
      <c r="S35" s="30"/>
      <c r="T35" s="31"/>
      <c r="U35" s="31"/>
      <c r="V35" s="30"/>
      <c r="W35" s="31"/>
      <c r="X35" s="31"/>
      <c r="Y35" s="30"/>
      <c r="Z35" s="31"/>
    </row>
    <row r="36" spans="1:27" x14ac:dyDescent="0.25">
      <c r="A36" s="3"/>
      <c r="B36" s="3"/>
      <c r="C36" s="59" t="s">
        <v>65</v>
      </c>
      <c r="D36" s="59"/>
      <c r="E36" s="31">
        <f>MAX(E3:E16)</f>
        <v>0.3466772029114118</v>
      </c>
      <c r="F36" s="30"/>
      <c r="G36" s="30"/>
      <c r="H36" s="31">
        <f>MAX(H3:H16)</f>
        <v>0.5070273984999315</v>
      </c>
      <c r="I36" s="31"/>
      <c r="J36" s="30"/>
      <c r="K36" s="31"/>
      <c r="L36" s="31"/>
      <c r="M36" s="30"/>
      <c r="N36" s="31"/>
      <c r="O36" s="31"/>
      <c r="P36" s="30"/>
      <c r="Q36" s="31"/>
      <c r="R36" s="31"/>
      <c r="S36" s="30"/>
      <c r="T36" s="31"/>
      <c r="U36" s="31"/>
      <c r="V36" s="30"/>
      <c r="W36" s="31"/>
      <c r="X36" s="31"/>
      <c r="Y36" s="30"/>
      <c r="Z36" s="31"/>
    </row>
    <row r="37" spans="1:27" x14ac:dyDescent="0.25">
      <c r="A37" s="3"/>
      <c r="B37" s="3"/>
      <c r="C37" s="59" t="s">
        <v>66</v>
      </c>
      <c r="D37" s="59"/>
      <c r="E37" s="31">
        <f>MIN(E17:E30)</f>
        <v>2.383750890825035E-2</v>
      </c>
      <c r="F37" s="30"/>
      <c r="G37" s="30"/>
      <c r="H37" s="31">
        <f>MIN(H17:H30)</f>
        <v>1.6103248407029886E-2</v>
      </c>
      <c r="I37" s="31"/>
      <c r="J37" s="30"/>
      <c r="K37" s="31"/>
      <c r="L37" s="31"/>
      <c r="M37" s="30"/>
      <c r="N37" s="31"/>
      <c r="O37" s="31"/>
      <c r="P37" s="30"/>
      <c r="Q37" s="31"/>
      <c r="R37" s="31"/>
      <c r="S37" s="30"/>
      <c r="T37" s="31"/>
      <c r="U37" s="31"/>
      <c r="V37" s="30"/>
      <c r="W37" s="31"/>
      <c r="X37" s="31"/>
      <c r="Y37" s="30"/>
      <c r="Z37" s="31"/>
    </row>
    <row r="38" spans="1:27" x14ac:dyDescent="0.25">
      <c r="A38" s="3"/>
      <c r="B38" s="3"/>
      <c r="C38" s="59" t="s">
        <v>67</v>
      </c>
      <c r="D38" s="59"/>
      <c r="E38" s="31">
        <f>MAX(E17:E30)</f>
        <v>0.1608854175901353</v>
      </c>
      <c r="F38" s="30"/>
      <c r="G38" s="30"/>
      <c r="H38" s="31">
        <f>MAX(H17:H30)</f>
        <v>0.22782107005978347</v>
      </c>
      <c r="I38" s="31"/>
      <c r="J38" s="30"/>
      <c r="K38" s="31"/>
      <c r="L38" s="31"/>
      <c r="M38" s="30"/>
      <c r="N38" s="31"/>
      <c r="O38" s="31"/>
      <c r="P38" s="30"/>
      <c r="Q38" s="31"/>
      <c r="R38" s="31"/>
      <c r="S38" s="30"/>
      <c r="T38" s="31"/>
      <c r="U38" s="31"/>
      <c r="V38" s="30"/>
      <c r="W38" s="31"/>
      <c r="X38" s="31"/>
      <c r="Y38" s="30"/>
      <c r="Z38" s="31"/>
    </row>
    <row r="39" spans="1:27" x14ac:dyDescent="0.25">
      <c r="A39" s="3"/>
      <c r="B39" s="3"/>
      <c r="C39" s="3"/>
      <c r="D39" s="3"/>
      <c r="E39" s="31"/>
      <c r="F39" s="30"/>
      <c r="G39" s="30"/>
      <c r="H39" s="31"/>
      <c r="I39" s="31"/>
      <c r="J39" s="30"/>
      <c r="K39" s="31"/>
      <c r="L39" s="31"/>
      <c r="M39" s="30"/>
      <c r="N39" s="31"/>
      <c r="O39" s="31"/>
      <c r="P39" s="30"/>
      <c r="Q39" s="31"/>
      <c r="R39" s="31"/>
      <c r="S39" s="30"/>
      <c r="T39" s="31"/>
      <c r="U39" s="31"/>
      <c r="V39" s="30"/>
      <c r="W39" s="31"/>
      <c r="X39" s="31"/>
      <c r="Y39" s="30"/>
      <c r="Z39" s="31"/>
    </row>
    <row r="40" spans="1:27" x14ac:dyDescent="0.25">
      <c r="J40" s="18"/>
      <c r="K40" s="18"/>
      <c r="M40" s="18"/>
      <c r="N40" s="18"/>
      <c r="P40" s="18"/>
      <c r="Q40" s="18"/>
      <c r="S40" s="18"/>
      <c r="T40" s="18"/>
      <c r="V40" s="18"/>
      <c r="W40" s="18"/>
      <c r="Y40" s="18"/>
      <c r="Z40" s="18"/>
    </row>
    <row r="41" spans="1:27" x14ac:dyDescent="0.25">
      <c r="A41" t="s">
        <v>60</v>
      </c>
      <c r="F41" t="s">
        <v>35</v>
      </c>
      <c r="G41" s="18">
        <f>MIN(G3:G16)</f>
        <v>0</v>
      </c>
      <c r="H41" s="18"/>
      <c r="J41" s="18">
        <f>MIN(J3:J16)</f>
        <v>2.0710073929915677E-4</v>
      </c>
      <c r="K41" s="18"/>
      <c r="M41" s="18">
        <f>MIN(M3:M16)</f>
        <v>2.17876105161812E-4</v>
      </c>
      <c r="N41" s="18"/>
      <c r="P41" s="18">
        <f>MIN(P3:P16)</f>
        <v>6.0759682557692297E-5</v>
      </c>
      <c r="Q41" s="18"/>
      <c r="S41" s="18">
        <f>MIN(S3:S16)</f>
        <v>2.1997366315552002E-5</v>
      </c>
      <c r="T41" s="18"/>
      <c r="V41" s="18">
        <f>MIN(V3:V16)</f>
        <v>4.0739144347978602E-5</v>
      </c>
      <c r="W41" s="18"/>
      <c r="Y41" s="18">
        <f>MIN(Y3:Y16)</f>
        <v>4.5213741563094321E-4</v>
      </c>
      <c r="Z41" s="18"/>
    </row>
    <row r="42" spans="1:27" x14ac:dyDescent="0.25">
      <c r="F42" t="s">
        <v>36</v>
      </c>
      <c r="G42" s="18">
        <f>MAX(G3:G16)</f>
        <v>9.3306209621496494E-4</v>
      </c>
      <c r="H42" s="18"/>
      <c r="J42" s="18">
        <f>MAX(J3:J16)</f>
        <v>2.9849247763567249E-3</v>
      </c>
      <c r="K42" s="18"/>
      <c r="M42" s="18">
        <f>MAX(M3:M16)</f>
        <v>4.8492981568889603E-3</v>
      </c>
      <c r="N42" s="18"/>
      <c r="P42" s="18">
        <f>MAX(P3:P16)</f>
        <v>5.5714716344606331E-3</v>
      </c>
      <c r="Q42" s="18"/>
      <c r="S42" s="18">
        <f>MAX(S3:S16)</f>
        <v>4.6330079391245635E-3</v>
      </c>
      <c r="T42" s="18"/>
      <c r="V42" s="18">
        <f>MAX(V3:V16)</f>
        <v>6.2304985880217278E-3</v>
      </c>
      <c r="W42" s="18"/>
      <c r="Y42" s="18">
        <f>MAX(Y3:Y16)</f>
        <v>7.4898715349903493E-3</v>
      </c>
      <c r="Z42" s="18"/>
    </row>
    <row r="43" spans="1:27" x14ac:dyDescent="0.25">
      <c r="A43" t="s">
        <v>37</v>
      </c>
      <c r="C43" s="18">
        <f>AVERAGE(C3:C16)</f>
        <v>-0.21521617416100719</v>
      </c>
      <c r="D43" s="18"/>
      <c r="E43" s="18"/>
      <c r="F43" t="s">
        <v>37</v>
      </c>
      <c r="G43" s="18">
        <f>AVERAGE(G3:G16)</f>
        <v>3.1946981081048702E-4</v>
      </c>
      <c r="H43" s="18"/>
      <c r="I43" s="35">
        <f>G43*100</f>
        <v>3.1946981081048702E-2</v>
      </c>
      <c r="J43" s="18">
        <f>AVERAGE(J3:J16)</f>
        <v>1.1876717209669014E-3</v>
      </c>
      <c r="K43" s="18"/>
      <c r="L43" s="11">
        <f>J43*100</f>
        <v>0.11876717209669013</v>
      </c>
      <c r="M43" s="18">
        <f>AVERAGE(M3:M16)</f>
        <v>2.9085745490434194E-3</v>
      </c>
      <c r="N43" s="18"/>
      <c r="O43" s="11">
        <f>M43*100</f>
        <v>0.29085745490434195</v>
      </c>
      <c r="P43" s="18">
        <f>AVERAGE(P3:P16)</f>
        <v>2.1827079469188449E-3</v>
      </c>
      <c r="Q43" s="18"/>
      <c r="R43" s="11">
        <f>P43*100</f>
        <v>0.21827079469188448</v>
      </c>
      <c r="S43" s="18">
        <f>AVERAGE(S3:S16)</f>
        <v>1.7422230370573832E-3</v>
      </c>
      <c r="T43" s="18"/>
      <c r="U43" s="11">
        <f>S43*100</f>
        <v>0.17422230370573832</v>
      </c>
      <c r="V43" s="18">
        <f>AVERAGE(V3:V16)</f>
        <v>2.6071008860263202E-3</v>
      </c>
      <c r="W43" s="18"/>
      <c r="X43" s="11">
        <f>V43*100</f>
        <v>0.26071008860263201</v>
      </c>
      <c r="Y43" s="18">
        <f>AVERAGE(Y3:Y16)</f>
        <v>3.2233785761165133E-3</v>
      </c>
      <c r="Z43" s="18"/>
      <c r="AA43" s="11">
        <f>Y43*100</f>
        <v>0.32233785761165135</v>
      </c>
    </row>
    <row r="45" spans="1:27" x14ac:dyDescent="0.25">
      <c r="F45" t="s">
        <v>31</v>
      </c>
      <c r="G45" s="18">
        <f>MIN(G17:G30)</f>
        <v>1.7069442390016398E-4</v>
      </c>
      <c r="H45" s="18"/>
      <c r="J45" s="18">
        <f>MIN(J17:J30)</f>
        <v>1.1241891530294333E-5</v>
      </c>
      <c r="K45" s="18"/>
      <c r="M45" s="18">
        <f>MIN(M17:M30)</f>
        <v>2.022504365151273E-4</v>
      </c>
      <c r="N45" s="18"/>
      <c r="P45" s="18">
        <f>MIN(P17:P30)</f>
        <v>1.2385955648117809E-4</v>
      </c>
      <c r="Q45" s="18"/>
      <c r="S45" s="18">
        <f>MIN(S17:S30)</f>
        <v>1.4123691334033236E-4</v>
      </c>
      <c r="T45" s="18"/>
      <c r="V45" s="18">
        <f>MIN(V17:V30)</f>
        <v>1.5526981922564349E-5</v>
      </c>
      <c r="W45" s="18"/>
      <c r="Y45" s="18">
        <f>MIN(Y17:Y30)</f>
        <v>8.0964640203082041E-5</v>
      </c>
      <c r="Z45" s="18"/>
    </row>
    <row r="46" spans="1:27" x14ac:dyDescent="0.25">
      <c r="F46" t="s">
        <v>32</v>
      </c>
      <c r="G46" s="18">
        <f>MAX(G17:G30)</f>
        <v>2.3330074159000347E-3</v>
      </c>
      <c r="H46" s="18"/>
      <c r="J46" s="18">
        <f>MAX(J17:J30)</f>
        <v>7.2580973679005193E-4</v>
      </c>
      <c r="K46" s="18"/>
      <c r="M46" s="18">
        <f>MAX(M17:M30)</f>
        <v>1.5626658457168208E-3</v>
      </c>
      <c r="N46" s="18"/>
      <c r="P46" s="18">
        <f>MAX(P17:P30)</f>
        <v>1.4608083878060081E-3</v>
      </c>
      <c r="Q46" s="18"/>
      <c r="S46" s="18">
        <f>MAX(S17:S30)</f>
        <v>1.4625709069214993E-3</v>
      </c>
      <c r="T46" s="18"/>
      <c r="V46" s="18">
        <f>MAX(V17:V30)</f>
        <v>1.4623592202317754E-3</v>
      </c>
      <c r="W46" s="18"/>
      <c r="Y46" s="18">
        <f>MAX(Y17:Y30)</f>
        <v>2.5952329152527393E-3</v>
      </c>
      <c r="Z46" s="18"/>
    </row>
    <row r="47" spans="1:27" x14ac:dyDescent="0.25">
      <c r="A47" t="s">
        <v>33</v>
      </c>
      <c r="C47" s="18">
        <f>AVERAGE(C17:C30)</f>
        <v>1.0354042240022872</v>
      </c>
      <c r="D47" s="18"/>
      <c r="E47" s="18"/>
      <c r="F47" t="s">
        <v>33</v>
      </c>
      <c r="G47" s="18">
        <f>AVERAGE(G17:G30)</f>
        <v>1.0222518923064408E-3</v>
      </c>
      <c r="H47" s="18"/>
      <c r="I47" s="11">
        <f>G47*100</f>
        <v>0.10222518923064408</v>
      </c>
      <c r="J47" s="18">
        <f>AVERAGE(J17:J30)</f>
        <v>3.6490484335799432E-4</v>
      </c>
      <c r="K47" s="18"/>
      <c r="L47" s="11">
        <f>ABS(J47*100)</f>
        <v>3.6490484335799434E-2</v>
      </c>
      <c r="M47" s="18">
        <f>AVERAGE(M17:M30)</f>
        <v>6.1748418629852257E-4</v>
      </c>
      <c r="N47" s="18"/>
      <c r="O47" s="11">
        <f>ABS(M47*100)</f>
        <v>6.174841862985226E-2</v>
      </c>
      <c r="P47" s="18">
        <f>AVERAGE(P17:P30)</f>
        <v>5.7413785290778396E-4</v>
      </c>
      <c r="Q47" s="18"/>
      <c r="R47" s="11">
        <f>ABS(P47*100)</f>
        <v>5.7413785290778396E-2</v>
      </c>
      <c r="S47" s="18">
        <f>AVERAGE(S17:S30)</f>
        <v>7.0589896206713879E-4</v>
      </c>
      <c r="T47" s="18"/>
      <c r="U47" s="11">
        <f>ABS(S47*100)</f>
        <v>7.0589896206713881E-2</v>
      </c>
      <c r="V47" s="18">
        <f>AVERAGE(V17:V30)</f>
        <v>6.2135022589789035E-4</v>
      </c>
      <c r="W47" s="18"/>
      <c r="X47" s="11">
        <f>ABS(V47*100)</f>
        <v>6.2135022589789035E-2</v>
      </c>
      <c r="Y47" s="18">
        <f>AVERAGE(Y17:Y30)</f>
        <v>8.4931340362507182E-4</v>
      </c>
      <c r="Z47" s="18"/>
      <c r="AA47" s="11">
        <f>ABS(Y47*100)</f>
        <v>8.4931340362507185E-2</v>
      </c>
    </row>
  </sheetData>
  <mergeCells count="5">
    <mergeCell ref="C1:C2"/>
    <mergeCell ref="A1:A2"/>
    <mergeCell ref="B1:B2"/>
    <mergeCell ref="E1:E2"/>
    <mergeCell ref="F1:Z1"/>
  </mergeCells>
  <pageMargins left="0.7" right="0.7" top="0.75" bottom="0.75" header="0.3" footer="0.3"/>
  <pageSetup scale="4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K1" workbookViewId="0">
      <selection activeCell="Q18" sqref="Q18"/>
    </sheetView>
  </sheetViews>
  <sheetFormatPr defaultRowHeight="15" x14ac:dyDescent="0.25"/>
  <cols>
    <col min="10" max="10" width="14.7109375" bestFit="1" customWidth="1"/>
    <col min="12" max="12" width="11" bestFit="1" customWidth="1"/>
    <col min="13" max="13" width="9.5703125" bestFit="1" customWidth="1"/>
  </cols>
  <sheetData>
    <row r="1" spans="1:25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L1" t="s">
        <v>106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29</v>
      </c>
    </row>
    <row r="2" spans="1:25" x14ac:dyDescent="0.25">
      <c r="A2">
        <v>57</v>
      </c>
      <c r="B2">
        <v>1</v>
      </c>
      <c r="C2">
        <v>1</v>
      </c>
      <c r="D2" t="s">
        <v>18</v>
      </c>
      <c r="E2">
        <v>0.183104463267973</v>
      </c>
      <c r="F2">
        <v>8.6287872720670303E-2</v>
      </c>
      <c r="G2">
        <v>8.5765660603813201E-2</v>
      </c>
      <c r="H2">
        <v>8.6057119327297205E-2</v>
      </c>
      <c r="I2">
        <f>SUM(E2:H2)</f>
        <v>0.44121511591975371</v>
      </c>
      <c r="J2" s="10">
        <f>I2/$I4</f>
        <v>1.1378120464475436</v>
      </c>
      <c r="L2">
        <v>5</v>
      </c>
      <c r="M2" t="s">
        <v>15</v>
      </c>
      <c r="N2">
        <v>2.9975359577199798</v>
      </c>
      <c r="O2">
        <v>2.9807093062759198</v>
      </c>
      <c r="P2">
        <v>2.9713702276551199</v>
      </c>
      <c r="Q2">
        <v>2.9786197340604299</v>
      </c>
      <c r="R2">
        <v>2.9862806455659099</v>
      </c>
      <c r="S2">
        <v>2.9667617591462601</v>
      </c>
      <c r="T2">
        <v>2.9836560638734699</v>
      </c>
      <c r="U2">
        <v>2.9652360861880802</v>
      </c>
      <c r="V2">
        <v>2.9595360228134102</v>
      </c>
      <c r="W2">
        <v>2.9725100940526898</v>
      </c>
      <c r="X2">
        <f t="shared" ref="X2:X10" si="0">AVERAGE(N2:W2)</f>
        <v>2.9762215897351267</v>
      </c>
      <c r="Y2">
        <f>$X$2/X2</f>
        <v>1</v>
      </c>
    </row>
    <row r="3" spans="1:25" x14ac:dyDescent="0.25">
      <c r="D3" s="11" t="s">
        <v>25</v>
      </c>
      <c r="E3" s="11"/>
      <c r="F3" s="11"/>
      <c r="G3" s="11"/>
      <c r="H3" s="11"/>
      <c r="I3" s="12">
        <f>SUM(I1:I2)</f>
        <v>0.44121511591975371</v>
      </c>
      <c r="J3" s="11"/>
      <c r="L3">
        <v>5</v>
      </c>
      <c r="M3">
        <v>2</v>
      </c>
      <c r="N3">
        <v>1.2773466455490901</v>
      </c>
      <c r="O3">
        <v>1.27806815867145</v>
      </c>
      <c r="P3">
        <v>1.29265530359685</v>
      </c>
      <c r="Q3">
        <v>1.2861364526494601</v>
      </c>
      <c r="R3">
        <v>1.2875977635653</v>
      </c>
      <c r="S3">
        <v>1.2752530507059501</v>
      </c>
      <c r="T3">
        <v>1.2840721132801201</v>
      </c>
      <c r="U3">
        <v>1.2775678900696299</v>
      </c>
      <c r="V3">
        <v>1.2849435607056501</v>
      </c>
      <c r="W3">
        <v>1.2837996716804401</v>
      </c>
      <c r="X3">
        <f t="shared" si="0"/>
        <v>1.2827440610473937</v>
      </c>
      <c r="Y3">
        <f t="shared" ref="Y3:Y10" si="1">$X$2/X3</f>
        <v>2.3201990795458953</v>
      </c>
    </row>
    <row r="4" spans="1:25" x14ac:dyDescent="0.25">
      <c r="A4">
        <v>57</v>
      </c>
      <c r="B4">
        <v>2</v>
      </c>
      <c r="C4">
        <v>1</v>
      </c>
      <c r="D4" t="s">
        <v>18</v>
      </c>
      <c r="E4">
        <v>0.17239545792480701</v>
      </c>
      <c r="F4">
        <v>7.2449983013478395E-2</v>
      </c>
      <c r="G4">
        <v>7.1585114906778893E-2</v>
      </c>
      <c r="H4">
        <v>7.1344487754893798E-2</v>
      </c>
      <c r="I4">
        <f>SUM(E4:H4)</f>
        <v>0.38777504359995807</v>
      </c>
      <c r="J4" s="10">
        <f>I4/$I6</f>
        <v>0.86430529393401201</v>
      </c>
      <c r="L4">
        <v>5</v>
      </c>
      <c r="M4">
        <v>4</v>
      </c>
      <c r="N4">
        <v>1.18877898988894</v>
      </c>
      <c r="O4">
        <v>1.1824217754342501</v>
      </c>
      <c r="P4">
        <v>1.1873889891904601</v>
      </c>
      <c r="Q4">
        <v>1.18669490307478</v>
      </c>
      <c r="R4">
        <v>1.1901243759898801</v>
      </c>
      <c r="S4">
        <v>1.18465067684367</v>
      </c>
      <c r="T4">
        <v>1.1822612360218201</v>
      </c>
      <c r="U4">
        <v>1.18389771408698</v>
      </c>
      <c r="V4">
        <v>1.1840417972954</v>
      </c>
      <c r="W4">
        <v>1.1888477402523501</v>
      </c>
      <c r="X4" s="11">
        <f t="shared" si="0"/>
        <v>1.185910819807853</v>
      </c>
      <c r="Y4" s="11">
        <f t="shared" si="1"/>
        <v>2.5096504222951173</v>
      </c>
    </row>
    <row r="5" spans="1:25" x14ac:dyDescent="0.25">
      <c r="D5" t="s">
        <v>19</v>
      </c>
      <c r="E5">
        <v>5.3205296284065798E-2</v>
      </c>
      <c r="F5">
        <v>4.6388380268427296E-3</v>
      </c>
      <c r="G5">
        <v>1.63977530251185E-3</v>
      </c>
      <c r="H5">
        <v>1.3962225925491199E-3</v>
      </c>
      <c r="I5">
        <f>SUM(E5:H5)</f>
        <v>6.0880132205969495E-2</v>
      </c>
      <c r="J5" s="10">
        <f>I5/$I6</f>
        <v>0.13569470606598796</v>
      </c>
      <c r="L5">
        <v>5</v>
      </c>
      <c r="M5">
        <v>8</v>
      </c>
      <c r="N5">
        <v>1.54005348631995</v>
      </c>
      <c r="O5">
        <v>1.53320880253323</v>
      </c>
      <c r="P5">
        <v>1.5163795912352001</v>
      </c>
      <c r="Q5">
        <v>1.52378305457133</v>
      </c>
      <c r="R5">
        <v>1.5202731291033</v>
      </c>
      <c r="S5">
        <v>1.5089048176817099</v>
      </c>
      <c r="T5">
        <v>1.5218112356378399</v>
      </c>
      <c r="U5">
        <v>1.5167540612997199</v>
      </c>
      <c r="V5">
        <v>1.51029116144596</v>
      </c>
      <c r="W5">
        <v>1.52121661813305</v>
      </c>
      <c r="X5">
        <f t="shared" si="0"/>
        <v>1.5212675957961288</v>
      </c>
      <c r="Y5">
        <f t="shared" si="1"/>
        <v>1.9564089828506295</v>
      </c>
    </row>
    <row r="6" spans="1:25" x14ac:dyDescent="0.25">
      <c r="D6" s="11" t="s">
        <v>25</v>
      </c>
      <c r="E6" s="11"/>
      <c r="F6" s="11"/>
      <c r="G6" s="11"/>
      <c r="H6" s="11"/>
      <c r="I6" s="12">
        <f>SUM(I4:I5)</f>
        <v>0.44865517580592756</v>
      </c>
      <c r="J6" s="11"/>
      <c r="L6">
        <v>5</v>
      </c>
      <c r="M6">
        <v>16</v>
      </c>
      <c r="N6">
        <v>1.6643106258440601</v>
      </c>
      <c r="O6">
        <v>1.67165960086025</v>
      </c>
      <c r="P6">
        <v>1.65830045444721</v>
      </c>
      <c r="Q6">
        <v>1.62448917200061</v>
      </c>
      <c r="R6">
        <v>1.6201871545797</v>
      </c>
      <c r="S6">
        <v>1.6202727268405399</v>
      </c>
      <c r="T6">
        <v>1.62893600401677</v>
      </c>
      <c r="U6">
        <v>1.6443993503822001</v>
      </c>
      <c r="V6">
        <v>1.62090501076784</v>
      </c>
      <c r="W6">
        <v>1.63115466601036</v>
      </c>
      <c r="X6">
        <f t="shared" si="0"/>
        <v>1.6384614765749539</v>
      </c>
      <c r="Y6">
        <f t="shared" si="1"/>
        <v>1.8164733393406549</v>
      </c>
    </row>
    <row r="7" spans="1:25" x14ac:dyDescent="0.25">
      <c r="A7">
        <v>57</v>
      </c>
      <c r="B7">
        <v>4</v>
      </c>
      <c r="C7">
        <v>1</v>
      </c>
      <c r="D7" t="s">
        <v>18</v>
      </c>
      <c r="E7">
        <v>0.172277805590794</v>
      </c>
      <c r="F7">
        <v>7.3940284458285502E-2</v>
      </c>
      <c r="G7">
        <v>7.5371608513489202E-2</v>
      </c>
      <c r="H7">
        <v>7.4323896858364394E-2</v>
      </c>
      <c r="I7">
        <f>SUM(E7:H7)</f>
        <v>0.39591359542093307</v>
      </c>
      <c r="J7" s="10">
        <f>I7/$I9</f>
        <v>0.84037737255060241</v>
      </c>
      <c r="L7">
        <v>5</v>
      </c>
      <c r="M7">
        <v>24</v>
      </c>
      <c r="N7">
        <v>1.7194615822603501</v>
      </c>
      <c r="O7">
        <v>1.7121294291415901</v>
      </c>
      <c r="P7">
        <v>1.7081572671876799</v>
      </c>
      <c r="Q7">
        <v>1.71755119982183</v>
      </c>
      <c r="R7">
        <v>1.7197815640049401</v>
      </c>
      <c r="S7">
        <v>1.7058204862186599</v>
      </c>
      <c r="T7">
        <v>1.7160840378112301</v>
      </c>
      <c r="U7">
        <v>1.7219175792850701</v>
      </c>
      <c r="V7">
        <v>1.7195515428422601</v>
      </c>
      <c r="W7">
        <v>1.71294821671431</v>
      </c>
      <c r="X7">
        <f t="shared" si="0"/>
        <v>1.715340290528792</v>
      </c>
      <c r="Y7">
        <f t="shared" si="1"/>
        <v>1.7350619035582961</v>
      </c>
    </row>
    <row r="8" spans="1:25" x14ac:dyDescent="0.25">
      <c r="D8" t="s">
        <v>19</v>
      </c>
      <c r="E8">
        <v>6.3758648192322603E-2</v>
      </c>
      <c r="F8">
        <v>5.6550830837171001E-3</v>
      </c>
      <c r="G8">
        <v>3.0162393478077201E-3</v>
      </c>
      <c r="H8">
        <v>2.7704933679669401E-3</v>
      </c>
      <c r="I8">
        <f>SUM(E8:H8)</f>
        <v>7.5200463991814348E-2</v>
      </c>
      <c r="J8" s="10">
        <f>I8/$I9</f>
        <v>0.15962262744939759</v>
      </c>
      <c r="L8">
        <v>5</v>
      </c>
      <c r="M8">
        <v>32</v>
      </c>
      <c r="N8">
        <v>1.84277632983498</v>
      </c>
      <c r="O8">
        <v>1.85644265872283</v>
      </c>
      <c r="P8">
        <v>1.8444468173884301</v>
      </c>
      <c r="Q8">
        <v>1.8447031684775199</v>
      </c>
      <c r="R8">
        <v>1.8517427668583699</v>
      </c>
      <c r="S8">
        <v>1.8562089806259201</v>
      </c>
      <c r="T8">
        <v>1.8521205281636901</v>
      </c>
      <c r="U8">
        <v>1.84516723343052</v>
      </c>
      <c r="V8">
        <v>1.83952312114947</v>
      </c>
      <c r="W8">
        <v>1.8420475028441801</v>
      </c>
      <c r="X8">
        <f t="shared" si="0"/>
        <v>1.8475179107495912</v>
      </c>
      <c r="Y8">
        <f t="shared" si="1"/>
        <v>1.6109297628013728</v>
      </c>
    </row>
    <row r="9" spans="1:25" x14ac:dyDescent="0.25">
      <c r="D9" s="11" t="s">
        <v>25</v>
      </c>
      <c r="E9" s="11"/>
      <c r="F9" s="11"/>
      <c r="G9" s="11"/>
      <c r="H9" s="11"/>
      <c r="I9" s="12">
        <f>SUM(I7:I8)</f>
        <v>0.47111405941274742</v>
      </c>
      <c r="J9" s="11"/>
      <c r="L9">
        <v>5</v>
      </c>
      <c r="M9">
        <v>44</v>
      </c>
      <c r="N9">
        <v>2.0169703689590599</v>
      </c>
      <c r="O9">
        <v>1.99835255113216</v>
      </c>
      <c r="P9">
        <v>2.0060748991326101</v>
      </c>
      <c r="Q9">
        <v>1.98784691049397</v>
      </c>
      <c r="R9">
        <v>1.9891699892961501</v>
      </c>
      <c r="S9">
        <v>2.0100430384588801</v>
      </c>
      <c r="T9">
        <v>1.98988528563033</v>
      </c>
      <c r="U9">
        <v>2.0126080121234602</v>
      </c>
      <c r="V9">
        <v>1.9888072214211501</v>
      </c>
      <c r="W9">
        <v>1.9967888460580601</v>
      </c>
      <c r="X9">
        <f t="shared" si="0"/>
        <v>1.999654712270583</v>
      </c>
      <c r="Y9">
        <f t="shared" si="1"/>
        <v>1.4883677524284502</v>
      </c>
    </row>
    <row r="10" spans="1:25" x14ac:dyDescent="0.25">
      <c r="A10">
        <v>57</v>
      </c>
      <c r="B10">
        <v>8</v>
      </c>
      <c r="C10">
        <v>1</v>
      </c>
      <c r="D10" t="s">
        <v>18</v>
      </c>
      <c r="E10">
        <v>0.18012887767591601</v>
      </c>
      <c r="F10">
        <v>8.0948433204816497E-2</v>
      </c>
      <c r="G10">
        <v>8.0251421541756199E-2</v>
      </c>
      <c r="H10">
        <v>8.2289796678114105E-2</v>
      </c>
      <c r="I10">
        <f>SUM(E10:H10)</f>
        <v>0.42361852910060277</v>
      </c>
      <c r="J10" s="10">
        <f>I10/$I12</f>
        <v>0.8459393163098462</v>
      </c>
      <c r="L10">
        <v>5</v>
      </c>
      <c r="M10">
        <v>57</v>
      </c>
      <c r="N10">
        <v>2.1986720940446398</v>
      </c>
      <c r="O10">
        <v>2.1926919095084298</v>
      </c>
      <c r="P10">
        <v>2.2023484100198498</v>
      </c>
      <c r="Q10">
        <v>2.20135774653862</v>
      </c>
      <c r="R10">
        <v>2.20460290996883</v>
      </c>
      <c r="S10">
        <v>2.1958339473935302</v>
      </c>
      <c r="T10">
        <v>2.1986984239710501</v>
      </c>
      <c r="U10">
        <v>2.2027166632961901</v>
      </c>
      <c r="V10">
        <v>2.19019714898094</v>
      </c>
      <c r="W10">
        <v>2.18598984615643</v>
      </c>
      <c r="X10">
        <f t="shared" si="0"/>
        <v>2.1973109099878512</v>
      </c>
      <c r="Y10">
        <f t="shared" si="1"/>
        <v>1.3544835991150574</v>
      </c>
    </row>
    <row r="11" spans="1:25" x14ac:dyDescent="0.25">
      <c r="D11" t="s">
        <v>19</v>
      </c>
      <c r="E11">
        <v>6.34130679081715E-2</v>
      </c>
      <c r="F11">
        <v>6.5239706552970098E-3</v>
      </c>
      <c r="G11">
        <v>3.7523802070629302E-3</v>
      </c>
      <c r="H11">
        <v>3.45909408231247E-3</v>
      </c>
      <c r="I11">
        <f>SUM(E11:H11)</f>
        <v>7.7148512852843923E-2</v>
      </c>
      <c r="J11" s="10">
        <f>I11/$I12</f>
        <v>0.1540606836901538</v>
      </c>
    </row>
    <row r="12" spans="1:25" x14ac:dyDescent="0.25">
      <c r="D12" s="11" t="s">
        <v>25</v>
      </c>
      <c r="E12" s="11"/>
      <c r="F12" s="11"/>
      <c r="G12" s="11"/>
      <c r="H12" s="11"/>
      <c r="I12" s="11">
        <f>SUM(I10:I11)</f>
        <v>0.50076704195344668</v>
      </c>
      <c r="J12" s="11"/>
    </row>
    <row r="13" spans="1:25" x14ac:dyDescent="0.25">
      <c r="A13">
        <v>57</v>
      </c>
      <c r="B13">
        <v>16</v>
      </c>
      <c r="C13">
        <v>1</v>
      </c>
      <c r="D13" t="s">
        <v>18</v>
      </c>
      <c r="E13">
        <v>0.186199754180881</v>
      </c>
      <c r="F13">
        <v>8.4492002467699195E-2</v>
      </c>
      <c r="G13">
        <v>8.3868495182537695E-2</v>
      </c>
      <c r="H13">
        <v>8.3645056501462201E-2</v>
      </c>
      <c r="I13">
        <f>SUM(E13:H13)</f>
        <v>0.43820530833258009</v>
      </c>
      <c r="J13" s="10">
        <f>I13/$I15</f>
        <v>0.83869653710801328</v>
      </c>
    </row>
    <row r="14" spans="1:25" x14ac:dyDescent="0.25">
      <c r="D14" t="s">
        <v>19</v>
      </c>
      <c r="E14">
        <v>6.5230198523988203E-2</v>
      </c>
      <c r="F14">
        <v>8.3619457961895492E-3</v>
      </c>
      <c r="G14">
        <v>5.4188451328582498E-3</v>
      </c>
      <c r="H14">
        <v>5.2674480559920496E-3</v>
      </c>
      <c r="I14">
        <f>SUM(E14:H14)</f>
        <v>8.4278437509028054E-2</v>
      </c>
      <c r="J14" s="10">
        <f>I14/$I15</f>
        <v>0.16130346289198669</v>
      </c>
    </row>
    <row r="15" spans="1:25" x14ac:dyDescent="0.25">
      <c r="D15" s="11" t="s">
        <v>25</v>
      </c>
      <c r="E15" s="11"/>
      <c r="F15" s="11"/>
      <c r="G15" s="11"/>
      <c r="H15" s="11"/>
      <c r="I15" s="11">
        <f>SUM(I13:I14)</f>
        <v>0.52248374584160817</v>
      </c>
      <c r="J15" s="11"/>
    </row>
    <row r="16" spans="1:25" x14ac:dyDescent="0.25">
      <c r="A16">
        <v>57</v>
      </c>
      <c r="B16">
        <v>32</v>
      </c>
      <c r="C16">
        <v>1</v>
      </c>
      <c r="D16" t="s">
        <v>18</v>
      </c>
      <c r="E16">
        <v>0.18742628991955099</v>
      </c>
      <c r="F16">
        <v>8.6469672495941702E-2</v>
      </c>
      <c r="G16">
        <v>8.4890608298095693E-2</v>
      </c>
      <c r="H16">
        <v>8.4131794446652794E-2</v>
      </c>
      <c r="I16">
        <f>SUM(E16:H16)</f>
        <v>0.44291836516024119</v>
      </c>
      <c r="J16" s="10">
        <f>I16/$I18</f>
        <v>0.83041928435134782</v>
      </c>
    </row>
    <row r="17" spans="1:10" x14ac:dyDescent="0.25">
      <c r="D17" t="s">
        <v>19</v>
      </c>
      <c r="E17">
        <v>6.9208577266083302E-2</v>
      </c>
      <c r="F17">
        <v>9.2516778928452507E-3</v>
      </c>
      <c r="G17">
        <v>6.1827786922145E-3</v>
      </c>
      <c r="H17">
        <v>5.8057487737385302E-3</v>
      </c>
      <c r="I17">
        <f>SUM(E17:H17)</f>
        <v>9.0448782624881582E-2</v>
      </c>
      <c r="J17" s="10">
        <f>I17/$I18</f>
        <v>0.16958071564865226</v>
      </c>
    </row>
    <row r="18" spans="1:10" x14ac:dyDescent="0.25">
      <c r="D18" s="11" t="s">
        <v>25</v>
      </c>
      <c r="E18" s="11"/>
      <c r="F18" s="11"/>
      <c r="G18" s="11"/>
      <c r="H18" s="11"/>
      <c r="I18" s="11">
        <f>SUM(I16:I17)</f>
        <v>0.53336714778512273</v>
      </c>
      <c r="J18" s="11"/>
    </row>
    <row r="19" spans="1:10" x14ac:dyDescent="0.25">
      <c r="A19">
        <v>57</v>
      </c>
      <c r="B19">
        <v>57</v>
      </c>
      <c r="C19">
        <v>1</v>
      </c>
      <c r="D19" t="s">
        <v>18</v>
      </c>
      <c r="E19">
        <v>0.189586402883723</v>
      </c>
      <c r="F19">
        <v>9.0184350385314305E-2</v>
      </c>
      <c r="G19">
        <v>9.0756296989491003E-2</v>
      </c>
      <c r="H19">
        <v>9.1238648377540296E-2</v>
      </c>
      <c r="I19">
        <f>SUM(E19:H19)</f>
        <v>0.46176569863606864</v>
      </c>
      <c r="J19" s="10" t="e">
        <f>I19/$I21</f>
        <v>#DIV/0!</v>
      </c>
    </row>
    <row r="20" spans="1:10" x14ac:dyDescent="0.25">
      <c r="D20" t="s">
        <v>19</v>
      </c>
      <c r="E20">
        <v>6.7053791139289096E-2</v>
      </c>
      <c r="F20">
        <v>1.02559095358931E-2</v>
      </c>
      <c r="G20">
        <v>7.7048228921994004E-3</v>
      </c>
      <c r="H20">
        <v>7.1745654906288899E-3</v>
      </c>
      <c r="I20">
        <f>SUM(E20:H20)</f>
        <v>9.2189089058010487E-2</v>
      </c>
      <c r="J20" s="10" t="e">
        <f>I20/$I21</f>
        <v>#DIV/0!</v>
      </c>
    </row>
    <row r="21" spans="1:10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4"/>
    </row>
    <row r="23" spans="1:10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4"/>
    </row>
    <row r="24" spans="1:10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4"/>
    </row>
    <row r="26" spans="1:10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4"/>
    </row>
    <row r="27" spans="1:10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4"/>
    </row>
    <row r="29" spans="1:10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4"/>
    </row>
    <row r="30" spans="1:10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4"/>
    </row>
    <row r="32" spans="1:10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4"/>
    </row>
    <row r="33" spans="1:10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4"/>
    </row>
    <row r="35" spans="1:10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4"/>
    </row>
    <row r="36" spans="1:10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4"/>
    </row>
    <row r="38" spans="1:1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4"/>
    </row>
    <row r="39" spans="1:10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4"/>
    </row>
    <row r="41" spans="1:10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4"/>
    </row>
    <row r="42" spans="1:10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4"/>
    </row>
    <row r="44" spans="1:10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4"/>
    </row>
    <row r="45" spans="1:1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4"/>
    </row>
    <row r="47" spans="1:10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4"/>
    </row>
    <row r="48" spans="1:10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4"/>
    </row>
    <row r="50" spans="1:10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4"/>
    </row>
    <row r="51" spans="1:10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4"/>
    </row>
    <row r="53" spans="1:1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4"/>
    </row>
    <row r="54" spans="1:10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5"/>
  <sheetViews>
    <sheetView workbookViewId="0">
      <selection activeCell="I39" sqref="I39"/>
    </sheetView>
  </sheetViews>
  <sheetFormatPr defaultRowHeight="15" x14ac:dyDescent="0.25"/>
  <cols>
    <col min="3" max="3" width="12.7109375" bestFit="1" customWidth="1"/>
    <col min="4" max="4" width="12.7109375" customWidth="1"/>
    <col min="5" max="5" width="14.7109375" bestFit="1" customWidth="1"/>
    <col min="10" max="10" width="12.28515625" bestFit="1" customWidth="1"/>
    <col min="11" max="12" width="9.5703125" customWidth="1"/>
    <col min="15" max="15" width="10.5703125" bestFit="1" customWidth="1"/>
  </cols>
  <sheetData>
    <row r="1" spans="1:29" ht="15" customHeight="1" x14ac:dyDescent="0.25">
      <c r="A1" s="81" t="s">
        <v>30</v>
      </c>
      <c r="B1" s="79" t="s">
        <v>69</v>
      </c>
      <c r="C1" s="79" t="s">
        <v>68</v>
      </c>
      <c r="D1" s="63"/>
      <c r="E1" s="86" t="s">
        <v>70</v>
      </c>
      <c r="F1" s="85" t="s">
        <v>13</v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1:29" ht="15.75" thickBot="1" x14ac:dyDescent="0.3">
      <c r="A2" s="82"/>
      <c r="B2" s="80"/>
      <c r="C2" s="80"/>
      <c r="D2" s="64"/>
      <c r="E2" s="87"/>
      <c r="F2" s="17">
        <v>2</v>
      </c>
      <c r="G2" s="17" t="s">
        <v>43</v>
      </c>
      <c r="H2" s="17" t="s">
        <v>51</v>
      </c>
      <c r="I2" s="16">
        <v>4</v>
      </c>
      <c r="J2" s="16" t="s">
        <v>87</v>
      </c>
      <c r="K2" s="16" t="s">
        <v>52</v>
      </c>
      <c r="L2" s="16"/>
      <c r="M2" s="16">
        <v>8</v>
      </c>
      <c r="N2" s="16" t="s">
        <v>45</v>
      </c>
      <c r="O2" s="16" t="s">
        <v>55</v>
      </c>
      <c r="P2" s="17">
        <v>16</v>
      </c>
      <c r="Q2" s="17" t="s">
        <v>61</v>
      </c>
      <c r="R2" s="17"/>
      <c r="S2" s="16">
        <v>24</v>
      </c>
      <c r="T2" s="16" t="s">
        <v>38</v>
      </c>
      <c r="U2" s="16"/>
      <c r="V2" s="17">
        <v>32</v>
      </c>
      <c r="W2" s="17" t="s">
        <v>39</v>
      </c>
      <c r="X2" s="37"/>
      <c r="Y2" s="34">
        <v>44</v>
      </c>
      <c r="Z2" s="34" t="s">
        <v>40</v>
      </c>
      <c r="AA2" s="34"/>
      <c r="AB2" s="15">
        <v>57</v>
      </c>
      <c r="AC2" s="15" t="s">
        <v>41</v>
      </c>
    </row>
    <row r="3" spans="1:29" x14ac:dyDescent="0.25">
      <c r="A3" s="32">
        <v>1</v>
      </c>
      <c r="B3" s="8">
        <v>0</v>
      </c>
      <c r="C3" s="53">
        <v>0</v>
      </c>
      <c r="D3" s="31">
        <f>ABS(B3-C3)</f>
        <v>0</v>
      </c>
      <c r="E3" s="31">
        <f>ABS(B3-C3)*100</f>
        <v>0</v>
      </c>
      <c r="F3" s="19">
        <v>0</v>
      </c>
      <c r="G3" s="19">
        <f>ABS($C3-F3)</f>
        <v>0</v>
      </c>
      <c r="H3" s="19">
        <f>ABS($C3-F3)*100</f>
        <v>0</v>
      </c>
      <c r="I3" s="18">
        <v>0</v>
      </c>
      <c r="J3" s="19">
        <f>ABS($B3-I3)</f>
        <v>0</v>
      </c>
      <c r="K3" s="19">
        <f>ABS($C3-I3)*100</f>
        <v>0</v>
      </c>
      <c r="L3" s="19"/>
      <c r="M3" s="18">
        <v>0</v>
      </c>
      <c r="N3" s="19">
        <f>ABS($C3-M3)</f>
        <v>0</v>
      </c>
      <c r="O3" s="19">
        <f>ABS($C3-M3)*100</f>
        <v>0</v>
      </c>
      <c r="P3" s="18">
        <v>-1.8603439464184301E-4</v>
      </c>
      <c r="Q3" s="19">
        <f>ABS($C3-P3)</f>
        <v>1.8603439464184301E-4</v>
      </c>
      <c r="R3" s="19"/>
      <c r="S3" s="18">
        <v>-1.66498580862901E-4</v>
      </c>
      <c r="T3" s="19">
        <f>ABS($C3-S3)</f>
        <v>1.66498580862901E-4</v>
      </c>
      <c r="U3" s="19"/>
      <c r="V3" s="18">
        <v>1.15963838599449E-4</v>
      </c>
      <c r="W3" s="19">
        <f>ABS($C3-V3)</f>
        <v>1.15963838599449E-4</v>
      </c>
      <c r="X3" s="19"/>
      <c r="Z3" s="19">
        <f>ABS($C3-Y3)</f>
        <v>0</v>
      </c>
      <c r="AA3" s="19"/>
      <c r="AC3" s="19">
        <f>ABS($C3-AB3)</f>
        <v>0</v>
      </c>
    </row>
    <row r="4" spans="1:29" x14ac:dyDescent="0.25">
      <c r="A4" s="32">
        <f>A3+1</f>
        <v>2</v>
      </c>
      <c r="B4" s="8">
        <v>-2.0870701477735999E-2</v>
      </c>
      <c r="C4" s="54">
        <v>-2.0884599103730798E-2</v>
      </c>
      <c r="D4" s="31">
        <f t="shared" ref="D4:D67" si="0">ABS(B4-C4)</f>
        <v>1.3897625994799961E-5</v>
      </c>
      <c r="E4" s="31">
        <f>ABS((B4-C4)/B4)*100</f>
        <v>6.6589165724139046E-2</v>
      </c>
      <c r="F4" s="19">
        <v>-2.0735687322546E-2</v>
      </c>
      <c r="G4" s="19">
        <f t="shared" ref="G4:G35" si="1">ABS(($C4-F4)/C4)</f>
        <v>7.1302197588364322E-3</v>
      </c>
      <c r="H4" s="35">
        <f>ABS(($C4-F4)/$C4)*100</f>
        <v>0.71302197588364324</v>
      </c>
      <c r="I4" s="18">
        <v>-2.06165676885471E-2</v>
      </c>
      <c r="J4" s="19">
        <f t="shared" ref="J4:J67" si="2">ABS($B4-I4)</f>
        <v>2.541337891888984E-4</v>
      </c>
      <c r="K4" s="35">
        <f>ABS(($C4-I4)/$C4)*100</f>
        <v>1.2833926753988665</v>
      </c>
      <c r="L4" s="35"/>
      <c r="M4" s="18">
        <v>-2.0482832703900701E-2</v>
      </c>
      <c r="N4" s="19">
        <f>ABS(($C4-M4)/$C4)</f>
        <v>1.9237448506173451E-2</v>
      </c>
      <c r="O4" s="35">
        <f>ABS(($C4-M4)/$C4)*100</f>
        <v>1.9237448506173451</v>
      </c>
      <c r="P4" s="18">
        <v>-2.1038337797550599E-2</v>
      </c>
      <c r="Q4" s="19">
        <f>ABS(($C4-P4)/$C4)</f>
        <v>7.3613428276119997E-3</v>
      </c>
      <c r="R4" s="19"/>
      <c r="S4" s="18">
        <v>-2.08519028477889E-2</v>
      </c>
      <c r="T4" s="19">
        <f>ABS(($C4-S4)/$C4)</f>
        <v>1.5655678033128981E-3</v>
      </c>
      <c r="U4" s="19"/>
      <c r="V4" s="18">
        <v>-2.0851916786574599E-2</v>
      </c>
      <c r="W4" s="19">
        <f>ABS(($C4-V4)/$C4)</f>
        <v>1.5649003839562062E-3</v>
      </c>
      <c r="X4" s="19"/>
      <c r="Z4" s="19">
        <f t="shared" ref="Z4:Z99" si="3">ABS($C4-Y4)</f>
        <v>2.0884599103730798E-2</v>
      </c>
      <c r="AA4" s="19"/>
      <c r="AC4" s="19">
        <f t="shared" ref="AC4" si="4">ABS($C4-AB4)</f>
        <v>2.0884599103730798E-2</v>
      </c>
    </row>
    <row r="5" spans="1:29" x14ac:dyDescent="0.25">
      <c r="A5" s="32">
        <f t="shared" ref="A5:A59" si="5">A4+1</f>
        <v>3</v>
      </c>
      <c r="B5" s="8">
        <v>-0.105073190748942</v>
      </c>
      <c r="C5" s="54">
        <v>-0.10478369789597899</v>
      </c>
      <c r="D5" s="31">
        <f t="shared" si="0"/>
        <v>2.8949285296300808E-4</v>
      </c>
      <c r="E5" s="57">
        <f t="shared" ref="E5:E68" si="6">ABS((B5-C5)/B5)*100</f>
        <v>0.27551542967293302</v>
      </c>
      <c r="F5" s="19">
        <v>-0.104605558439998</v>
      </c>
      <c r="G5" s="19">
        <f t="shared" si="1"/>
        <v>1.7000684224547946E-3</v>
      </c>
      <c r="H5" s="19">
        <f t="shared" ref="H5:H68" si="7">ABS(($C5-F5)/$C5)*100</f>
        <v>0.17000684224547946</v>
      </c>
      <c r="I5" s="18">
        <v>-0.10442317790592399</v>
      </c>
      <c r="J5" s="19">
        <f t="shared" si="2"/>
        <v>6.5001284301800799E-4</v>
      </c>
      <c r="K5" s="19">
        <f t="shared" ref="K5:K68" si="8">ABS(($C5-I5)/$C5)*100</f>
        <v>0.34406114433267643</v>
      </c>
      <c r="L5" s="19"/>
      <c r="M5" s="18">
        <v>-0.104287254917692</v>
      </c>
      <c r="N5" s="19">
        <f t="shared" ref="N5" si="9">ABS(($C5-M5)/$C5)</f>
        <v>4.7377883034803977E-3</v>
      </c>
      <c r="O5" s="19">
        <f t="shared" ref="O5:O68" si="10">ABS(($C5-M5)/$C5)*100</f>
        <v>0.47377883034803975</v>
      </c>
      <c r="P5" s="18">
        <v>-0.105292119489347</v>
      </c>
      <c r="Q5" s="19">
        <f t="shared" ref="Q5" si="11">ABS(($C5-P5)/$C5)</f>
        <v>4.8521058483040318E-3</v>
      </c>
      <c r="R5" s="19"/>
      <c r="S5" s="18">
        <v>-0.105436446725426</v>
      </c>
      <c r="T5" s="19">
        <f t="shared" ref="T5" si="12">ABS(($C5-S5)/$C5)</f>
        <v>6.2294883894535137E-3</v>
      </c>
      <c r="U5" s="19"/>
      <c r="V5" s="18">
        <v>-0.105296160221636</v>
      </c>
      <c r="W5" s="19">
        <f t="shared" ref="W5" si="13">ABS(($C5-V5)/$C5)</f>
        <v>4.8906684526989954E-3</v>
      </c>
      <c r="X5" s="19"/>
      <c r="Z5" s="19">
        <f t="shared" si="3"/>
        <v>0.10478369789597899</v>
      </c>
      <c r="AA5" s="19"/>
      <c r="AC5" s="19">
        <f t="shared" ref="AC5" si="14">ABS($C5-AB5)</f>
        <v>0.10478369789597899</v>
      </c>
    </row>
    <row r="6" spans="1:29" x14ac:dyDescent="0.25">
      <c r="A6" s="32">
        <f t="shared" si="5"/>
        <v>4</v>
      </c>
      <c r="B6" s="8">
        <v>-0.12891286001084501</v>
      </c>
      <c r="C6" s="54">
        <v>-0.12854629873249099</v>
      </c>
      <c r="D6" s="31">
        <f t="shared" si="0"/>
        <v>3.6656127835402175E-4</v>
      </c>
      <c r="E6" s="57">
        <f t="shared" si="6"/>
        <v>0.28434810795694404</v>
      </c>
      <c r="F6" s="19">
        <v>-0.12843985061501101</v>
      </c>
      <c r="G6" s="19">
        <f t="shared" si="1"/>
        <v>8.2809165669951463E-4</v>
      </c>
      <c r="H6" s="19">
        <f t="shared" si="7"/>
        <v>8.2809165669951459E-2</v>
      </c>
      <c r="I6" s="18">
        <v>-0.12837339991365901</v>
      </c>
      <c r="J6" s="19">
        <f t="shared" si="2"/>
        <v>5.3946009718600085E-4</v>
      </c>
      <c r="K6" s="19">
        <f t="shared" si="8"/>
        <v>0.13450314831062321</v>
      </c>
      <c r="L6" s="19"/>
      <c r="M6" s="18">
        <v>-0.12814571991509</v>
      </c>
      <c r="N6" s="19">
        <f t="shared" ref="N6" si="15">ABS(($C6-M6)/$C6)</f>
        <v>3.1162221032486532E-3</v>
      </c>
      <c r="O6" s="19">
        <f t="shared" si="10"/>
        <v>0.31162221032486531</v>
      </c>
      <c r="P6" s="18">
        <v>-0.12967555550788101</v>
      </c>
      <c r="Q6" s="19">
        <f t="shared" ref="Q6" si="16">ABS(($C6-P6)/$C6)</f>
        <v>8.7848252849352364E-3</v>
      </c>
      <c r="R6" s="19"/>
      <c r="S6" s="18">
        <v>-0.129335971001486</v>
      </c>
      <c r="T6" s="19">
        <f t="shared" ref="T6" si="17">ABS(($C6-S6)/$C6)</f>
        <v>6.1430961200862385E-3</v>
      </c>
      <c r="U6" s="19"/>
      <c r="V6" s="18">
        <v>-0.12991785557910099</v>
      </c>
      <c r="W6" s="19">
        <f t="shared" ref="W6" si="18">ABS(($C6-V6)/$C6)</f>
        <v>1.0669749811033101E-2</v>
      </c>
      <c r="X6" s="19"/>
      <c r="Z6" s="19">
        <f t="shared" si="3"/>
        <v>0.12854629873249099</v>
      </c>
      <c r="AA6" s="19"/>
      <c r="AC6" s="19">
        <f t="shared" ref="AC6" si="19">ABS($C6-AB6)</f>
        <v>0.12854629873249099</v>
      </c>
    </row>
    <row r="7" spans="1:29" x14ac:dyDescent="0.25">
      <c r="A7" s="32">
        <f t="shared" si="5"/>
        <v>5</v>
      </c>
      <c r="B7" s="8">
        <v>-0.150505416150715</v>
      </c>
      <c r="C7" s="54">
        <v>-0.15008378867494701</v>
      </c>
      <c r="D7" s="31">
        <f t="shared" si="0"/>
        <v>4.2162747576798831E-4</v>
      </c>
      <c r="E7" s="57">
        <f t="shared" si="6"/>
        <v>0.28014106505361491</v>
      </c>
      <c r="F7" s="19">
        <v>-0.149890679921549</v>
      </c>
      <c r="G7" s="19">
        <f t="shared" si="1"/>
        <v>1.2866729651677766E-3</v>
      </c>
      <c r="H7" s="19">
        <f t="shared" si="7"/>
        <v>0.12866729651677766</v>
      </c>
      <c r="I7" s="18">
        <v>-0.149836016361618</v>
      </c>
      <c r="J7" s="19">
        <f t="shared" si="2"/>
        <v>6.6939978909699716E-4</v>
      </c>
      <c r="K7" s="19">
        <f t="shared" si="8"/>
        <v>0.16508932478086399</v>
      </c>
      <c r="L7" s="19"/>
      <c r="M7" s="18">
        <v>-0.14956580525759</v>
      </c>
      <c r="N7" s="19">
        <f t="shared" ref="N7" si="20">ABS(($C7-M7)/$C7)</f>
        <v>3.4512949195256754E-3</v>
      </c>
      <c r="O7" s="19">
        <f t="shared" si="10"/>
        <v>0.34512949195256754</v>
      </c>
      <c r="P7" s="18">
        <v>-0.15109804951243</v>
      </c>
      <c r="Q7" s="19">
        <f t="shared" ref="Q7" si="21">ABS(($C7-P7)/$C7)</f>
        <v>6.7579639775731211E-3</v>
      </c>
      <c r="R7" s="19"/>
      <c r="S7" s="18">
        <v>-0.15058012240688401</v>
      </c>
      <c r="T7" s="19">
        <f t="shared" ref="T7" si="22">ABS(($C7-S7)/$C7)</f>
        <v>3.3070442605361151E-3</v>
      </c>
      <c r="U7" s="19"/>
      <c r="V7" s="18">
        <v>-0.15127158350345599</v>
      </c>
      <c r="W7" s="19">
        <f t="shared" ref="W7" si="23">ABS(($C7-V7)/$C7)</f>
        <v>7.9142113814937975E-3</v>
      </c>
      <c r="X7" s="19"/>
      <c r="Z7" s="19">
        <f t="shared" si="3"/>
        <v>0.15008378867494701</v>
      </c>
      <c r="AA7" s="19"/>
      <c r="AC7" s="19">
        <f t="shared" ref="AC7" si="24">ABS($C7-AB7)</f>
        <v>0.15008378867494701</v>
      </c>
    </row>
    <row r="8" spans="1:29" x14ac:dyDescent="0.25">
      <c r="A8" s="32">
        <f t="shared" si="5"/>
        <v>6</v>
      </c>
      <c r="B8" s="8">
        <v>-0.15296697247381899</v>
      </c>
      <c r="C8" s="54">
        <v>-0.15248958733142801</v>
      </c>
      <c r="D8" s="31">
        <f t="shared" si="0"/>
        <v>4.7738514239098473E-4</v>
      </c>
      <c r="E8" s="57">
        <f t="shared" si="6"/>
        <v>0.31208380127461266</v>
      </c>
      <c r="F8" s="19">
        <v>-0.15225106413412801</v>
      </c>
      <c r="G8" s="19">
        <f t="shared" si="1"/>
        <v>1.5641933424711989E-3</v>
      </c>
      <c r="H8" s="19">
        <f t="shared" si="7"/>
        <v>0.1564193342471199</v>
      </c>
      <c r="I8" s="18">
        <v>-0.15220136804435999</v>
      </c>
      <c r="J8" s="19">
        <f t="shared" si="2"/>
        <v>7.656044294589992E-4</v>
      </c>
      <c r="K8" s="19">
        <f t="shared" si="8"/>
        <v>0.18900915932153792</v>
      </c>
      <c r="L8" s="19"/>
      <c r="M8" s="18">
        <v>-0.15174258897996501</v>
      </c>
      <c r="N8" s="19">
        <f t="shared" ref="N8" si="25">ABS(($C8-M8)/$C8)</f>
        <v>4.8986843268152801E-3</v>
      </c>
      <c r="O8" s="19">
        <f t="shared" si="10"/>
        <v>0.48986843268152802</v>
      </c>
      <c r="P8" s="18">
        <v>-0.15382896137531599</v>
      </c>
      <c r="Q8" s="19">
        <f t="shared" ref="Q8" si="26">ABS(($C8-P8)/$C8)</f>
        <v>8.7833803430585888E-3</v>
      </c>
      <c r="R8" s="19"/>
      <c r="S8" s="18">
        <v>-0.15250491921890999</v>
      </c>
      <c r="T8" s="19">
        <f t="shared" ref="T8" si="27">ABS(($C8-S8)/$C8)</f>
        <v>1.0054383220712025E-4</v>
      </c>
      <c r="U8" s="19"/>
      <c r="V8" s="18">
        <v>-0.15372559924711199</v>
      </c>
      <c r="W8" s="19">
        <f t="shared" ref="W8" si="28">ABS(($C8-V8)/$C8)</f>
        <v>8.1055496136767432E-3</v>
      </c>
      <c r="X8" s="19"/>
      <c r="Z8" s="19">
        <f t="shared" si="3"/>
        <v>0.15248958733142801</v>
      </c>
      <c r="AA8" s="19"/>
      <c r="AC8" s="19">
        <f t="shared" ref="AC8" si="29">ABS($C8-AB8)</f>
        <v>0.15248958733142801</v>
      </c>
    </row>
    <row r="9" spans="1:29" x14ac:dyDescent="0.25">
      <c r="A9" s="32">
        <f t="shared" si="5"/>
        <v>7</v>
      </c>
      <c r="B9" s="8">
        <v>-0.13453442107364499</v>
      </c>
      <c r="C9" s="54">
        <v>-0.13376990228743199</v>
      </c>
      <c r="D9" s="31">
        <f t="shared" si="0"/>
        <v>7.6451878621300318E-4</v>
      </c>
      <c r="E9" s="57">
        <f t="shared" si="6"/>
        <v>0.56827002347191191</v>
      </c>
      <c r="F9" s="19">
        <v>-0.133452405069589</v>
      </c>
      <c r="G9" s="19">
        <f t="shared" si="1"/>
        <v>2.373457798905959E-3</v>
      </c>
      <c r="H9" s="19">
        <f t="shared" si="7"/>
        <v>0.23734577989059591</v>
      </c>
      <c r="I9" s="18">
        <v>-0.13342551128528099</v>
      </c>
      <c r="J9" s="19">
        <f t="shared" si="2"/>
        <v>1.1089097883640042E-3</v>
      </c>
      <c r="K9" s="19">
        <f t="shared" si="8"/>
        <v>0.25745029058256064</v>
      </c>
      <c r="L9" s="19"/>
      <c r="M9" s="18">
        <v>-0.13331725278801099</v>
      </c>
      <c r="N9" s="19">
        <f t="shared" ref="N9" si="30">ABS(($C9-M9)/$C9)</f>
        <v>3.3837918072810876E-3</v>
      </c>
      <c r="O9" s="19">
        <f t="shared" si="10"/>
        <v>0.33837918072810874</v>
      </c>
      <c r="P9" s="18">
        <v>-0.13536510103626501</v>
      </c>
      <c r="Q9" s="19">
        <f t="shared" ref="Q9" si="31">ABS(($C9-P9)/$C9)</f>
        <v>1.1924945159976306E-2</v>
      </c>
      <c r="R9" s="19"/>
      <c r="S9" s="18">
        <v>-0.13372479678360499</v>
      </c>
      <c r="T9" s="19">
        <f t="shared" ref="T9" si="32">ABS(($C9-S9)/$C9)</f>
        <v>3.3718723760505729E-4</v>
      </c>
      <c r="U9" s="19"/>
      <c r="V9" s="18">
        <v>-0.13573219285803001</v>
      </c>
      <c r="W9" s="19">
        <f t="shared" ref="W9" si="33">ABS(($C9-V9)/$C9)</f>
        <v>1.4669148568125857E-2</v>
      </c>
      <c r="X9" s="19"/>
      <c r="Z9" s="19">
        <f t="shared" si="3"/>
        <v>0.13376990228743199</v>
      </c>
      <c r="AA9" s="19"/>
      <c r="AC9" s="19">
        <f t="shared" ref="AC9" si="34">ABS($C9-AB9)</f>
        <v>0.13376990228743199</v>
      </c>
    </row>
    <row r="10" spans="1:29" x14ac:dyDescent="0.25">
      <c r="A10" s="32">
        <f t="shared" si="5"/>
        <v>8</v>
      </c>
      <c r="B10" s="8">
        <v>-7.9477778272253996E-2</v>
      </c>
      <c r="C10" s="54">
        <v>-7.8252623565489302E-2</v>
      </c>
      <c r="D10" s="31">
        <f t="shared" si="0"/>
        <v>1.2251547067646945E-3</v>
      </c>
      <c r="E10" s="57">
        <f t="shared" si="6"/>
        <v>1.5415059824242732</v>
      </c>
      <c r="F10" s="19">
        <v>-7.8572147088898606E-2</v>
      </c>
      <c r="G10" s="19">
        <f t="shared" si="1"/>
        <v>4.0832308087651037E-3</v>
      </c>
      <c r="H10" s="35">
        <f t="shared" si="7"/>
        <v>0.40832308087651037</v>
      </c>
      <c r="I10" s="18">
        <v>-7.8430106212538805E-2</v>
      </c>
      <c r="J10" s="19">
        <f t="shared" si="2"/>
        <v>1.0476720597151906E-3</v>
      </c>
      <c r="K10" s="35">
        <f t="shared" si="8"/>
        <v>0.22680728001530762</v>
      </c>
      <c r="L10" s="35"/>
      <c r="M10" s="18">
        <v>-7.8477580086742202E-2</v>
      </c>
      <c r="N10" s="19">
        <f t="shared" ref="N10" si="35">ABS(($C10-M10)/$C10)</f>
        <v>2.8747473375718212E-3</v>
      </c>
      <c r="O10" s="19">
        <f t="shared" si="10"/>
        <v>0.28747473375718213</v>
      </c>
      <c r="P10" s="18">
        <v>-8.0167575494618795E-2</v>
      </c>
      <c r="Q10" s="19">
        <f t="shared" ref="Q10" si="36">ABS(($C10-P10)/$C10)</f>
        <v>2.4471408649026038E-2</v>
      </c>
      <c r="R10" s="19"/>
      <c r="S10" s="18">
        <v>-7.8686614038534594E-2</v>
      </c>
      <c r="T10" s="19">
        <f t="shared" ref="T10" si="37">ABS(($C10-S10)/$C10)</f>
        <v>5.5460181815129529E-3</v>
      </c>
      <c r="U10" s="19"/>
      <c r="V10" s="18">
        <v>-8.0713034343663795E-2</v>
      </c>
      <c r="W10" s="19">
        <f t="shared" ref="W10" si="38">ABS(($C10-V10)/$C10)</f>
        <v>3.1441895058194252E-2</v>
      </c>
      <c r="X10" s="19"/>
      <c r="Z10" s="19">
        <f t="shared" si="3"/>
        <v>7.8252623565489302E-2</v>
      </c>
      <c r="AA10" s="19"/>
      <c r="AC10" s="19">
        <f t="shared" ref="AC10" si="39">ABS($C10-AB10)</f>
        <v>7.8252623565489302E-2</v>
      </c>
    </row>
    <row r="11" spans="1:29" x14ac:dyDescent="0.25">
      <c r="A11" s="32">
        <f t="shared" si="5"/>
        <v>9</v>
      </c>
      <c r="B11" s="8">
        <v>-0.16793634612479799</v>
      </c>
      <c r="C11" s="54">
        <v>-0.167644910822111</v>
      </c>
      <c r="D11" s="31">
        <f t="shared" si="0"/>
        <v>2.9143530268699314E-4</v>
      </c>
      <c r="E11" s="31">
        <f t="shared" si="6"/>
        <v>0.17353914707089063</v>
      </c>
      <c r="F11" s="19">
        <v>-0.16754804947774199</v>
      </c>
      <c r="G11" s="19">
        <f t="shared" si="1"/>
        <v>5.7777682539847158E-4</v>
      </c>
      <c r="H11" s="19">
        <f t="shared" si="7"/>
        <v>5.7777682539847157E-2</v>
      </c>
      <c r="I11" s="18">
        <v>-0.16744372991510201</v>
      </c>
      <c r="J11" s="19">
        <f t="shared" si="2"/>
        <v>4.9261620969598408E-4</v>
      </c>
      <c r="K11" s="19">
        <f t="shared" si="8"/>
        <v>0.12000418385647578</v>
      </c>
      <c r="L11" s="19"/>
      <c r="M11" s="18">
        <v>-0.16724939638363201</v>
      </c>
      <c r="N11" s="19">
        <f t="shared" ref="N11" si="40">ABS(($C11-M11)/$C11)</f>
        <v>2.3592391593602953E-3</v>
      </c>
      <c r="O11" s="19">
        <f t="shared" si="10"/>
        <v>0.23592391593602954</v>
      </c>
      <c r="P11" s="18">
        <v>-0.16849221708798401</v>
      </c>
      <c r="Q11" s="19">
        <f t="shared" ref="Q11" si="41">ABS(($C11-P11)/$C11)</f>
        <v>5.0541723081119466E-3</v>
      </c>
      <c r="R11" s="19"/>
      <c r="S11" s="18">
        <v>-0.16730498772003999</v>
      </c>
      <c r="T11" s="19">
        <f t="shared" ref="T11" si="42">ABS(($C11-S11)/$C11)</f>
        <v>2.0276374654265806E-3</v>
      </c>
      <c r="U11" s="19"/>
      <c r="V11" s="18">
        <v>-0.16859848291770299</v>
      </c>
      <c r="W11" s="19">
        <f t="shared" ref="W11" si="43">ABS(($C11-V11)/$C11)</f>
        <v>5.6880467824271348E-3</v>
      </c>
      <c r="X11" s="19"/>
      <c r="Z11" s="19">
        <f t="shared" si="3"/>
        <v>0.167644910822111</v>
      </c>
      <c r="AA11" s="19"/>
      <c r="AC11" s="19">
        <f t="shared" ref="AC11" si="44">ABS($C11-AB11)</f>
        <v>0.167644910822111</v>
      </c>
    </row>
    <row r="12" spans="1:29" x14ac:dyDescent="0.25">
      <c r="A12" s="32">
        <f t="shared" si="5"/>
        <v>10</v>
      </c>
      <c r="B12" s="8">
        <v>-0.201121011977311</v>
      </c>
      <c r="C12" s="54">
        <v>-0.20080347913709901</v>
      </c>
      <c r="D12" s="31">
        <f t="shared" si="0"/>
        <v>3.1753284021199257E-4</v>
      </c>
      <c r="E12" s="31">
        <f t="shared" si="6"/>
        <v>0.15788148492799664</v>
      </c>
      <c r="F12" s="19">
        <v>-0.20084197965676501</v>
      </c>
      <c r="G12" s="19">
        <f t="shared" si="1"/>
        <v>1.9173233367991214E-4</v>
      </c>
      <c r="H12" s="19">
        <f>ABS(($C12-F12)/$C12)*100</f>
        <v>1.9173233367991215E-2</v>
      </c>
      <c r="I12" s="18">
        <v>-0.20044016547417801</v>
      </c>
      <c r="J12" s="19">
        <f t="shared" si="2"/>
        <v>6.8084650313299244E-4</v>
      </c>
      <c r="K12" s="19">
        <f t="shared" si="8"/>
        <v>0.18092996420293431</v>
      </c>
      <c r="L12" s="19"/>
      <c r="M12" s="18">
        <v>-0.20062913963955301</v>
      </c>
      <c r="N12" s="19">
        <f t="shared" ref="N12" si="45">ABS(($C12-M12)/$C12)</f>
        <v>8.6820954644401015E-4</v>
      </c>
      <c r="O12" s="19">
        <f t="shared" si="10"/>
        <v>8.6820954644401011E-2</v>
      </c>
      <c r="P12" s="18">
        <v>-0.20216454532442801</v>
      </c>
      <c r="Q12" s="19">
        <f t="shared" ref="Q12" si="46">ABS(($C12-P12)/$C12)</f>
        <v>6.7781006244405587E-3</v>
      </c>
      <c r="R12" s="19"/>
      <c r="S12" s="18">
        <v>-0.20015651413430499</v>
      </c>
      <c r="T12" s="19">
        <f t="shared" ref="T12" si="47">ABS(($C12-S12)/$C12)</f>
        <v>3.2218814413683423E-3</v>
      </c>
      <c r="U12" s="19"/>
      <c r="V12" s="18">
        <v>-0.201709897113864</v>
      </c>
      <c r="W12" s="19">
        <f t="shared" ref="W12" si="48">ABS(($C12-V12)/$C12)</f>
        <v>4.5139555383208081E-3</v>
      </c>
      <c r="X12" s="19"/>
      <c r="Z12" s="19">
        <f t="shared" si="3"/>
        <v>0.20080347913709901</v>
      </c>
      <c r="AA12" s="19"/>
      <c r="AC12" s="19">
        <f t="shared" ref="AC12" si="49">ABS($C12-AB12)</f>
        <v>0.20080347913709901</v>
      </c>
    </row>
    <row r="13" spans="1:29" x14ac:dyDescent="0.25">
      <c r="A13" s="32">
        <f t="shared" si="5"/>
        <v>11</v>
      </c>
      <c r="B13" s="8">
        <v>-0.1783671625605</v>
      </c>
      <c r="C13" s="54">
        <v>-0.17804099975736901</v>
      </c>
      <c r="D13" s="31">
        <f t="shared" si="0"/>
        <v>3.261628031309971E-4</v>
      </c>
      <c r="E13" s="31">
        <f t="shared" si="6"/>
        <v>0.18286034180779581</v>
      </c>
      <c r="F13" s="19">
        <v>-0.178136139353189</v>
      </c>
      <c r="G13" s="19">
        <f t="shared" si="1"/>
        <v>5.343690270760837E-4</v>
      </c>
      <c r="H13" s="19">
        <f t="shared" si="7"/>
        <v>5.3436902707608369E-2</v>
      </c>
      <c r="I13" s="18">
        <v>-0.177897694884007</v>
      </c>
      <c r="J13" s="19">
        <f t="shared" si="2"/>
        <v>4.694676764930017E-4</v>
      </c>
      <c r="K13" s="19">
        <f t="shared" si="8"/>
        <v>8.0489816141954842E-2</v>
      </c>
      <c r="L13" s="19"/>
      <c r="M13" s="18">
        <v>-0.17773829113575601</v>
      </c>
      <c r="N13" s="19">
        <f t="shared" ref="N13" si="50">ABS(($C13-M13)/$C13)</f>
        <v>1.7002186127101156E-3</v>
      </c>
      <c r="O13" s="19">
        <f t="shared" si="10"/>
        <v>0.17002186127101157</v>
      </c>
      <c r="P13" s="18">
        <v>-0.17861698497541101</v>
      </c>
      <c r="Q13" s="19">
        <f t="shared" ref="Q13" si="51">ABS(($C13-P13)/$C13)</f>
        <v>3.2351268462148842E-3</v>
      </c>
      <c r="R13" s="19"/>
      <c r="S13" s="18">
        <v>-0.177757793499249</v>
      </c>
      <c r="T13" s="19">
        <f t="shared" ref="T13" si="52">ABS(($C13-S13)/$C13)</f>
        <v>1.5906800035157852E-3</v>
      </c>
      <c r="U13" s="19"/>
      <c r="V13" s="18">
        <v>-0.17919565665499201</v>
      </c>
      <c r="W13" s="19">
        <f t="shared" ref="W13" si="53">ABS(($C13-V13)/$C13)</f>
        <v>6.4853426974491981E-3</v>
      </c>
      <c r="X13" s="19"/>
      <c r="Z13" s="19">
        <f t="shared" si="3"/>
        <v>0.17804099975736901</v>
      </c>
      <c r="AA13" s="19"/>
      <c r="AC13" s="19">
        <f t="shared" ref="AC13" si="54">ABS($C13-AB13)</f>
        <v>0.17804099975736901</v>
      </c>
    </row>
    <row r="14" spans="1:29" x14ac:dyDescent="0.25">
      <c r="A14" s="32">
        <f t="shared" si="5"/>
        <v>12</v>
      </c>
      <c r="B14" s="8">
        <v>-0.18292209655080799</v>
      </c>
      <c r="C14" s="54">
        <v>-0.18287630048227899</v>
      </c>
      <c r="D14" s="31">
        <f t="shared" si="0"/>
        <v>4.5796068529002643E-5</v>
      </c>
      <c r="E14" s="31">
        <f t="shared" si="6"/>
        <v>2.5035831860959694E-2</v>
      </c>
      <c r="F14" s="19">
        <v>-0.182856941845746</v>
      </c>
      <c r="G14" s="19">
        <f t="shared" si="1"/>
        <v>1.0585645314312319E-4</v>
      </c>
      <c r="H14" s="19">
        <f t="shared" si="7"/>
        <v>1.0585645314312319E-2</v>
      </c>
      <c r="I14" s="18">
        <v>-0.18246537266670801</v>
      </c>
      <c r="J14" s="19">
        <f t="shared" si="2"/>
        <v>4.5672388409997988E-4</v>
      </c>
      <c r="K14" s="19">
        <f>ABS(($C14-I14)/$C14)*100</f>
        <v>0.22470260743862588</v>
      </c>
      <c r="L14" s="19"/>
      <c r="M14" s="18">
        <v>-0.18250155979524399</v>
      </c>
      <c r="N14" s="19">
        <f t="shared" ref="N14" si="55">ABS(($C14-M14)/$C14)</f>
        <v>2.0491484465003694E-3</v>
      </c>
      <c r="O14" s="19">
        <f t="shared" si="10"/>
        <v>0.20491484465003695</v>
      </c>
      <c r="P14" s="18">
        <v>-0.18327133000684301</v>
      </c>
      <c r="Q14" s="19">
        <f t="shared" ref="Q14" si="56">ABS(($C14-P14)/$C14)</f>
        <v>2.160091403436397E-3</v>
      </c>
      <c r="R14" s="19"/>
      <c r="S14" s="18">
        <v>-0.182444888648752</v>
      </c>
      <c r="T14" s="19">
        <f t="shared" ref="T14" si="57">ABS(($C14-S14)/$C14)</f>
        <v>2.3590363124651823E-3</v>
      </c>
      <c r="U14" s="19"/>
      <c r="V14" s="18">
        <v>-0.183338564670214</v>
      </c>
      <c r="W14" s="19">
        <f t="shared" ref="W14" si="58">ABS(($C14-V14)/$C14)</f>
        <v>2.5277424505851312E-3</v>
      </c>
      <c r="X14" s="19"/>
      <c r="Z14" s="19">
        <f t="shared" si="3"/>
        <v>0.18287630048227899</v>
      </c>
      <c r="AA14" s="19"/>
      <c r="AC14" s="19">
        <f t="shared" ref="AC14" si="59">ABS($C14-AB14)</f>
        <v>0.18287630048227899</v>
      </c>
    </row>
    <row r="15" spans="1:29" x14ac:dyDescent="0.25">
      <c r="A15" s="32">
        <f t="shared" si="5"/>
        <v>13</v>
      </c>
      <c r="B15" s="8">
        <v>-0.17127975875044299</v>
      </c>
      <c r="C15" s="54">
        <v>-0.17105344161523101</v>
      </c>
      <c r="D15" s="31">
        <f t="shared" si="0"/>
        <v>2.2631713521198416E-4</v>
      </c>
      <c r="E15" s="31">
        <f t="shared" si="6"/>
        <v>0.13213303011579519</v>
      </c>
      <c r="F15" s="19">
        <v>-0.17104200409657699</v>
      </c>
      <c r="G15" s="19">
        <f t="shared" si="1"/>
        <v>6.6865177023092614E-5</v>
      </c>
      <c r="H15" s="19">
        <f t="shared" si="7"/>
        <v>6.6865177023092614E-3</v>
      </c>
      <c r="I15" s="18">
        <v>-0.170934856354652</v>
      </c>
      <c r="J15" s="19">
        <f t="shared" si="2"/>
        <v>3.4490239579099136E-4</v>
      </c>
      <c r="K15" s="19">
        <f t="shared" si="8"/>
        <v>6.9326439421051725E-2</v>
      </c>
      <c r="L15" s="19"/>
      <c r="M15" s="18">
        <v>-0.17074486281954199</v>
      </c>
      <c r="N15" s="19">
        <f t="shared" ref="N15" si="60">ABS(($C15-M15)/$C15)</f>
        <v>1.8039905702870224E-3</v>
      </c>
      <c r="O15" s="19">
        <f t="shared" si="10"/>
        <v>0.18039905702870224</v>
      </c>
      <c r="P15" s="18">
        <v>-0.17202607280368401</v>
      </c>
      <c r="Q15" s="19">
        <f t="shared" ref="Q15" si="61">ABS(($C15-P15)/$C15)</f>
        <v>5.6861246360704583E-3</v>
      </c>
      <c r="R15" s="19"/>
      <c r="S15" s="18">
        <v>-0.17058001392236499</v>
      </c>
      <c r="T15" s="19">
        <f t="shared" ref="T15" si="62">ABS(($C15-S15)/$C15)</f>
        <v>2.7677180207279612E-3</v>
      </c>
      <c r="U15" s="19"/>
      <c r="V15" s="18">
        <v>-0.17186826251725601</v>
      </c>
      <c r="W15" s="19">
        <f t="shared" ref="W15" si="63">ABS(($C15-V15)/$C15)</f>
        <v>4.7635457920681239E-3</v>
      </c>
      <c r="X15" s="19"/>
      <c r="Z15" s="19">
        <f t="shared" si="3"/>
        <v>0.17105344161523101</v>
      </c>
      <c r="AA15" s="19"/>
      <c r="AC15" s="19">
        <f t="shared" ref="AC15" si="64">ABS($C15-AB15)</f>
        <v>0.17105344161523101</v>
      </c>
    </row>
    <row r="16" spans="1:29" x14ac:dyDescent="0.25">
      <c r="A16" s="32">
        <f t="shared" si="5"/>
        <v>14</v>
      </c>
      <c r="B16" s="8">
        <v>-0.16288547896920899</v>
      </c>
      <c r="C16" s="54">
        <v>-0.162698279112511</v>
      </c>
      <c r="D16" s="31">
        <f t="shared" si="0"/>
        <v>1.8719985669798933E-4</v>
      </c>
      <c r="E16" s="31">
        <f t="shared" si="6"/>
        <v>0.11492728380863011</v>
      </c>
      <c r="F16" s="30">
        <v>-0.16263013330533599</v>
      </c>
      <c r="G16" s="19">
        <f t="shared" si="1"/>
        <v>4.1884774409868205E-4</v>
      </c>
      <c r="H16" s="19">
        <f t="shared" si="7"/>
        <v>4.1884774409868208E-2</v>
      </c>
      <c r="I16" s="31">
        <v>-0.16225365534599301</v>
      </c>
      <c r="J16" s="19">
        <f t="shared" si="2"/>
        <v>6.318236232159824E-4</v>
      </c>
      <c r="K16" s="19">
        <f t="shared" si="8"/>
        <v>0.27328117355840109</v>
      </c>
      <c r="L16" s="19"/>
      <c r="M16" s="31">
        <v>-0.162256735504028</v>
      </c>
      <c r="N16" s="19">
        <f t="shared" ref="N16" si="65">ABS(($C16-M16)/$C16)</f>
        <v>2.7138800169955167E-3</v>
      </c>
      <c r="O16" s="19">
        <f t="shared" si="10"/>
        <v>0.27138800169955168</v>
      </c>
      <c r="P16" s="31">
        <v>-0.16357204283410601</v>
      </c>
      <c r="Q16" s="19">
        <f t="shared" ref="Q16" si="66">ABS(($C16-P16)/$C16)</f>
        <v>5.370454600756842E-3</v>
      </c>
      <c r="R16" s="19"/>
      <c r="S16" s="31">
        <v>-0.16304825021932601</v>
      </c>
      <c r="T16" s="19">
        <f t="shared" ref="T16" si="67">ABS(($C16-S16)/$C16)</f>
        <v>2.1510436909599373E-3</v>
      </c>
      <c r="U16" s="19"/>
      <c r="V16" s="31">
        <v>-0.16354949210547901</v>
      </c>
      <c r="W16" s="19">
        <f t="shared" ref="W16" si="68">ABS(($C16-V16)/$C16)</f>
        <v>5.2318500085631681E-3</v>
      </c>
      <c r="X16" s="19"/>
      <c r="Z16" s="30">
        <f t="shared" si="3"/>
        <v>0.162698279112511</v>
      </c>
      <c r="AA16" s="30"/>
      <c r="AC16" s="30">
        <f t="shared" ref="AC16" si="69">ABS($C16-AB16)</f>
        <v>0.162698279112511</v>
      </c>
    </row>
    <row r="17" spans="1:29" x14ac:dyDescent="0.25">
      <c r="A17" s="32">
        <f t="shared" si="5"/>
        <v>15</v>
      </c>
      <c r="B17" s="8">
        <v>-0.12551877649500501</v>
      </c>
      <c r="C17" s="54">
        <v>-0.12528314315643499</v>
      </c>
      <c r="D17" s="31">
        <f t="shared" si="0"/>
        <v>2.3563333857001822E-4</v>
      </c>
      <c r="E17" s="31">
        <f t="shared" si="6"/>
        <v>0.18772756168428331</v>
      </c>
      <c r="F17" s="30">
        <v>-0.125135180895417</v>
      </c>
      <c r="G17" s="19">
        <f t="shared" si="1"/>
        <v>1.1810228997306779E-3</v>
      </c>
      <c r="H17" s="19">
        <f t="shared" si="7"/>
        <v>0.11810228997306779</v>
      </c>
      <c r="I17" s="31">
        <v>-0.124655113973045</v>
      </c>
      <c r="J17" s="19">
        <f t="shared" si="2"/>
        <v>8.6366252196000415E-4</v>
      </c>
      <c r="K17" s="19">
        <f t="shared" si="8"/>
        <v>0.50128785690329969</v>
      </c>
      <c r="L17" s="19"/>
      <c r="M17" s="31">
        <v>-0.124670179444565</v>
      </c>
      <c r="N17" s="19">
        <f t="shared" ref="N17" si="70">ABS(($C17-M17)/$C17)</f>
        <v>4.8926271837274196E-3</v>
      </c>
      <c r="O17" s="19">
        <f t="shared" si="10"/>
        <v>0.48926271837274199</v>
      </c>
      <c r="P17" s="31">
        <v>-0.125854541071969</v>
      </c>
      <c r="Q17" s="19">
        <f t="shared" ref="Q17" si="71">ABS(($C17-P17)/$C17)</f>
        <v>4.5608523312712082E-3</v>
      </c>
      <c r="R17" s="19"/>
      <c r="S17" s="31">
        <v>-0.12551551654608001</v>
      </c>
      <c r="T17" s="19">
        <f t="shared" ref="T17" si="72">ABS(($C17-S17)/$C17)</f>
        <v>1.854785758007885E-3</v>
      </c>
      <c r="U17" s="19"/>
      <c r="V17" s="31">
        <v>-0.125762721207407</v>
      </c>
      <c r="W17" s="19">
        <f t="shared" ref="W17" si="73">ABS(($C17-V17)/$C17)</f>
        <v>3.8279535369988827E-3</v>
      </c>
      <c r="X17" s="19"/>
      <c r="Z17" s="30">
        <f t="shared" si="3"/>
        <v>0.12528314315643499</v>
      </c>
      <c r="AA17" s="30"/>
      <c r="AC17" s="30">
        <f t="shared" ref="AC17" si="74">ABS($C17-AB17)</f>
        <v>0.12528314315643499</v>
      </c>
    </row>
    <row r="18" spans="1:29" x14ac:dyDescent="0.25">
      <c r="A18" s="32">
        <f t="shared" si="5"/>
        <v>16</v>
      </c>
      <c r="B18" s="8">
        <v>-0.154735613487296</v>
      </c>
      <c r="C18" s="54">
        <v>-0.15496489851016099</v>
      </c>
      <c r="D18" s="31">
        <f t="shared" si="0"/>
        <v>2.2928502286498342E-4</v>
      </c>
      <c r="E18" s="31">
        <f t="shared" si="6"/>
        <v>0.14817857227406023</v>
      </c>
      <c r="F18" s="30">
        <v>-0.154886386981129</v>
      </c>
      <c r="G18" s="19">
        <f t="shared" si="1"/>
        <v>5.0664072823459593E-4</v>
      </c>
      <c r="H18" s="19">
        <f t="shared" si="7"/>
        <v>5.0664072823459597E-2</v>
      </c>
      <c r="I18" s="31">
        <v>-0.15452847353541699</v>
      </c>
      <c r="J18" s="19">
        <f t="shared" si="2"/>
        <v>2.0713995187901513E-4</v>
      </c>
      <c r="K18" s="19">
        <f t="shared" si="8"/>
        <v>0.28162827771953935</v>
      </c>
      <c r="L18" s="19"/>
      <c r="M18" s="31">
        <v>-0.15451760182323099</v>
      </c>
      <c r="N18" s="19">
        <f t="shared" ref="N18" si="75">ABS(($C18-M18)/$C18)</f>
        <v>2.8864387434207866E-3</v>
      </c>
      <c r="O18" s="19">
        <f t="shared" si="10"/>
        <v>0.28864387434207867</v>
      </c>
      <c r="P18" s="31">
        <v>-0.15528419183206801</v>
      </c>
      <c r="Q18" s="19">
        <f t="shared" ref="Q18" si="76">ABS(($C18-P18)/$C18)</f>
        <v>2.0604235215634409E-3</v>
      </c>
      <c r="R18" s="19"/>
      <c r="S18" s="31">
        <v>-0.154878017111546</v>
      </c>
      <c r="T18" s="19">
        <f t="shared" ref="T18" si="77">ABS(($C18-S18)/$C18)</f>
        <v>5.6065211832012683E-4</v>
      </c>
      <c r="U18" s="19"/>
      <c r="V18" s="31">
        <v>-0.154982672620192</v>
      </c>
      <c r="W18" s="19">
        <f t="shared" ref="W18" si="78">ABS(($C18-V18)/$C18)</f>
        <v>1.1469765219021401E-4</v>
      </c>
      <c r="X18" s="19"/>
      <c r="Z18" s="30">
        <f t="shared" si="3"/>
        <v>0.15496489851016099</v>
      </c>
      <c r="AA18" s="30"/>
      <c r="AC18" s="30">
        <f t="shared" ref="AC18" si="79">ABS($C18-AB18)</f>
        <v>0.15496489851016099</v>
      </c>
    </row>
    <row r="19" spans="1:29" x14ac:dyDescent="0.25">
      <c r="A19" s="32">
        <f t="shared" si="5"/>
        <v>17</v>
      </c>
      <c r="B19" s="8">
        <v>-9.4237454772150994E-2</v>
      </c>
      <c r="C19" s="54">
        <v>-9.4260684950747201E-2</v>
      </c>
      <c r="D19" s="31">
        <f t="shared" si="0"/>
        <v>2.3230178596206352E-5</v>
      </c>
      <c r="E19" s="31">
        <f t="shared" si="6"/>
        <v>2.4650685496942475E-2</v>
      </c>
      <c r="F19" s="30">
        <v>-9.4104428999478004E-2</v>
      </c>
      <c r="G19" s="19">
        <f t="shared" si="1"/>
        <v>1.6577001466819672E-3</v>
      </c>
      <c r="H19" s="19">
        <f t="shared" si="7"/>
        <v>0.16577001466819671</v>
      </c>
      <c r="I19" s="31">
        <v>-9.3807465482380906E-2</v>
      </c>
      <c r="J19" s="19">
        <f t="shared" si="2"/>
        <v>4.2998928977008855E-4</v>
      </c>
      <c r="K19" s="19">
        <f t="shared" si="8"/>
        <v>0.48081495334254115</v>
      </c>
      <c r="L19" s="19"/>
      <c r="M19" s="31">
        <v>-9.3692947172184501E-2</v>
      </c>
      <c r="N19" s="19">
        <f t="shared" ref="N19" si="80">ABS(($C19-M19)/$C19)</f>
        <v>6.0230601852654872E-3</v>
      </c>
      <c r="O19" s="19">
        <f t="shared" si="10"/>
        <v>0.60230601852654875</v>
      </c>
      <c r="P19" s="31">
        <v>-9.4981553805796495E-2</v>
      </c>
      <c r="Q19" s="19">
        <f t="shared" ref="Q19" si="81">ABS(($C19-P19)/$C19)</f>
        <v>7.6476089201554277E-3</v>
      </c>
      <c r="R19" s="19"/>
      <c r="S19" s="31">
        <v>-9.4543377478716203E-2</v>
      </c>
      <c r="T19" s="19">
        <f t="shared" ref="T19" si="82">ABS(($C19-S19)/$C19)</f>
        <v>2.9990502203194737E-3</v>
      </c>
      <c r="U19" s="19"/>
      <c r="V19" s="31">
        <v>-9.4508538165760395E-2</v>
      </c>
      <c r="W19" s="19">
        <f t="shared" ref="W19" si="83">ABS(($C19-V19)/$C19)</f>
        <v>2.6294442390557794E-3</v>
      </c>
      <c r="X19" s="19"/>
      <c r="Z19" s="30">
        <f t="shared" si="3"/>
        <v>9.4260684950747201E-2</v>
      </c>
      <c r="AA19" s="30"/>
      <c r="AC19" s="30">
        <f t="shared" ref="AC19" si="84">ABS($C19-AB19)</f>
        <v>9.4260684950747201E-2</v>
      </c>
    </row>
    <row r="20" spans="1:29" x14ac:dyDescent="0.25">
      <c r="A20" s="32">
        <f t="shared" si="5"/>
        <v>18</v>
      </c>
      <c r="B20" s="8">
        <v>-0.21107296628567401</v>
      </c>
      <c r="C20" s="54">
        <v>-0.21049450539654499</v>
      </c>
      <c r="D20" s="31">
        <f t="shared" si="0"/>
        <v>5.7846088912902327E-4</v>
      </c>
      <c r="E20" s="57">
        <f t="shared" si="6"/>
        <v>0.27405730791034261</v>
      </c>
      <c r="F20" s="30">
        <v>-0.21048219261995499</v>
      </c>
      <c r="G20" s="19">
        <f t="shared" si="1"/>
        <v>5.8494527288516919E-5</v>
      </c>
      <c r="H20" s="19">
        <f t="shared" si="7"/>
        <v>5.8494527288516923E-3</v>
      </c>
      <c r="I20" s="31">
        <v>-0.210334721969895</v>
      </c>
      <c r="J20" s="19">
        <f t="shared" si="2"/>
        <v>7.3824431577901306E-4</v>
      </c>
      <c r="K20" s="19">
        <f t="shared" si="8"/>
        <v>7.590859739971742E-2</v>
      </c>
      <c r="L20" s="19"/>
      <c r="M20" s="31">
        <v>-0.21065285107107001</v>
      </c>
      <c r="N20" s="19">
        <f t="shared" ref="N20" si="85">ABS(($C20-M20)/$C20)</f>
        <v>7.5225561934132276E-4</v>
      </c>
      <c r="O20" s="19">
        <f t="shared" si="10"/>
        <v>7.5225561934132282E-2</v>
      </c>
      <c r="P20" s="31">
        <v>-0.21100305178842901</v>
      </c>
      <c r="Q20" s="19">
        <f t="shared" ref="Q20" si="86">ABS(($C20-P20)/$C20)</f>
        <v>2.4159604115365713E-3</v>
      </c>
      <c r="R20" s="19"/>
      <c r="S20" s="31">
        <v>-0.20993576650953399</v>
      </c>
      <c r="T20" s="19">
        <f t="shared" ref="T20" si="87">ABS(($C20-S20)/$C20)</f>
        <v>2.65441079309126E-3</v>
      </c>
      <c r="U20" s="19"/>
      <c r="V20" s="31">
        <v>-0.210710523705638</v>
      </c>
      <c r="W20" s="19">
        <f t="shared" ref="W20" si="88">ABS(($C20-V20)/$C20)</f>
        <v>1.0262420327127415E-3</v>
      </c>
      <c r="X20" s="19"/>
      <c r="Z20" s="30">
        <f t="shared" si="3"/>
        <v>0.21049450539654499</v>
      </c>
      <c r="AA20" s="30"/>
      <c r="AC20" s="30">
        <f t="shared" ref="AC20" si="89">ABS($C20-AB20)</f>
        <v>0.21049450539654499</v>
      </c>
    </row>
    <row r="21" spans="1:29" x14ac:dyDescent="0.25">
      <c r="A21" s="32">
        <f t="shared" si="5"/>
        <v>19</v>
      </c>
      <c r="B21" s="8">
        <v>-0.239011699740803</v>
      </c>
      <c r="C21" s="54">
        <v>-0.23826685592740701</v>
      </c>
      <c r="D21" s="31">
        <f t="shared" si="0"/>
        <v>7.4484381339598449E-4</v>
      </c>
      <c r="E21" s="57">
        <f t="shared" si="6"/>
        <v>0.31163487570011539</v>
      </c>
      <c r="F21" s="30">
        <v>-0.23829971794368099</v>
      </c>
      <c r="G21" s="19">
        <f t="shared" si="1"/>
        <v>1.3792105555792821E-4</v>
      </c>
      <c r="H21" s="19">
        <f t="shared" si="7"/>
        <v>1.379210555579282E-2</v>
      </c>
      <c r="I21" s="31">
        <v>-0.237692015650835</v>
      </c>
      <c r="J21" s="19">
        <f t="shared" si="2"/>
        <v>1.3196840899679929E-3</v>
      </c>
      <c r="K21" s="19">
        <f t="shared" si="8"/>
        <v>0.24125901789174803</v>
      </c>
      <c r="L21" s="19"/>
      <c r="M21" s="31">
        <v>-0.23784966930385601</v>
      </c>
      <c r="N21" s="19">
        <f t="shared" ref="N21" si="90">ABS(($C21-M21)/$C21)</f>
        <v>1.7509217634453828E-3</v>
      </c>
      <c r="O21" s="19">
        <f t="shared" si="10"/>
        <v>0.17509217634453828</v>
      </c>
      <c r="P21" s="31">
        <v>-0.23728777953824701</v>
      </c>
      <c r="Q21" s="19">
        <f t="shared" ref="Q21" si="91">ABS(($C21-P21)/$C21)</f>
        <v>4.1091589736606138E-3</v>
      </c>
      <c r="R21" s="19"/>
      <c r="S21" s="31">
        <v>-0.23654184929489999</v>
      </c>
      <c r="T21" s="19">
        <f t="shared" ref="T21" si="92">ABS(($C21-S21)/$C21)</f>
        <v>7.2398094388443999E-3</v>
      </c>
      <c r="U21" s="19"/>
      <c r="V21" s="31">
        <v>-0.237921570319272</v>
      </c>
      <c r="W21" s="19">
        <f t="shared" ref="W21" si="93">ABS(($C21-V21)/$C21)</f>
        <v>1.4491550106331776E-3</v>
      </c>
      <c r="X21" s="19"/>
      <c r="Z21" s="30">
        <f t="shared" si="3"/>
        <v>0.23826685592740701</v>
      </c>
      <c r="AA21" s="30"/>
      <c r="AC21" s="30">
        <f t="shared" ref="AC21" si="94">ABS($C21-AB21)</f>
        <v>0.23826685592740701</v>
      </c>
    </row>
    <row r="22" spans="1:29" x14ac:dyDescent="0.25">
      <c r="A22" s="32">
        <f t="shared" si="5"/>
        <v>20</v>
      </c>
      <c r="B22" s="8">
        <v>-0.24316967384879301</v>
      </c>
      <c r="C22" s="54">
        <v>-0.24263712555885</v>
      </c>
      <c r="D22" s="31">
        <f t="shared" si="0"/>
        <v>5.3254828994300785E-4</v>
      </c>
      <c r="E22" s="57">
        <f t="shared" si="6"/>
        <v>0.21900275701079211</v>
      </c>
      <c r="F22" s="30">
        <v>-0.24262806973366</v>
      </c>
      <c r="G22" s="19">
        <f t="shared" si="1"/>
        <v>3.7322504415388987E-5</v>
      </c>
      <c r="H22" s="19">
        <f t="shared" si="7"/>
        <v>3.7322504415388986E-3</v>
      </c>
      <c r="I22" s="31">
        <v>-0.241579771393821</v>
      </c>
      <c r="J22" s="19">
        <f t="shared" si="2"/>
        <v>1.5899024549720087E-3</v>
      </c>
      <c r="K22" s="35">
        <f t="shared" si="8"/>
        <v>0.43577591953155026</v>
      </c>
      <c r="L22" s="35"/>
      <c r="M22" s="31">
        <v>-0.243223167086832</v>
      </c>
      <c r="N22" s="19">
        <f t="shared" ref="N22" si="95">ABS(($C22-M22)/$C22)</f>
        <v>2.4153003240217682E-3</v>
      </c>
      <c r="O22" s="19">
        <f t="shared" si="10"/>
        <v>0.24153003240217683</v>
      </c>
      <c r="P22" s="31">
        <v>-0.243594664511911</v>
      </c>
      <c r="Q22" s="19">
        <f t="shared" ref="Q22" si="96">ABS(($C22-P22)/$C22)</f>
        <v>3.9463826933144016E-3</v>
      </c>
      <c r="R22" s="19"/>
      <c r="S22" s="31">
        <v>-0.24058277143330101</v>
      </c>
      <c r="T22" s="19">
        <f t="shared" ref="T22" si="97">ABS(($C22-S22)/$C22)</f>
        <v>8.4667757286414364E-3</v>
      </c>
      <c r="U22" s="19"/>
      <c r="V22" s="31">
        <v>-0.242054789977074</v>
      </c>
      <c r="W22" s="19">
        <f t="shared" ref="W22" si="98">ABS(($C22-V22)/$C22)</f>
        <v>2.4000267083396686E-3</v>
      </c>
      <c r="X22" s="19"/>
      <c r="Z22" s="30">
        <f t="shared" si="3"/>
        <v>0.24263712555885</v>
      </c>
      <c r="AA22" s="30"/>
      <c r="AC22" s="30">
        <f t="shared" ref="AC22" si="99">ABS($C22-AB22)</f>
        <v>0.24263712555885</v>
      </c>
    </row>
    <row r="23" spans="1:29" x14ac:dyDescent="0.25">
      <c r="A23" s="32">
        <f t="shared" si="5"/>
        <v>21</v>
      </c>
      <c r="B23" s="8">
        <v>-0.23670279779185299</v>
      </c>
      <c r="C23" s="54">
        <v>-0.23616151624843801</v>
      </c>
      <c r="D23" s="31">
        <f t="shared" si="0"/>
        <v>5.4128154341498425E-4</v>
      </c>
      <c r="E23" s="57">
        <f t="shared" si="6"/>
        <v>0.22867560014688365</v>
      </c>
      <c r="F23" s="30">
        <v>-0.236227647568437</v>
      </c>
      <c r="G23" s="19">
        <f t="shared" si="1"/>
        <v>2.8002581051108901E-4</v>
      </c>
      <c r="H23" s="19">
        <f t="shared" si="7"/>
        <v>2.80025810511089E-2</v>
      </c>
      <c r="I23" s="31">
        <v>-0.23534127983102501</v>
      </c>
      <c r="J23" s="19">
        <f t="shared" si="2"/>
        <v>1.3615179608279793E-3</v>
      </c>
      <c r="K23" s="19">
        <f t="shared" si="8"/>
        <v>0.34732010127768653</v>
      </c>
      <c r="L23" s="19"/>
      <c r="M23" s="31">
        <v>-0.23621177257277601</v>
      </c>
      <c r="N23" s="19">
        <f t="shared" ref="N23" si="100">ABS(($C23-M23)/$C23)</f>
        <v>2.1280488513264204E-4</v>
      </c>
      <c r="O23" s="19">
        <f t="shared" si="10"/>
        <v>2.1280488513264206E-2</v>
      </c>
      <c r="P23" s="31">
        <v>-0.23683749700585799</v>
      </c>
      <c r="Q23" s="19">
        <f t="shared" ref="Q23" si="101">ABS(($C23-P23)/$C23)</f>
        <v>2.8623662659281878E-3</v>
      </c>
      <c r="R23" s="19"/>
      <c r="S23" s="31">
        <v>-0.23575383816485301</v>
      </c>
      <c r="T23" s="19">
        <f t="shared" ref="T23" si="102">ABS(($C23-S23)/$C23)</f>
        <v>1.7262680645906935E-3</v>
      </c>
      <c r="U23" s="19"/>
      <c r="V23" s="31">
        <v>-0.23601550933892201</v>
      </c>
      <c r="W23" s="19">
        <f t="shared" ref="W23" si="103">ABS(($C23-V23)/$C23)</f>
        <v>6.182502205922388E-4</v>
      </c>
      <c r="X23" s="19"/>
      <c r="Z23" s="30">
        <f t="shared" si="3"/>
        <v>0.23616151624843801</v>
      </c>
      <c r="AA23" s="30"/>
      <c r="AC23" s="30">
        <f t="shared" ref="AC23" si="104">ABS($C23-AB23)</f>
        <v>0.23616151624843801</v>
      </c>
    </row>
    <row r="24" spans="1:29" x14ac:dyDescent="0.25">
      <c r="A24" s="32">
        <f t="shared" si="5"/>
        <v>22</v>
      </c>
      <c r="B24" s="8">
        <v>-0.23557904790542999</v>
      </c>
      <c r="C24" s="54">
        <v>-0.23516692706996101</v>
      </c>
      <c r="D24" s="31">
        <f t="shared" si="0"/>
        <v>4.1212083546898759E-4</v>
      </c>
      <c r="E24" s="31">
        <f t="shared" si="6"/>
        <v>0.17493951144349132</v>
      </c>
      <c r="F24" s="30">
        <v>-0.23514136172365499</v>
      </c>
      <c r="G24" s="19">
        <f t="shared" si="1"/>
        <v>1.0871148687677178E-4</v>
      </c>
      <c r="H24" s="19">
        <f t="shared" si="7"/>
        <v>1.0871148687677178E-2</v>
      </c>
      <c r="I24" s="31">
        <v>-0.23441624033137001</v>
      </c>
      <c r="J24" s="19">
        <f t="shared" si="2"/>
        <v>1.1628075740599819E-3</v>
      </c>
      <c r="K24" s="19">
        <f t="shared" si="8"/>
        <v>0.31921441843209047</v>
      </c>
      <c r="L24" s="19"/>
      <c r="M24" s="31">
        <v>-0.23515996864674299</v>
      </c>
      <c r="N24" s="19">
        <f t="shared" ref="N24" si="105">ABS(($C24-M24)/$C24)</f>
        <v>2.9589293463648667E-5</v>
      </c>
      <c r="O24" s="19">
        <f t="shared" si="10"/>
        <v>2.9589293463648668E-3</v>
      </c>
      <c r="P24" s="31">
        <v>-0.236830708307814</v>
      </c>
      <c r="Q24" s="19">
        <f t="shared" ref="Q24" si="106">ABS(($C24-P24)/$C24)</f>
        <v>7.0748946656007611E-3</v>
      </c>
      <c r="R24" s="19"/>
      <c r="S24" s="31">
        <v>-0.23533829826121699</v>
      </c>
      <c r="T24" s="19">
        <f t="shared" ref="T24" si="107">ABS(($C24-S24)/$C24)</f>
        <v>7.2872148048694222E-4</v>
      </c>
      <c r="U24" s="19"/>
      <c r="V24" s="31">
        <v>-0.235785028455853</v>
      </c>
      <c r="W24" s="19">
        <f t="shared" ref="W24" si="108">ABS(($C24-V24)/$C24)</f>
        <v>2.6283516716962187E-3</v>
      </c>
      <c r="X24" s="19"/>
      <c r="Z24" s="30">
        <f t="shared" si="3"/>
        <v>0.23516692706996101</v>
      </c>
      <c r="AA24" s="30"/>
      <c r="AC24" s="30">
        <f t="shared" ref="AC24" si="109">ABS($C24-AB24)</f>
        <v>0.23516692706996101</v>
      </c>
    </row>
    <row r="25" spans="1:29" x14ac:dyDescent="0.25">
      <c r="A25" s="32">
        <f t="shared" si="5"/>
        <v>23</v>
      </c>
      <c r="B25" s="8">
        <v>-0.23683084358097001</v>
      </c>
      <c r="C25" s="54">
        <v>-0.236432916762298</v>
      </c>
      <c r="D25" s="31">
        <f t="shared" si="0"/>
        <v>3.9792681867201196E-4</v>
      </c>
      <c r="E25" s="31">
        <f t="shared" si="6"/>
        <v>0.16802153497205483</v>
      </c>
      <c r="F25" s="30">
        <v>-0.236494194542198</v>
      </c>
      <c r="G25" s="19">
        <f t="shared" si="1"/>
        <v>2.5917617876199047E-4</v>
      </c>
      <c r="H25" s="19">
        <f t="shared" si="7"/>
        <v>2.5917617876199048E-2</v>
      </c>
      <c r="I25" s="31">
        <v>-0.23553266090085401</v>
      </c>
      <c r="J25" s="19">
        <f t="shared" si="2"/>
        <v>1.2981826801160001E-3</v>
      </c>
      <c r="K25" s="19">
        <f t="shared" si="8"/>
        <v>0.38076587379289334</v>
      </c>
      <c r="L25" s="19"/>
      <c r="M25" s="31">
        <v>-0.23641667878317901</v>
      </c>
      <c r="N25" s="19">
        <f t="shared" ref="N25" si="110">ABS(($C25-M25)/$C25)</f>
        <v>6.8679011963921049E-5</v>
      </c>
      <c r="O25" s="19">
        <f t="shared" si="10"/>
        <v>6.8679011963921049E-3</v>
      </c>
      <c r="P25" s="31">
        <v>-0.23809545292914699</v>
      </c>
      <c r="Q25" s="19">
        <f t="shared" ref="Q25" si="111">ABS(($C25-P25)/$C25)</f>
        <v>7.0317457891045654E-3</v>
      </c>
      <c r="R25" s="19"/>
      <c r="S25" s="31">
        <v>-0.23803888648216401</v>
      </c>
      <c r="T25" s="19">
        <f t="shared" ref="T25" si="112">ABS(($C25-S25)/$C25)</f>
        <v>6.7924963319748021E-3</v>
      </c>
      <c r="U25" s="19"/>
      <c r="V25" s="31">
        <v>-0.23784059466097701</v>
      </c>
      <c r="W25" s="19">
        <f t="shared" ref="W25" si="113">ABS(($C25-V25)/$C25)</f>
        <v>5.9538152214830978E-3</v>
      </c>
      <c r="X25" s="19"/>
      <c r="Z25" s="30">
        <f t="shared" si="3"/>
        <v>0.236432916762298</v>
      </c>
      <c r="AA25" s="30"/>
      <c r="AC25" s="30">
        <f t="shared" ref="AC25" si="114">ABS($C25-AB25)</f>
        <v>0.236432916762298</v>
      </c>
    </row>
    <row r="26" spans="1:29" x14ac:dyDescent="0.25">
      <c r="A26" s="32">
        <f t="shared" si="5"/>
        <v>24</v>
      </c>
      <c r="B26" s="8">
        <v>-0.24242890998532601</v>
      </c>
      <c r="C26" s="54">
        <v>-0.24221352279626601</v>
      </c>
      <c r="D26" s="31">
        <f t="shared" si="0"/>
        <v>2.1538718906000121E-4</v>
      </c>
      <c r="E26" s="31">
        <f t="shared" si="6"/>
        <v>8.8845504883488677E-2</v>
      </c>
      <c r="F26" s="30">
        <v>-0.24212783515540201</v>
      </c>
      <c r="G26" s="19">
        <f t="shared" si="1"/>
        <v>3.5376902112966039E-4</v>
      </c>
      <c r="H26" s="19">
        <f t="shared" si="7"/>
        <v>3.5376902112966041E-2</v>
      </c>
      <c r="I26" s="31">
        <v>-0.24110385251175401</v>
      </c>
      <c r="J26" s="19">
        <f t="shared" si="2"/>
        <v>1.3250574735720055E-3</v>
      </c>
      <c r="K26" s="35">
        <f t="shared" si="8"/>
        <v>0.4581372136870267</v>
      </c>
      <c r="L26" s="35"/>
      <c r="M26" s="31">
        <v>-0.24196896387884301</v>
      </c>
      <c r="N26" s="19">
        <f t="shared" ref="N26" si="115">ABS(($C26-M26)/$C26)</f>
        <v>1.0096831696251381E-3</v>
      </c>
      <c r="O26" s="19">
        <f t="shared" si="10"/>
        <v>0.10096831696251381</v>
      </c>
      <c r="P26" s="31">
        <v>-0.2434700358279</v>
      </c>
      <c r="Q26" s="19">
        <f t="shared" ref="Q26" si="116">ABS(($C26-P26)/$C26)</f>
        <v>5.1876254353101642E-3</v>
      </c>
      <c r="R26" s="19"/>
      <c r="S26" s="31">
        <v>-0.24317343743310599</v>
      </c>
      <c r="T26" s="19">
        <f t="shared" ref="T26" si="117">ABS(($C26-S26)/$C26)</f>
        <v>3.9630926702940222E-3</v>
      </c>
      <c r="U26" s="19"/>
      <c r="V26" s="31">
        <v>-0.243281450679144</v>
      </c>
      <c r="W26" s="19">
        <f t="shared" ref="W26" si="118">ABS(($C26-V26)/$C26)</f>
        <v>4.4090349314487264E-3</v>
      </c>
      <c r="X26" s="19"/>
      <c r="Z26" s="30">
        <f t="shared" si="3"/>
        <v>0.24221352279626601</v>
      </c>
      <c r="AA26" s="30"/>
      <c r="AC26" s="30">
        <f t="shared" ref="AC26" si="119">ABS($C26-AB26)</f>
        <v>0.24221352279626601</v>
      </c>
    </row>
    <row r="27" spans="1:29" x14ac:dyDescent="0.25">
      <c r="A27" s="32">
        <f t="shared" si="5"/>
        <v>25</v>
      </c>
      <c r="B27" s="8">
        <v>-0.34925093000878399</v>
      </c>
      <c r="C27" s="54">
        <v>-0.34846921316605101</v>
      </c>
      <c r="D27" s="31">
        <f t="shared" si="0"/>
        <v>7.8171684273298236E-4</v>
      </c>
      <c r="E27" s="57">
        <f t="shared" si="6"/>
        <v>0.22382670325697385</v>
      </c>
      <c r="F27" s="30">
        <v>-0.34831680385730401</v>
      </c>
      <c r="G27" s="19">
        <f t="shared" si="1"/>
        <v>4.373680743910281E-4</v>
      </c>
      <c r="H27" s="19">
        <f t="shared" si="7"/>
        <v>4.3736807439102812E-2</v>
      </c>
      <c r="I27" s="31">
        <v>-0.34731412489129099</v>
      </c>
      <c r="J27" s="19">
        <f t="shared" si="2"/>
        <v>1.9368051174930012E-3</v>
      </c>
      <c r="K27" s="19">
        <f t="shared" si="8"/>
        <v>0.33147498577144069</v>
      </c>
      <c r="L27" s="19"/>
      <c r="M27" s="31">
        <v>-0.34809748812774299</v>
      </c>
      <c r="N27" s="19">
        <f t="shared" ref="N27" si="120">ABS(($C27-M27)/$C27)</f>
        <v>1.0667371011937289E-3</v>
      </c>
      <c r="O27" s="19">
        <f t="shared" si="10"/>
        <v>0.10667371011937289</v>
      </c>
      <c r="P27" s="31">
        <v>-0.34981815084101398</v>
      </c>
      <c r="Q27" s="19">
        <f t="shared" ref="Q27" si="121">ABS(($C27-P27)/$C27)</f>
        <v>3.8710383127021873E-3</v>
      </c>
      <c r="R27" s="19"/>
      <c r="S27" s="31">
        <v>-0.34968146833400898</v>
      </c>
      <c r="T27" s="19">
        <f t="shared" ref="T27" si="122">ABS(($C27-S27)/$C27)</f>
        <v>3.4788013464486971E-3</v>
      </c>
      <c r="U27" s="19"/>
      <c r="V27" s="31">
        <v>-0.34948318191941702</v>
      </c>
      <c r="W27" s="19">
        <f t="shared" ref="W27" si="123">ABS(($C27-V27)/$C27)</f>
        <v>2.9097800180208186E-3</v>
      </c>
      <c r="X27" s="19"/>
      <c r="Z27" s="30">
        <f t="shared" si="3"/>
        <v>0.34846921316605101</v>
      </c>
      <c r="AA27" s="30"/>
      <c r="AC27" s="30">
        <f t="shared" ref="AC27" si="124">ABS($C27-AB27)</f>
        <v>0.34846921316605101</v>
      </c>
    </row>
    <row r="28" spans="1:29" x14ac:dyDescent="0.25">
      <c r="A28" s="32">
        <f t="shared" si="5"/>
        <v>26</v>
      </c>
      <c r="B28" s="8">
        <v>-0.236139593406934</v>
      </c>
      <c r="C28" s="54">
        <v>-0.23595410820370799</v>
      </c>
      <c r="D28" s="31">
        <f t="shared" si="0"/>
        <v>1.8548520322600459E-4</v>
      </c>
      <c r="E28" s="31">
        <f t="shared" si="6"/>
        <v>7.8548963581199255E-2</v>
      </c>
      <c r="F28" s="30">
        <v>-0.235828849587398</v>
      </c>
      <c r="G28" s="19">
        <f t="shared" si="1"/>
        <v>5.3086007810405152E-4</v>
      </c>
      <c r="H28" s="19">
        <f t="shared" si="7"/>
        <v>5.308600781040515E-2</v>
      </c>
      <c r="I28" s="31">
        <v>-0.23482731825925701</v>
      </c>
      <c r="J28" s="19">
        <f t="shared" si="2"/>
        <v>1.3122751476769834E-3</v>
      </c>
      <c r="K28" s="35">
        <f t="shared" si="8"/>
        <v>0.4775462283869959</v>
      </c>
      <c r="L28" s="35"/>
      <c r="M28" s="31">
        <v>-0.23568832143143301</v>
      </c>
      <c r="N28" s="19">
        <f t="shared" ref="N28" si="125">ABS(($C28-M28)/$C28)</f>
        <v>1.1264341795037551E-3</v>
      </c>
      <c r="O28" s="19">
        <f t="shared" si="10"/>
        <v>0.11264341795037551</v>
      </c>
      <c r="P28" s="31">
        <v>-0.23734084278326301</v>
      </c>
      <c r="Q28" s="19">
        <f t="shared" ref="Q28" si="126">ABS(($C28-P28)/$C28)</f>
        <v>5.8771368301746034E-3</v>
      </c>
      <c r="R28" s="19"/>
      <c r="S28" s="31">
        <v>-0.236729799098468</v>
      </c>
      <c r="T28" s="19">
        <f t="shared" ref="T28" si="127">ABS(($C28-S28)/$C28)</f>
        <v>3.2874650950782715E-3</v>
      </c>
      <c r="U28" s="19"/>
      <c r="V28" s="31">
        <v>-0.23699110733430001</v>
      </c>
      <c r="W28" s="19">
        <f t="shared" ref="W28" si="128">ABS(($C28-V28)/$C28)</f>
        <v>4.3949187343529528E-3</v>
      </c>
      <c r="X28" s="19"/>
      <c r="Z28" s="30">
        <f t="shared" si="3"/>
        <v>0.23595410820370799</v>
      </c>
      <c r="AA28" s="30"/>
      <c r="AC28" s="30">
        <f t="shared" ref="AC28" si="129">ABS($C28-AB28)</f>
        <v>0.23595410820370799</v>
      </c>
    </row>
    <row r="29" spans="1:29" x14ac:dyDescent="0.25">
      <c r="A29" s="32">
        <f t="shared" si="5"/>
        <v>27</v>
      </c>
      <c r="B29" s="8">
        <v>-0.20899344661620101</v>
      </c>
      <c r="C29" s="54">
        <v>-0.20885586560511199</v>
      </c>
      <c r="D29" s="31">
        <f t="shared" si="0"/>
        <v>1.3758101108901633E-4</v>
      </c>
      <c r="E29" s="31">
        <f t="shared" si="6"/>
        <v>6.5830299139318163E-2</v>
      </c>
      <c r="F29" s="30">
        <v>-0.20857486942362499</v>
      </c>
      <c r="G29" s="19">
        <f t="shared" si="1"/>
        <v>1.3454071815166679E-3</v>
      </c>
      <c r="H29" s="19">
        <f t="shared" si="7"/>
        <v>0.13454071815166679</v>
      </c>
      <c r="I29" s="31">
        <v>-0.20801945171205699</v>
      </c>
      <c r="J29" s="19">
        <f t="shared" si="2"/>
        <v>9.7399490414401546E-4</v>
      </c>
      <c r="K29" s="19">
        <f t="shared" si="8"/>
        <v>0.40047421729415245</v>
      </c>
      <c r="L29" s="19"/>
      <c r="M29" s="31">
        <v>-0.20844019958711099</v>
      </c>
      <c r="N29" s="19">
        <f t="shared" ref="N29" si="130">ABS(($C29-M29)/$C29)</f>
        <v>1.9902051436128049E-3</v>
      </c>
      <c r="O29" s="19">
        <f t="shared" si="10"/>
        <v>0.19902051436128049</v>
      </c>
      <c r="P29" s="31">
        <v>-0.21002621254317499</v>
      </c>
      <c r="Q29" s="19">
        <f t="shared" ref="Q29" si="131">ABS(($C29-P29)/$C29)</f>
        <v>5.6036105793447217E-3</v>
      </c>
      <c r="R29" s="19"/>
      <c r="S29" s="31">
        <v>-0.208856260056827</v>
      </c>
      <c r="T29" s="19">
        <f t="shared" ref="T29" si="132">ABS(($C29-S29)/$C29)</f>
        <v>1.8886312523259343E-6</v>
      </c>
      <c r="U29" s="19"/>
      <c r="V29" s="31">
        <v>-0.210301646852871</v>
      </c>
      <c r="W29" s="19">
        <f t="shared" ref="W29" si="133">ABS(($C29-V29)/$C29)</f>
        <v>6.9223875689111971E-3</v>
      </c>
      <c r="X29" s="19"/>
      <c r="Z29" s="30">
        <f t="shared" si="3"/>
        <v>0.20885586560511199</v>
      </c>
      <c r="AA29" s="30"/>
      <c r="AC29" s="30">
        <f t="shared" ref="AC29" si="134">ABS($C29-AB29)</f>
        <v>0.20885586560511199</v>
      </c>
    </row>
    <row r="30" spans="1:29" x14ac:dyDescent="0.25">
      <c r="A30" s="32">
        <f t="shared" si="5"/>
        <v>28</v>
      </c>
      <c r="B30" s="8">
        <v>-0.18973717074441401</v>
      </c>
      <c r="C30" s="54">
        <v>-0.18942307545119799</v>
      </c>
      <c r="D30" s="31">
        <f t="shared" si="0"/>
        <v>3.1409529321602125E-4</v>
      </c>
      <c r="E30" s="31">
        <f t="shared" si="6"/>
        <v>0.16554230886004104</v>
      </c>
      <c r="F30" s="30">
        <v>-0.189112100770014</v>
      </c>
      <c r="G30" s="19">
        <f t="shared" si="1"/>
        <v>1.6416937611389785E-3</v>
      </c>
      <c r="H30" s="19">
        <f t="shared" si="7"/>
        <v>0.16416937611389784</v>
      </c>
      <c r="I30" s="31">
        <v>-0.188498707803958</v>
      </c>
      <c r="J30" s="19">
        <f t="shared" si="2"/>
        <v>1.2384629404560143E-3</v>
      </c>
      <c r="K30" s="35">
        <f t="shared" si="8"/>
        <v>0.48799104598961207</v>
      </c>
      <c r="L30" s="35"/>
      <c r="M30" s="31">
        <v>-0.188915360107372</v>
      </c>
      <c r="N30" s="19">
        <f t="shared" ref="N30" si="135">ABS(($C30-M30)/$C30)</f>
        <v>2.6803246785885525E-3</v>
      </c>
      <c r="O30" s="19">
        <f t="shared" si="10"/>
        <v>0.26803246785885526</v>
      </c>
      <c r="P30" s="31">
        <v>-0.19078401841529599</v>
      </c>
      <c r="Q30" s="19">
        <f t="shared" ref="Q30" si="136">ABS(($C30-P30)/$C30)</f>
        <v>7.1846735718776051E-3</v>
      </c>
      <c r="R30" s="19"/>
      <c r="S30" s="31">
        <v>-0.18927556772074999</v>
      </c>
      <c r="T30" s="19">
        <f t="shared" ref="T30" si="137">ABS(($C30-S30)/$C30)</f>
        <v>7.7872101958349825E-4</v>
      </c>
      <c r="U30" s="19"/>
      <c r="V30" s="31">
        <v>-0.19099406836709801</v>
      </c>
      <c r="W30" s="19">
        <f t="shared" ref="W30" si="138">ABS(($C30-V30)/$C30)</f>
        <v>8.2935667270630838E-3</v>
      </c>
      <c r="X30" s="19"/>
      <c r="Z30" s="30">
        <f t="shared" si="3"/>
        <v>0.18942307545119799</v>
      </c>
      <c r="AA30" s="30"/>
      <c r="AC30" s="30">
        <f t="shared" ref="AC30" si="139">ABS($C30-AB30)</f>
        <v>0.18942307545119799</v>
      </c>
    </row>
    <row r="31" spans="1:29" x14ac:dyDescent="0.25">
      <c r="A31" s="32">
        <f t="shared" si="5"/>
        <v>29</v>
      </c>
      <c r="B31" s="8">
        <v>-0.17658861936612499</v>
      </c>
      <c r="C31" s="54">
        <v>-0.176156931351205</v>
      </c>
      <c r="D31" s="31">
        <f t="shared" si="0"/>
        <v>4.3168801491999531E-4</v>
      </c>
      <c r="E31" s="57">
        <f t="shared" si="6"/>
        <v>0.24445970327508321</v>
      </c>
      <c r="F31" s="30">
        <v>-0.17584098822598601</v>
      </c>
      <c r="G31" s="19">
        <f t="shared" si="1"/>
        <v>1.7935321806275654E-3</v>
      </c>
      <c r="H31" s="19">
        <f t="shared" si="7"/>
        <v>0.17935321806275656</v>
      </c>
      <c r="I31" s="31">
        <v>-0.17578563192553401</v>
      </c>
      <c r="J31" s="19">
        <f t="shared" si="2"/>
        <v>8.0298744059098537E-4</v>
      </c>
      <c r="K31" s="19">
        <f t="shared" si="8"/>
        <v>0.21077764174418345</v>
      </c>
      <c r="L31" s="19"/>
      <c r="M31" s="31">
        <v>-0.17577028533282499</v>
      </c>
      <c r="N31" s="19">
        <f t="shared" ref="N31" si="140">ABS(($C31-M31)/$C31)</f>
        <v>2.1948952869140985E-3</v>
      </c>
      <c r="O31" s="19">
        <f t="shared" si="10"/>
        <v>0.21948952869140984</v>
      </c>
      <c r="P31" s="31">
        <v>-0.177406625745688</v>
      </c>
      <c r="Q31" s="19">
        <f t="shared" ref="Q31" si="141">ABS(($C31-P31)/$C31)</f>
        <v>7.0942107409414116E-3</v>
      </c>
      <c r="R31" s="19"/>
      <c r="S31" s="31">
        <v>-0.17612001565122101</v>
      </c>
      <c r="T31" s="19">
        <f t="shared" ref="T31" si="142">ABS(($C31-S31)/$C31)</f>
        <v>2.0956143877408316E-4</v>
      </c>
      <c r="U31" s="19"/>
      <c r="V31" s="31">
        <v>-0.17824345983156001</v>
      </c>
      <c r="W31" s="19">
        <f t="shared" ref="W31" si="143">ABS(($C31-V31)/$C31)</f>
        <v>1.1844714053261334E-2</v>
      </c>
      <c r="X31" s="19"/>
      <c r="Z31" s="30">
        <f t="shared" si="3"/>
        <v>0.176156931351205</v>
      </c>
      <c r="AA31" s="30"/>
      <c r="AC31" s="30">
        <f t="shared" ref="AC31" si="144">ABS($C31-AB31)</f>
        <v>0.176156931351205</v>
      </c>
    </row>
    <row r="32" spans="1:29" x14ac:dyDescent="0.25">
      <c r="A32" s="32">
        <f t="shared" si="5"/>
        <v>30</v>
      </c>
      <c r="B32" s="8">
        <v>-0.36151371747905098</v>
      </c>
      <c r="C32" s="54">
        <v>-0.36080045360799701</v>
      </c>
      <c r="D32" s="31">
        <f t="shared" si="0"/>
        <v>7.1326387105397071E-4</v>
      </c>
      <c r="E32" s="30">
        <f t="shared" si="6"/>
        <v>0.19729925492946279</v>
      </c>
      <c r="F32" s="30">
        <v>-0.36067574652342899</v>
      </c>
      <c r="G32" s="19">
        <f t="shared" si="1"/>
        <v>3.4564004374427109E-4</v>
      </c>
      <c r="H32" s="19">
        <f t="shared" si="7"/>
        <v>3.456400437442711E-2</v>
      </c>
      <c r="I32" s="31">
        <v>-0.35970865241987099</v>
      </c>
      <c r="J32" s="19">
        <f t="shared" si="2"/>
        <v>1.8050650591799888E-3</v>
      </c>
      <c r="K32" s="19">
        <f t="shared" si="8"/>
        <v>0.30260527036704887</v>
      </c>
      <c r="L32" s="19"/>
      <c r="M32" s="31">
        <v>-0.360437477939621</v>
      </c>
      <c r="N32" s="19">
        <f t="shared" ref="N32" si="145">ABS(($C32-M32)/$C32)</f>
        <v>1.0060288581853478E-3</v>
      </c>
      <c r="O32" s="19">
        <f t="shared" si="10"/>
        <v>0.10060288581853478</v>
      </c>
      <c r="P32" s="31">
        <v>-0.36183915390042698</v>
      </c>
      <c r="Q32" s="19">
        <f t="shared" ref="Q32" si="146">ABS(($C32-P32)/$C32)</f>
        <v>2.878877457173325E-3</v>
      </c>
      <c r="R32" s="19"/>
      <c r="S32" s="31">
        <v>-0.36191002865886401</v>
      </c>
      <c r="T32" s="19">
        <f t="shared" ref="T32" si="147">ABS(($C32-S32)/$C32)</f>
        <v>3.0753150107525619E-3</v>
      </c>
      <c r="U32" s="19"/>
      <c r="V32" s="31">
        <v>-0.36171174124116101</v>
      </c>
      <c r="W32" s="19">
        <f t="shared" ref="W32" si="148">ABS(($C32-V32)/$C32)</f>
        <v>2.5257386016318624E-3</v>
      </c>
      <c r="X32" s="19"/>
      <c r="Z32" s="30">
        <f t="shared" si="3"/>
        <v>0.36080045360799701</v>
      </c>
      <c r="AA32" s="30"/>
      <c r="AC32" s="30">
        <f t="shared" ref="AC32" si="149">ABS($C32-AB32)</f>
        <v>0.36080045360799701</v>
      </c>
    </row>
    <row r="33" spans="1:29" x14ac:dyDescent="0.25">
      <c r="A33" s="32">
        <f t="shared" si="5"/>
        <v>31</v>
      </c>
      <c r="B33" s="8">
        <v>-0.37708086325159101</v>
      </c>
      <c r="C33" s="54">
        <v>-0.37638276285628097</v>
      </c>
      <c r="D33" s="31">
        <f t="shared" si="0"/>
        <v>6.9810039531004175E-4</v>
      </c>
      <c r="E33" s="31">
        <f t="shared" si="6"/>
        <v>0.18513280925748393</v>
      </c>
      <c r="F33" s="30">
        <v>-0.37640403178383303</v>
      </c>
      <c r="G33" s="19">
        <f t="shared" si="1"/>
        <v>5.650877152462819E-5</v>
      </c>
      <c r="H33" s="19">
        <f t="shared" si="7"/>
        <v>5.6508771524628187E-3</v>
      </c>
      <c r="I33" s="31">
        <v>-0.37547083841801299</v>
      </c>
      <c r="J33" s="19">
        <f t="shared" si="2"/>
        <v>1.6100248335780276E-3</v>
      </c>
      <c r="K33" s="19">
        <f t="shared" si="8"/>
        <v>0.24228645099143331</v>
      </c>
      <c r="L33" s="19"/>
      <c r="M33" s="31">
        <v>-0.37584723511983997</v>
      </c>
      <c r="N33" s="19">
        <f t="shared" ref="N33" si="150">ABS(($C33-M33)/$C33)</f>
        <v>1.4228274758838698E-3</v>
      </c>
      <c r="O33" s="19">
        <f t="shared" si="10"/>
        <v>0.14228274758838699</v>
      </c>
      <c r="P33" s="31">
        <v>-0.37755337532500099</v>
      </c>
      <c r="Q33" s="19">
        <f t="shared" ref="Q33" si="151">ABS(($C33-P33)/$C33)</f>
        <v>3.1101649284800336E-3</v>
      </c>
      <c r="R33" s="19"/>
      <c r="S33" s="31">
        <v>-0.37784950695782799</v>
      </c>
      <c r="T33" s="19">
        <f t="shared" ref="T33" si="152">ABS(($C33-S33)/$C33)</f>
        <v>3.8969481238094808E-3</v>
      </c>
      <c r="U33" s="19"/>
      <c r="V33" s="31">
        <v>-0.37760055816796601</v>
      </c>
      <c r="W33" s="19">
        <f t="shared" ref="W33" si="153">ABS(($C33-V33)/$C33)</f>
        <v>3.2355235995492147E-3</v>
      </c>
      <c r="X33" s="19"/>
      <c r="Z33" s="30">
        <f t="shared" si="3"/>
        <v>0.37638276285628097</v>
      </c>
      <c r="AA33" s="30"/>
      <c r="AC33" s="30">
        <f t="shared" ref="AC33" si="154">ABS($C33-AB33)</f>
        <v>0.37638276285628097</v>
      </c>
    </row>
    <row r="34" spans="1:29" x14ac:dyDescent="0.25">
      <c r="A34" s="32">
        <f t="shared" si="5"/>
        <v>32</v>
      </c>
      <c r="B34" s="8">
        <v>-0.35865153969736602</v>
      </c>
      <c r="C34" s="54">
        <v>-0.35778360905475998</v>
      </c>
      <c r="D34" s="31">
        <f t="shared" si="0"/>
        <v>8.6793064260604069E-4</v>
      </c>
      <c r="E34" s="57">
        <f t="shared" si="6"/>
        <v>0.24199830379604947</v>
      </c>
      <c r="F34" s="30">
        <v>-0.35827479649504301</v>
      </c>
      <c r="G34" s="19">
        <f t="shared" si="1"/>
        <v>1.3728617741341482E-3</v>
      </c>
      <c r="H34" s="19">
        <f t="shared" si="7"/>
        <v>0.13728617741341481</v>
      </c>
      <c r="I34" s="31">
        <v>-0.35736309193420901</v>
      </c>
      <c r="J34" s="19">
        <f t="shared" si="2"/>
        <v>1.2884477631570079E-3</v>
      </c>
      <c r="K34" s="19">
        <f t="shared" si="8"/>
        <v>0.11753392550931691</v>
      </c>
      <c r="L34" s="19"/>
      <c r="M34" s="31">
        <v>-0.35770107374815902</v>
      </c>
      <c r="N34" s="19">
        <f t="shared" ref="N34" si="155">ABS(($C34-M34)/$C34)</f>
        <v>2.3068498531560519E-4</v>
      </c>
      <c r="O34" s="19">
        <f t="shared" si="10"/>
        <v>2.3068498531560518E-2</v>
      </c>
      <c r="P34" s="31">
        <v>-0.35939218164660303</v>
      </c>
      <c r="Q34" s="19">
        <f t="shared" ref="Q34" si="156">ABS(($C34-P34)/$C34)</f>
        <v>4.4959370723907368E-3</v>
      </c>
      <c r="R34" s="19"/>
      <c r="S34" s="31">
        <v>-0.35952681400601999</v>
      </c>
      <c r="T34" s="19">
        <f t="shared" ref="T34" si="157">ABS(($C34-S34)/$C34)</f>
        <v>4.8722325650005114E-3</v>
      </c>
      <c r="U34" s="19"/>
      <c r="V34" s="31">
        <v>-0.35926094186637703</v>
      </c>
      <c r="W34" s="19">
        <f t="shared" ref="W34" si="158">ABS(($C34-V34)/$C34)</f>
        <v>4.1291237894325629E-3</v>
      </c>
      <c r="X34" s="19"/>
      <c r="Z34" s="30">
        <f t="shared" si="3"/>
        <v>0.35778360905475998</v>
      </c>
      <c r="AA34" s="30"/>
      <c r="AC34" s="30">
        <f t="shared" ref="AC34" si="159">ABS($C34-AB34)</f>
        <v>0.35778360905475998</v>
      </c>
    </row>
    <row r="35" spans="1:29" x14ac:dyDescent="0.25">
      <c r="A35" s="32">
        <f t="shared" si="5"/>
        <v>33</v>
      </c>
      <c r="B35" s="8">
        <v>-0.35954367467390502</v>
      </c>
      <c r="C35" s="54">
        <v>-0.35868426117772201</v>
      </c>
      <c r="D35" s="31">
        <f t="shared" si="0"/>
        <v>8.5941349618301466E-4</v>
      </c>
      <c r="E35" s="57">
        <f t="shared" si="6"/>
        <v>0.23902895718092551</v>
      </c>
      <c r="F35" s="30">
        <v>-0.35915251108433599</v>
      </c>
      <c r="G35" s="19">
        <f t="shared" si="1"/>
        <v>1.3054654393714039E-3</v>
      </c>
      <c r="H35" s="19">
        <f t="shared" si="7"/>
        <v>0.13054654393714038</v>
      </c>
      <c r="I35" s="31">
        <v>-0.35824133181401302</v>
      </c>
      <c r="J35" s="19">
        <f t="shared" si="2"/>
        <v>1.3023428598920028E-3</v>
      </c>
      <c r="K35" s="19">
        <f t="shared" si="8"/>
        <v>0.12348725931119799</v>
      </c>
      <c r="L35" s="19"/>
      <c r="M35" s="31">
        <v>-0.35857742848434698</v>
      </c>
      <c r="N35" s="19">
        <f t="shared" ref="N35" si="160">ABS(($C35-M35)/$C35)</f>
        <v>2.978460583250722E-4</v>
      </c>
      <c r="O35" s="19">
        <f t="shared" si="10"/>
        <v>2.9784605832507218E-2</v>
      </c>
      <c r="P35" s="31">
        <v>-0.36023539239777602</v>
      </c>
      <c r="Q35" s="19">
        <f t="shared" ref="Q35" si="161">ABS(($C35-P35)/$C35)</f>
        <v>4.3245031576265754E-3</v>
      </c>
      <c r="R35" s="19"/>
      <c r="S35" s="31">
        <v>-0.36043684248340702</v>
      </c>
      <c r="T35" s="19">
        <f t="shared" ref="T35" si="162">ABS(($C35-S35)/$C35)</f>
        <v>4.8861394138970419E-3</v>
      </c>
      <c r="U35" s="19"/>
      <c r="V35" s="31">
        <v>-0.36013717067560702</v>
      </c>
      <c r="W35" s="19">
        <f t="shared" ref="W35" si="163">ABS(($C35-V35)/$C35)</f>
        <v>4.0506642056566877E-3</v>
      </c>
      <c r="X35" s="19"/>
      <c r="Z35" s="30">
        <f t="shared" si="3"/>
        <v>0.35868426117772201</v>
      </c>
      <c r="AA35" s="30"/>
      <c r="AC35" s="30">
        <f t="shared" ref="AC35" si="164">ABS($C35-AB35)</f>
        <v>0.35868426117772201</v>
      </c>
    </row>
    <row r="36" spans="1:29" x14ac:dyDescent="0.25">
      <c r="A36" s="32">
        <f t="shared" si="5"/>
        <v>34</v>
      </c>
      <c r="B36" s="8">
        <v>-0.26413829837691</v>
      </c>
      <c r="C36" s="54">
        <v>-0.26365157220715202</v>
      </c>
      <c r="D36" s="31">
        <f t="shared" si="0"/>
        <v>4.8672616975797833E-4</v>
      </c>
      <c r="E36" s="31">
        <f t="shared" si="6"/>
        <v>0.18426944246587382</v>
      </c>
      <c r="F36" s="30">
        <v>-0.26429282646900099</v>
      </c>
      <c r="G36" s="19">
        <f t="shared" ref="G36:G67" si="165">ABS(($C36-F36)/C36)</f>
        <v>2.4322034436613602E-3</v>
      </c>
      <c r="H36" s="19">
        <f t="shared" si="7"/>
        <v>0.24322034436613602</v>
      </c>
      <c r="I36" s="31">
        <v>-0.26338075618385798</v>
      </c>
      <c r="J36" s="19">
        <f t="shared" si="2"/>
        <v>7.5754219305201875E-4</v>
      </c>
      <c r="K36" s="19">
        <f t="shared" si="8"/>
        <v>0.10271739365212633</v>
      </c>
      <c r="L36" s="19"/>
      <c r="M36" s="31">
        <v>-0.26373858768237401</v>
      </c>
      <c r="N36" s="19">
        <f t="shared" ref="N36" si="166">ABS(($C36-M36)/$C36)</f>
        <v>3.3003965989487102E-4</v>
      </c>
      <c r="O36" s="19">
        <f t="shared" si="10"/>
        <v>3.30039659894871E-2</v>
      </c>
      <c r="P36" s="31">
        <v>-0.26529895713879398</v>
      </c>
      <c r="Q36" s="19">
        <f t="shared" ref="Q36" si="167">ABS(($C36-P36)/$C36)</f>
        <v>6.2483410125375744E-3</v>
      </c>
      <c r="R36" s="19"/>
      <c r="S36" s="31">
        <v>-0.26537197030811399</v>
      </c>
      <c r="T36" s="19">
        <f t="shared" ref="T36" si="168">ABS(($C36-S36)/$C36)</f>
        <v>6.5252715413744991E-3</v>
      </c>
      <c r="U36" s="19"/>
      <c r="V36" s="31">
        <v>-0.26507229185084302</v>
      </c>
      <c r="W36" s="19">
        <f t="shared" ref="W36" si="169">ABS(($C36-V36)/$C36)</f>
        <v>5.3886257221889026E-3</v>
      </c>
      <c r="X36" s="19"/>
      <c r="Z36" s="30">
        <f t="shared" si="3"/>
        <v>0.26365157220715202</v>
      </c>
      <c r="AA36" s="30"/>
      <c r="AC36" s="30">
        <f t="shared" ref="AC36" si="170">ABS($C36-AB36)</f>
        <v>0.26365157220715202</v>
      </c>
    </row>
    <row r="37" spans="1:29" x14ac:dyDescent="0.25">
      <c r="A37" s="32">
        <f t="shared" si="5"/>
        <v>35</v>
      </c>
      <c r="B37" s="8">
        <v>-0.25926863519459198</v>
      </c>
      <c r="C37" s="54">
        <v>-0.25873728571801702</v>
      </c>
      <c r="D37" s="31">
        <f t="shared" si="0"/>
        <v>5.3134947657496046E-4</v>
      </c>
      <c r="E37" s="57">
        <f t="shared" si="6"/>
        <v>0.20494167224514465</v>
      </c>
      <c r="F37" s="30">
        <v>-0.25904479504210298</v>
      </c>
      <c r="G37" s="19">
        <f t="shared" si="165"/>
        <v>1.188500231934491E-3</v>
      </c>
      <c r="H37" s="19">
        <f t="shared" si="7"/>
        <v>0.1188500231934491</v>
      </c>
      <c r="I37" s="31">
        <v>-0.25838428956797399</v>
      </c>
      <c r="J37" s="19">
        <f t="shared" si="2"/>
        <v>8.8434562661798832E-4</v>
      </c>
      <c r="K37" s="19">
        <f t="shared" si="8"/>
        <v>0.13643033668821053</v>
      </c>
      <c r="L37" s="19"/>
      <c r="M37" s="31">
        <v>-0.258892646955525</v>
      </c>
      <c r="N37" s="19">
        <f t="shared" ref="N37" si="171">ABS(($C37-M37)/$C37)</f>
        <v>6.0045940837957768E-4</v>
      </c>
      <c r="O37" s="19">
        <f t="shared" si="10"/>
        <v>6.0045940837957765E-2</v>
      </c>
      <c r="P37" s="31">
        <v>-0.26044762137062999</v>
      </c>
      <c r="Q37" s="19">
        <f t="shared" ref="Q37" si="172">ABS(($C37-P37)/$C37)</f>
        <v>6.610317673645877E-3</v>
      </c>
      <c r="R37" s="19"/>
      <c r="S37" s="31">
        <v>-0.26049779604235401</v>
      </c>
      <c r="T37" s="19">
        <f t="shared" ref="T37" si="173">ABS(($C37-S37)/$C37)</f>
        <v>6.804238977198185E-3</v>
      </c>
      <c r="U37" s="19"/>
      <c r="V37" s="31">
        <v>-0.26020483367626301</v>
      </c>
      <c r="W37" s="19">
        <f t="shared" ref="W37" si="174">ABS(($C37-V37)/$C37)</f>
        <v>5.6719616354227072E-3</v>
      </c>
      <c r="X37" s="19"/>
      <c r="Z37" s="30">
        <f t="shared" si="3"/>
        <v>0.25873728571801702</v>
      </c>
      <c r="AA37" s="30"/>
      <c r="AC37" s="30">
        <f t="shared" ref="AC37" si="175">ABS($C37-AB37)</f>
        <v>0.25873728571801702</v>
      </c>
    </row>
    <row r="38" spans="1:29" x14ac:dyDescent="0.25">
      <c r="A38" s="32">
        <f t="shared" si="5"/>
        <v>36</v>
      </c>
      <c r="B38" s="8">
        <v>-0.25376877924468799</v>
      </c>
      <c r="C38" s="54">
        <v>-0.253176881962691</v>
      </c>
      <c r="D38" s="31">
        <f t="shared" si="0"/>
        <v>5.9189728199698921E-4</v>
      </c>
      <c r="E38" s="57">
        <f t="shared" si="6"/>
        <v>0.23324275104238579</v>
      </c>
      <c r="F38" s="30">
        <v>-0.25349481961432302</v>
      </c>
      <c r="G38" s="19">
        <f t="shared" si="165"/>
        <v>1.2557925872507935E-3</v>
      </c>
      <c r="H38" s="19">
        <f t="shared" si="7"/>
        <v>0.12557925872507936</v>
      </c>
      <c r="I38" s="31">
        <v>-0.25283111139497599</v>
      </c>
      <c r="J38" s="19">
        <f t="shared" si="2"/>
        <v>9.3766784971199835E-4</v>
      </c>
      <c r="K38" s="19">
        <f t="shared" si="8"/>
        <v>0.13657272537465054</v>
      </c>
      <c r="L38" s="19"/>
      <c r="M38" s="31">
        <v>-0.25326476936810199</v>
      </c>
      <c r="N38" s="19">
        <f t="shared" ref="N38" si="176">ABS(($C38-M38)/$C38)</f>
        <v>3.4713835137578896E-4</v>
      </c>
      <c r="O38" s="19">
        <f t="shared" si="10"/>
        <v>3.4713835137578898E-2</v>
      </c>
      <c r="P38" s="31">
        <v>-0.25515991962242102</v>
      </c>
      <c r="Q38" s="19">
        <f t="shared" ref="Q38" si="177">ABS(($C38-P38)/$C38)</f>
        <v>7.8326174347239201E-3</v>
      </c>
      <c r="R38" s="19"/>
      <c r="S38" s="31">
        <v>-0.254956492002202</v>
      </c>
      <c r="T38" s="19">
        <f t="shared" ref="T38" si="178">ABS(($C38-S38)/$C38)</f>
        <v>7.0291174522531721E-3</v>
      </c>
      <c r="U38" s="19"/>
      <c r="V38" s="31">
        <v>-0.25452796829084301</v>
      </c>
      <c r="W38" s="19">
        <f t="shared" ref="W38" si="179">ABS(($C38-V38)/$C38)</f>
        <v>5.3365311938358868E-3</v>
      </c>
      <c r="X38" s="19"/>
      <c r="Z38" s="30">
        <f t="shared" si="3"/>
        <v>0.253176881962691</v>
      </c>
      <c r="AA38" s="30"/>
      <c r="AC38" s="30">
        <f t="shared" ref="AC38" si="180">ABS($C38-AB38)</f>
        <v>0.253176881962691</v>
      </c>
    </row>
    <row r="39" spans="1:29" x14ac:dyDescent="0.25">
      <c r="A39" s="32">
        <f t="shared" si="5"/>
        <v>37</v>
      </c>
      <c r="B39" s="8">
        <v>-0.24912266370599701</v>
      </c>
      <c r="C39" s="54">
        <v>-0.24857838563961299</v>
      </c>
      <c r="D39" s="31">
        <f t="shared" si="0"/>
        <v>5.4427806638401854E-4</v>
      </c>
      <c r="E39" s="57">
        <f t="shared" si="6"/>
        <v>0.21847794106213883</v>
      </c>
      <c r="F39" s="30">
        <v>-0.2485012142387</v>
      </c>
      <c r="G39" s="19">
        <f t="shared" si="165"/>
        <v>3.1045096987984602E-4</v>
      </c>
      <c r="H39" s="19">
        <f t="shared" si="7"/>
        <v>3.1045096987984602E-2</v>
      </c>
      <c r="I39" s="31">
        <v>-0.248067599252113</v>
      </c>
      <c r="J39" s="19">
        <f t="shared" si="2"/>
        <v>1.0550644538840082E-3</v>
      </c>
      <c r="K39" s="19">
        <f t="shared" si="8"/>
        <v>0.20548302547934469</v>
      </c>
      <c r="L39" s="19"/>
      <c r="M39" s="31">
        <v>-0.24869230847062401</v>
      </c>
      <c r="N39" s="19">
        <f t="shared" ref="N39" si="181">ABS(($C39-M39)/$C39)</f>
        <v>4.5829741277743564E-4</v>
      </c>
      <c r="O39" s="19">
        <f t="shared" si="10"/>
        <v>4.5829741277743564E-2</v>
      </c>
      <c r="P39" s="31">
        <v>-0.25035255649631599</v>
      </c>
      <c r="Q39" s="19">
        <f t="shared" ref="Q39" si="182">ABS(($C39-P39)/$C39)</f>
        <v>7.1372692043916676E-3</v>
      </c>
      <c r="R39" s="19"/>
      <c r="S39" s="31">
        <v>-0.25036233768087901</v>
      </c>
      <c r="T39" s="19">
        <f t="shared" ref="T39" si="183">ABS(($C39-S39)/$C39)</f>
        <v>7.1766176961676129E-3</v>
      </c>
      <c r="U39" s="19"/>
      <c r="V39" s="31">
        <v>-0.250103170281336</v>
      </c>
      <c r="W39" s="19">
        <f t="shared" ref="W39" si="184">ABS(($C39-V39)/$C39)</f>
        <v>6.1340194071966914E-3</v>
      </c>
      <c r="X39" s="19"/>
      <c r="Z39" s="30">
        <f t="shared" si="3"/>
        <v>0.24857838563961299</v>
      </c>
      <c r="AA39" s="30"/>
      <c r="AC39" s="30">
        <f t="shared" ref="AC39" si="185">ABS($C39-AB39)</f>
        <v>0.24857838563961299</v>
      </c>
    </row>
    <row r="40" spans="1:29" x14ac:dyDescent="0.25">
      <c r="A40" s="32">
        <f t="shared" si="5"/>
        <v>38</v>
      </c>
      <c r="B40" s="8">
        <v>-0.232878408327644</v>
      </c>
      <c r="C40" s="54">
        <v>-0.232493682036678</v>
      </c>
      <c r="D40" s="31">
        <f t="shared" si="0"/>
        <v>3.8472629096600319E-4</v>
      </c>
      <c r="E40" s="31">
        <f t="shared" si="6"/>
        <v>0.16520479237590785</v>
      </c>
      <c r="F40" s="30">
        <v>-0.232487962085029</v>
      </c>
      <c r="G40" s="19">
        <f t="shared" si="165"/>
        <v>2.460261112856647E-5</v>
      </c>
      <c r="H40" s="19">
        <f t="shared" si="7"/>
        <v>2.4602611128566468E-3</v>
      </c>
      <c r="I40" s="31">
        <v>-0.23185680147253501</v>
      </c>
      <c r="J40" s="19">
        <f t="shared" si="2"/>
        <v>1.0216068551089919E-3</v>
      </c>
      <c r="K40" s="19">
        <f t="shared" si="8"/>
        <v>0.27393456827033902</v>
      </c>
      <c r="L40" s="19"/>
      <c r="M40" s="31">
        <v>-0.23229972913913699</v>
      </c>
      <c r="N40" s="19">
        <f t="shared" ref="N40" si="186">ABS(($C40-M40)/$C40)</f>
        <v>8.3422868028909763E-4</v>
      </c>
      <c r="O40" s="19">
        <f t="shared" si="10"/>
        <v>8.3422868028909761E-2</v>
      </c>
      <c r="P40" s="31">
        <v>-0.23406064857732001</v>
      </c>
      <c r="Q40" s="19">
        <f t="shared" ref="Q40" si="187">ABS(($C40-P40)/$C40)</f>
        <v>6.73982418324298E-3</v>
      </c>
      <c r="R40" s="19"/>
      <c r="S40" s="31">
        <v>-0.233351994897256</v>
      </c>
      <c r="T40" s="19">
        <f t="shared" ref="T40" si="188">ABS(($C40-S40)/$C40)</f>
        <v>3.6917685377901624E-3</v>
      </c>
      <c r="U40" s="19"/>
      <c r="V40" s="31">
        <v>-0.23400200353037701</v>
      </c>
      <c r="W40" s="19">
        <f t="shared" ref="W40" si="189">ABS(($C40-V40)/$C40)</f>
        <v>6.4875805677207772E-3</v>
      </c>
      <c r="X40" s="19"/>
      <c r="Z40" s="30">
        <f t="shared" si="3"/>
        <v>0.232493682036678</v>
      </c>
      <c r="AA40" s="30"/>
      <c r="AC40" s="30">
        <f t="shared" ref="AC40" si="190">ABS($C40-AB40)</f>
        <v>0.232493682036678</v>
      </c>
    </row>
    <row r="41" spans="1:29" x14ac:dyDescent="0.25">
      <c r="A41" s="32">
        <f t="shared" si="5"/>
        <v>39</v>
      </c>
      <c r="B41" s="8">
        <v>-0.25009852990410703</v>
      </c>
      <c r="C41" s="54">
        <v>-0.24955777022263201</v>
      </c>
      <c r="D41" s="31">
        <f t="shared" si="0"/>
        <v>5.4075968147501707E-4</v>
      </c>
      <c r="E41" s="57">
        <f t="shared" si="6"/>
        <v>0.2162186565760125</v>
      </c>
      <c r="F41" s="30">
        <v>-0.249482847537529</v>
      </c>
      <c r="G41" s="19">
        <f t="shared" si="165"/>
        <v>3.002218085061754E-4</v>
      </c>
      <c r="H41" s="19">
        <f t="shared" si="7"/>
        <v>3.0022180850617541E-2</v>
      </c>
      <c r="I41" s="31">
        <v>-0.249063213277431</v>
      </c>
      <c r="J41" s="19">
        <f t="shared" si="2"/>
        <v>1.035316626676025E-3</v>
      </c>
      <c r="K41" s="19">
        <f t="shared" si="8"/>
        <v>0.19817333067201659</v>
      </c>
      <c r="L41" s="19"/>
      <c r="M41" s="31">
        <v>-0.24863087818688401</v>
      </c>
      <c r="N41" s="19">
        <f t="shared" ref="N41" si="191">ABS(($C41-M41)/$C41)</f>
        <v>3.7141381529459667E-3</v>
      </c>
      <c r="O41" s="19">
        <f t="shared" si="10"/>
        <v>0.37141381529459666</v>
      </c>
      <c r="P41" s="31">
        <v>-0.25075441539577897</v>
      </c>
      <c r="Q41" s="19">
        <f t="shared" ref="Q41" si="192">ABS(($C41-P41)/$C41)</f>
        <v>4.7950627707541655E-3</v>
      </c>
      <c r="R41" s="19"/>
      <c r="S41" s="31">
        <v>-0.25137014156439902</v>
      </c>
      <c r="T41" s="19">
        <f t="shared" ref="T41" si="193">ABS(($C41-S41)/$C41)</f>
        <v>7.2623318446473663E-3</v>
      </c>
      <c r="U41" s="19"/>
      <c r="V41" s="31">
        <v>-0.25121575493500498</v>
      </c>
      <c r="W41" s="19">
        <f t="shared" ref="W41" si="194">ABS(($C41-V41)/$C41)</f>
        <v>6.6436910014617823E-3</v>
      </c>
      <c r="X41" s="19"/>
      <c r="Z41" s="30">
        <f t="shared" si="3"/>
        <v>0.24955777022263201</v>
      </c>
      <c r="AA41" s="30"/>
      <c r="AC41" s="30">
        <f t="shared" ref="AC41" si="195">ABS($C41-AB41)</f>
        <v>0.24955777022263201</v>
      </c>
    </row>
    <row r="42" spans="1:29" x14ac:dyDescent="0.25">
      <c r="A42" s="32">
        <f t="shared" si="5"/>
        <v>40</v>
      </c>
      <c r="B42" s="8">
        <v>-0.25502064984299799</v>
      </c>
      <c r="C42" s="54">
        <v>-0.25437571174689999</v>
      </c>
      <c r="D42" s="31">
        <f t="shared" si="0"/>
        <v>6.4493809609800223E-4</v>
      </c>
      <c r="E42" s="57">
        <f t="shared" si="6"/>
        <v>0.25289642093495357</v>
      </c>
      <c r="F42" s="30">
        <v>-0.25430393311514798</v>
      </c>
      <c r="G42" s="19">
        <f t="shared" si="165"/>
        <v>2.8217564978619123E-4</v>
      </c>
      <c r="H42" s="19">
        <f t="shared" si="7"/>
        <v>2.8217564978619124E-2</v>
      </c>
      <c r="I42" s="31">
        <v>-0.25391135782908503</v>
      </c>
      <c r="J42" s="19">
        <f t="shared" si="2"/>
        <v>1.1092920139129658E-3</v>
      </c>
      <c r="K42" s="19">
        <f t="shared" si="8"/>
        <v>0.18254648394929654</v>
      </c>
      <c r="L42" s="19"/>
      <c r="M42" s="31">
        <v>-0.25441744359672003</v>
      </c>
      <c r="N42" s="19">
        <f t="shared" ref="N42" si="196">ABS(($C42-M42)/$C42)</f>
        <v>1.6405595303674092E-4</v>
      </c>
      <c r="O42" s="19">
        <f t="shared" si="10"/>
        <v>1.6405595303674091E-2</v>
      </c>
      <c r="P42" s="31">
        <v>-0.25647468824394298</v>
      </c>
      <c r="Q42" s="19">
        <f t="shared" ref="Q42" si="197">ABS(($C42-P42)/$C42)</f>
        <v>8.2514815688513633E-3</v>
      </c>
      <c r="R42" s="19"/>
      <c r="S42" s="31">
        <v>-0.25477735600808199</v>
      </c>
      <c r="T42" s="19">
        <f t="shared" ref="T42" si="198">ABS(($C42-S42)/$C42)</f>
        <v>1.5789410805919601E-3</v>
      </c>
      <c r="U42" s="19"/>
      <c r="V42" s="31">
        <v>-0.25560720789857599</v>
      </c>
      <c r="W42" s="19">
        <f t="shared" ref="W42" si="199">ABS(($C42-V42)/$C42)</f>
        <v>4.8412489668090792E-3</v>
      </c>
      <c r="X42" s="19"/>
      <c r="Z42" s="30">
        <f t="shared" si="3"/>
        <v>0.25437571174689999</v>
      </c>
      <c r="AA42" s="30"/>
      <c r="AC42" s="30">
        <f t="shared" ref="AC42" si="200">ABS($C42-AB42)</f>
        <v>0.25437571174689999</v>
      </c>
    </row>
    <row r="43" spans="1:29" x14ac:dyDescent="0.25">
      <c r="A43" s="32">
        <f t="shared" si="5"/>
        <v>41</v>
      </c>
      <c r="B43" s="8">
        <v>-0.260518181346785</v>
      </c>
      <c r="C43" s="54">
        <v>-0.25996770868854302</v>
      </c>
      <c r="D43" s="31">
        <f t="shared" si="0"/>
        <v>5.5047265824198499E-4</v>
      </c>
      <c r="E43" s="57">
        <f t="shared" si="6"/>
        <v>0.2112991329036</v>
      </c>
      <c r="F43" s="30">
        <v>-0.25989999203824798</v>
      </c>
      <c r="G43" s="19">
        <f t="shared" si="165"/>
        <v>2.6048100603203806E-4</v>
      </c>
      <c r="H43" s="35">
        <f t="shared" si="7"/>
        <v>2.6048100603203804E-2</v>
      </c>
      <c r="I43" s="31">
        <v>-0.26006183040168901</v>
      </c>
      <c r="J43" s="19">
        <f t="shared" si="2"/>
        <v>4.5635094509599572E-4</v>
      </c>
      <c r="K43" s="35">
        <f t="shared" si="8"/>
        <v>3.6205155486734995E-2</v>
      </c>
      <c r="L43" s="35"/>
      <c r="M43" s="31">
        <v>-0.25967960197239498</v>
      </c>
      <c r="N43" s="19">
        <f t="shared" ref="N43" si="201">ABS(($C43-M43)/$C43)</f>
        <v>1.1082403949377003E-3</v>
      </c>
      <c r="O43" s="35">
        <f t="shared" si="10"/>
        <v>0.11082403949377002</v>
      </c>
      <c r="P43" s="31">
        <v>-0.26140717304161598</v>
      </c>
      <c r="Q43" s="19">
        <f t="shared" ref="Q43" si="202">ABS(($C43-P43)/$C43)</f>
        <v>5.5370890497693547E-3</v>
      </c>
      <c r="R43" s="19"/>
      <c r="S43" s="31">
        <v>-0.25937950050578501</v>
      </c>
      <c r="T43" s="19">
        <f t="shared" ref="T43" si="203">ABS(($C43-S43)/$C43)</f>
        <v>2.262620175887763E-3</v>
      </c>
      <c r="U43" s="19"/>
      <c r="V43" s="31">
        <v>-0.26097543586751498</v>
      </c>
      <c r="W43" s="19">
        <f t="shared" ref="W43" si="204">ABS(($C43-V43)/$C43)</f>
        <v>3.8763551983268816E-3</v>
      </c>
      <c r="X43" s="19"/>
      <c r="Z43" s="30">
        <f t="shared" si="3"/>
        <v>0.25996770868854302</v>
      </c>
      <c r="AA43" s="30"/>
      <c r="AC43" s="30">
        <f t="shared" ref="AC43" si="205">ABS($C43-AB43)</f>
        <v>0.25996770868854302</v>
      </c>
    </row>
    <row r="44" spans="1:29" x14ac:dyDescent="0.25">
      <c r="A44" s="32">
        <f t="shared" si="5"/>
        <v>42</v>
      </c>
      <c r="B44" s="8">
        <v>-0.28667373102843302</v>
      </c>
      <c r="C44" s="54">
        <v>-0.28598541752177797</v>
      </c>
      <c r="D44" s="31">
        <f t="shared" si="0"/>
        <v>6.883135066550472E-4</v>
      </c>
      <c r="E44" s="57">
        <f t="shared" si="6"/>
        <v>0.2401034458880289</v>
      </c>
      <c r="F44" s="30">
        <v>-0.28588506708424199</v>
      </c>
      <c r="G44" s="19">
        <f t="shared" si="165"/>
        <v>3.508935469702296E-4</v>
      </c>
      <c r="H44" s="19">
        <f t="shared" si="7"/>
        <v>3.5089354697022956E-2</v>
      </c>
      <c r="I44" s="31">
        <v>-0.28595093778088798</v>
      </c>
      <c r="J44" s="19">
        <f t="shared" si="2"/>
        <v>7.2279324754503937E-4</v>
      </c>
      <c r="K44" s="19">
        <f t="shared" si="8"/>
        <v>1.2056468189454632E-2</v>
      </c>
      <c r="L44" s="19"/>
      <c r="M44" s="31">
        <v>-0.285646659090947</v>
      </c>
      <c r="N44" s="19">
        <f t="shared" ref="N44" si="206">ABS(($C44-M44)/$C44)</f>
        <v>1.1845304343364987E-3</v>
      </c>
      <c r="O44" s="19">
        <f t="shared" si="10"/>
        <v>0.11845304343364987</v>
      </c>
      <c r="P44" s="31">
        <v>-0.28750407511954701</v>
      </c>
      <c r="Q44" s="19">
        <f t="shared" ref="Q44" si="207">ABS(($C44-P44)/$C44)</f>
        <v>5.3102623585812329E-3</v>
      </c>
      <c r="R44" s="19"/>
      <c r="S44" s="31">
        <v>-0.28550163133003797</v>
      </c>
      <c r="T44" s="19">
        <f t="shared" ref="T44" si="208">ABS(($C44-S44)/$C44)</f>
        <v>1.6916463641128072E-3</v>
      </c>
      <c r="U44" s="19"/>
      <c r="V44" s="31">
        <v>-0.28688254191454798</v>
      </c>
      <c r="W44" s="19">
        <f t="shared" ref="W44" si="209">ABS(($C44-V44)/$C44)</f>
        <v>3.1369585223753357E-3</v>
      </c>
      <c r="X44" s="19"/>
      <c r="Z44" s="30">
        <f t="shared" si="3"/>
        <v>0.28598541752177797</v>
      </c>
      <c r="AA44" s="30"/>
      <c r="AC44" s="30">
        <f t="shared" ref="AC44" si="210">ABS($C44-AB44)</f>
        <v>0.28598541752177797</v>
      </c>
    </row>
    <row r="45" spans="1:29" x14ac:dyDescent="0.25">
      <c r="A45" s="32">
        <f t="shared" si="5"/>
        <v>43</v>
      </c>
      <c r="B45" s="8">
        <v>-0.20234772356976999</v>
      </c>
      <c r="C45" s="54">
        <v>-0.20198560627544901</v>
      </c>
      <c r="D45" s="31">
        <f t="shared" si="0"/>
        <v>3.6211729432097939E-4</v>
      </c>
      <c r="E45" s="31">
        <f t="shared" si="6"/>
        <v>0.17895792842765559</v>
      </c>
      <c r="F45" s="30">
        <v>-0.20200009924845</v>
      </c>
      <c r="G45" s="19">
        <f t="shared" si="165"/>
        <v>7.1752503894886537E-5</v>
      </c>
      <c r="H45" s="35">
        <f t="shared" si="7"/>
        <v>7.1752503894886533E-3</v>
      </c>
      <c r="I45" s="31">
        <v>-0.202104323139881</v>
      </c>
      <c r="J45" s="19">
        <f t="shared" si="2"/>
        <v>2.4340042988899024E-4</v>
      </c>
      <c r="K45" s="35">
        <f t="shared" si="8"/>
        <v>5.8774913035186387E-2</v>
      </c>
      <c r="L45" s="35"/>
      <c r="M45" s="31">
        <v>-0.20174679010705601</v>
      </c>
      <c r="N45" s="19">
        <f t="shared" ref="N45" si="211">ABS(($C45-M45)/$C45)</f>
        <v>1.182342508442516E-3</v>
      </c>
      <c r="O45" s="35">
        <f t="shared" si="10"/>
        <v>0.1182342508442516</v>
      </c>
      <c r="P45" s="31">
        <v>-0.20261977001892201</v>
      </c>
      <c r="Q45" s="19">
        <f t="shared" ref="Q45" si="212">ABS(($C45-P45)/$C45)</f>
        <v>3.1396481916052253E-3</v>
      </c>
      <c r="R45" s="19"/>
      <c r="S45" s="31">
        <v>-0.201190159752343</v>
      </c>
      <c r="T45" s="19">
        <f t="shared" ref="T45" si="213">ABS(($C45-S45)/$C45)</f>
        <v>3.9381346907524338E-3</v>
      </c>
      <c r="U45" s="19"/>
      <c r="V45" s="31">
        <v>-0.20265593725016301</v>
      </c>
      <c r="W45" s="19">
        <f t="shared" ref="W45" si="214">ABS(($C45-V45)/$C45)</f>
        <v>3.3187066498187316E-3</v>
      </c>
      <c r="X45" s="19"/>
      <c r="Z45" s="30">
        <f t="shared" si="3"/>
        <v>0.20198560627544901</v>
      </c>
      <c r="AA45" s="30"/>
      <c r="AC45" s="30">
        <f t="shared" ref="AC45" si="215">ABS($C45-AB45)</f>
        <v>0.20198560627544901</v>
      </c>
    </row>
    <row r="46" spans="1:29" x14ac:dyDescent="0.25">
      <c r="A46" s="32">
        <f t="shared" si="5"/>
        <v>44</v>
      </c>
      <c r="B46" s="8">
        <v>-0.21676313211445</v>
      </c>
      <c r="C46" s="54">
        <v>-0.21636607831978</v>
      </c>
      <c r="D46" s="31">
        <f t="shared" si="0"/>
        <v>3.9705379467000479E-4</v>
      </c>
      <c r="E46" s="31">
        <f t="shared" si="6"/>
        <v>0.18317404385002248</v>
      </c>
      <c r="F46" s="30">
        <v>-0.21626440428313701</v>
      </c>
      <c r="G46" s="19">
        <f t="shared" si="165"/>
        <v>4.6991671445243961E-4</v>
      </c>
      <c r="H46" s="19">
        <f t="shared" si="7"/>
        <v>4.6991671445243959E-2</v>
      </c>
      <c r="I46" s="31">
        <v>-0.21569496081678199</v>
      </c>
      <c r="J46" s="19">
        <f t="shared" si="2"/>
        <v>1.068171297668008E-3</v>
      </c>
      <c r="K46" s="19">
        <f t="shared" si="8"/>
        <v>0.31017685776331338</v>
      </c>
      <c r="L46" s="19"/>
      <c r="M46" s="31">
        <v>-0.21626151122031101</v>
      </c>
      <c r="N46" s="19">
        <f t="shared" ref="N46" si="216">ABS(($C46-M46)/$C46)</f>
        <v>4.832878623165812E-4</v>
      </c>
      <c r="O46" s="19">
        <f t="shared" si="10"/>
        <v>4.8328786231658122E-2</v>
      </c>
      <c r="P46" s="31">
        <v>-0.21784669936843501</v>
      </c>
      <c r="Q46" s="19">
        <f t="shared" ref="Q46" si="217">ABS(($C46-P46)/$C46)</f>
        <v>6.8431292934316443E-3</v>
      </c>
      <c r="R46" s="19"/>
      <c r="S46" s="31">
        <v>-0.21778039894915399</v>
      </c>
      <c r="T46" s="19">
        <f t="shared" ref="T46" si="218">ABS(($C46-S46)/$C46)</f>
        <v>6.5367022425931636E-3</v>
      </c>
      <c r="U46" s="19"/>
      <c r="V46" s="31">
        <v>-0.217372852587498</v>
      </c>
      <c r="W46" s="19">
        <f t="shared" ref="W46" si="219">ABS(($C46-V46)/$C46)</f>
        <v>4.653105863618937E-3</v>
      </c>
      <c r="X46" s="19"/>
      <c r="Z46" s="30">
        <f t="shared" si="3"/>
        <v>0.21636607831978</v>
      </c>
      <c r="AA46" s="30"/>
      <c r="AC46" s="30">
        <f t="shared" ref="AC46" si="220">ABS($C46-AB46)</f>
        <v>0.21636607831978</v>
      </c>
    </row>
    <row r="47" spans="1:29" x14ac:dyDescent="0.25">
      <c r="A47" s="32">
        <f t="shared" si="5"/>
        <v>45</v>
      </c>
      <c r="B47" s="8">
        <v>-0.169126214530363</v>
      </c>
      <c r="C47" s="54">
        <v>-0.16869497303396599</v>
      </c>
      <c r="D47" s="31">
        <f t="shared" si="0"/>
        <v>4.3124149639700571E-4</v>
      </c>
      <c r="E47" s="57">
        <f t="shared" si="6"/>
        <v>0.25498205443461014</v>
      </c>
      <c r="F47" s="30">
        <v>-0.168568728578849</v>
      </c>
      <c r="G47" s="19">
        <f t="shared" si="165"/>
        <v>7.4835931887299602E-4</v>
      </c>
      <c r="H47" s="35">
        <f t="shared" si="7"/>
        <v>7.4835931887299603E-2</v>
      </c>
      <c r="I47" s="31">
        <v>-0.16786729717611301</v>
      </c>
      <c r="J47" s="19">
        <f t="shared" si="2"/>
        <v>1.2589173542499887E-3</v>
      </c>
      <c r="K47" s="35">
        <f t="shared" si="8"/>
        <v>0.49063457136113603</v>
      </c>
      <c r="L47" s="35"/>
      <c r="M47" s="31">
        <v>-0.16810601341944401</v>
      </c>
      <c r="N47" s="19">
        <f t="shared" ref="N47" si="221">ABS(($C47-M47)/$C47)</f>
        <v>3.4912695021647412E-3</v>
      </c>
      <c r="O47" s="35">
        <f t="shared" si="10"/>
        <v>0.34912695021647411</v>
      </c>
      <c r="P47" s="31">
        <v>-0.169514382567161</v>
      </c>
      <c r="Q47" s="19">
        <f t="shared" ref="Q47" si="222">ABS(($C47-P47)/$C47)</f>
        <v>4.8573441072842435E-3</v>
      </c>
      <c r="R47" s="19"/>
      <c r="S47" s="31">
        <v>-0.16974615352720601</v>
      </c>
      <c r="T47" s="19">
        <f t="shared" ref="T47" si="223">ABS(($C47-S47)/$C47)</f>
        <v>6.2312496592792158E-3</v>
      </c>
      <c r="U47" s="19"/>
      <c r="V47" s="31">
        <v>-0.16917804234328401</v>
      </c>
      <c r="W47" s="19">
        <f t="shared" ref="W47" si="224">ABS(($C47-V47)/$C47)</f>
        <v>2.8635667123332381E-3</v>
      </c>
      <c r="X47" s="19"/>
      <c r="Z47" s="30">
        <f t="shared" si="3"/>
        <v>0.16869497303396599</v>
      </c>
      <c r="AA47" s="30"/>
      <c r="AC47" s="30">
        <f t="shared" ref="AC47" si="225">ABS($C47-AB47)</f>
        <v>0.16869497303396599</v>
      </c>
    </row>
    <row r="48" spans="1:29" x14ac:dyDescent="0.25">
      <c r="A48" s="32">
        <f t="shared" si="5"/>
        <v>46</v>
      </c>
      <c r="B48" s="8">
        <v>-0.19724885174204601</v>
      </c>
      <c r="C48" s="54">
        <v>-0.197076398808919</v>
      </c>
      <c r="D48" s="31">
        <f t="shared" si="0"/>
        <v>1.7245293312700971E-4</v>
      </c>
      <c r="E48" s="31">
        <f t="shared" si="6"/>
        <v>8.7429118904345571E-2</v>
      </c>
      <c r="F48" s="30">
        <v>-0.196996768242829</v>
      </c>
      <c r="G48" s="19">
        <f t="shared" si="165"/>
        <v>4.0405937276747923E-4</v>
      </c>
      <c r="H48" s="19">
        <f t="shared" si="7"/>
        <v>4.0405937276747919E-2</v>
      </c>
      <c r="I48" s="31">
        <v>-0.19660357470475801</v>
      </c>
      <c r="J48" s="19">
        <f t="shared" si="2"/>
        <v>6.4527703728800567E-4</v>
      </c>
      <c r="K48" s="19">
        <f t="shared" si="8"/>
        <v>0.23991919226179687</v>
      </c>
      <c r="L48" s="19"/>
      <c r="M48" s="31">
        <v>-0.19648984344654399</v>
      </c>
      <c r="N48" s="19">
        <f t="shared" ref="N48" si="226">ABS(($C48-M48)/$C48)</f>
        <v>2.9762841513240701E-3</v>
      </c>
      <c r="O48" s="19">
        <f t="shared" si="10"/>
        <v>0.29762841513240701</v>
      </c>
      <c r="P48" s="31">
        <v>-0.198024752416674</v>
      </c>
      <c r="Q48" s="19">
        <f t="shared" ref="Q48" si="227">ABS(($C48-P48)/$C48)</f>
        <v>4.8121115135379613E-3</v>
      </c>
      <c r="R48" s="19"/>
      <c r="S48" s="31">
        <v>-0.196231676396107</v>
      </c>
      <c r="T48" s="19">
        <f t="shared" ref="T48" si="228">ABS(($C48-S48)/$C48)</f>
        <v>4.2862687664138996E-3</v>
      </c>
      <c r="U48" s="19"/>
      <c r="V48" s="31">
        <v>-0.19790215743772099</v>
      </c>
      <c r="W48" s="19">
        <f t="shared" ref="W48" si="229">ABS(($C48-V48)/$C48)</f>
        <v>4.1900432207645022E-3</v>
      </c>
      <c r="X48" s="19"/>
      <c r="Z48" s="30">
        <f t="shared" si="3"/>
        <v>0.197076398808919</v>
      </c>
      <c r="AA48" s="30"/>
      <c r="AC48" s="30">
        <f t="shared" ref="AC48" si="230">ABS($C48-AB48)</f>
        <v>0.197076398808919</v>
      </c>
    </row>
    <row r="49" spans="1:29" x14ac:dyDescent="0.25">
      <c r="A49" s="32">
        <f t="shared" si="5"/>
        <v>47</v>
      </c>
      <c r="B49" s="8">
        <v>-0.225837452551399</v>
      </c>
      <c r="C49" s="54">
        <v>-0.22546022802394899</v>
      </c>
      <c r="D49" s="31">
        <f t="shared" si="0"/>
        <v>3.7722452745000967E-4</v>
      </c>
      <c r="E49" s="31">
        <f t="shared" si="6"/>
        <v>0.16703364441473942</v>
      </c>
      <c r="F49" s="30">
        <v>-0.225377229196777</v>
      </c>
      <c r="G49" s="19">
        <f t="shared" si="165"/>
        <v>3.6813068051710652E-4</v>
      </c>
      <c r="H49" s="19">
        <f t="shared" si="7"/>
        <v>3.6813068051710654E-2</v>
      </c>
      <c r="I49" s="31">
        <v>-0.22497570923582699</v>
      </c>
      <c r="J49" s="19">
        <f t="shared" si="2"/>
        <v>8.6174331557201111E-4</v>
      </c>
      <c r="K49" s="19">
        <f t="shared" si="8"/>
        <v>0.21490211039373852</v>
      </c>
      <c r="L49" s="19"/>
      <c r="M49" s="31">
        <v>-0.22483148100738301</v>
      </c>
      <c r="N49" s="19">
        <f t="shared" ref="N49" si="231">ABS(($C49-M49)/$C49)</f>
        <v>2.7887269611880125E-3</v>
      </c>
      <c r="O49" s="19">
        <f t="shared" si="10"/>
        <v>0.27887269611880122</v>
      </c>
      <c r="P49" s="31">
        <v>-0.22641037585028301</v>
      </c>
      <c r="Q49" s="19">
        <f t="shared" ref="Q49" si="232">ABS(($C49-P49)/$C49)</f>
        <v>4.2142591385700466E-3</v>
      </c>
      <c r="R49" s="19"/>
      <c r="S49" s="31">
        <v>-0.22461124658779999</v>
      </c>
      <c r="T49" s="19">
        <f t="shared" ref="T49" si="233">ABS(($C49-S49)/$C49)</f>
        <v>3.765548556345926E-3</v>
      </c>
      <c r="U49" s="19"/>
      <c r="V49" s="31">
        <v>-0.22671174489493401</v>
      </c>
      <c r="W49" s="19">
        <f t="shared" ref="W49" si="234">ABS(($C49-V49)/$C49)</f>
        <v>5.5509429842857914E-3</v>
      </c>
      <c r="X49" s="19"/>
      <c r="Z49" s="30">
        <f t="shared" si="3"/>
        <v>0.22546022802394899</v>
      </c>
      <c r="AA49" s="30"/>
      <c r="AC49" s="30">
        <f t="shared" ref="AC49" si="235">ABS($C49-AB49)</f>
        <v>0.22546022802394899</v>
      </c>
    </row>
    <row r="50" spans="1:29" x14ac:dyDescent="0.25">
      <c r="A50" s="32">
        <f t="shared" si="5"/>
        <v>48</v>
      </c>
      <c r="B50" s="8">
        <v>-0.228536305698087</v>
      </c>
      <c r="C50" s="54">
        <v>-0.22817657333247701</v>
      </c>
      <c r="D50" s="31">
        <f t="shared" si="0"/>
        <v>3.5973236560998822E-4</v>
      </c>
      <c r="E50" s="31">
        <f t="shared" si="6"/>
        <v>0.15740709753364995</v>
      </c>
      <c r="F50" s="30">
        <v>-0.22809114442867301</v>
      </c>
      <c r="G50" s="19">
        <f t="shared" si="165"/>
        <v>3.7439822395581149E-4</v>
      </c>
      <c r="H50" s="19">
        <f t="shared" si="7"/>
        <v>3.7439822395581149E-2</v>
      </c>
      <c r="I50" s="31">
        <v>-0.22765595567635</v>
      </c>
      <c r="J50" s="19">
        <f t="shared" si="2"/>
        <v>8.8035002173700305E-4</v>
      </c>
      <c r="K50" s="19">
        <f t="shared" si="8"/>
        <v>0.2281643766156575</v>
      </c>
      <c r="L50" s="19"/>
      <c r="M50" s="31">
        <v>-0.227879591125737</v>
      </c>
      <c r="N50" s="19">
        <f t="shared" ref="N50" si="236">ABS(($C50-M50)/$C50)</f>
        <v>1.3015455636073612E-3</v>
      </c>
      <c r="O50" s="19">
        <f t="shared" si="10"/>
        <v>0.13015455636073611</v>
      </c>
      <c r="P50" s="31">
        <v>-0.22960406990471</v>
      </c>
      <c r="Q50" s="19">
        <f t="shared" ref="Q50" si="237">ABS(($C50-P50)/$C50)</f>
        <v>6.2561048725759084E-3</v>
      </c>
      <c r="R50" s="19"/>
      <c r="S50" s="31">
        <v>-0.228283663158171</v>
      </c>
      <c r="T50" s="19">
        <f t="shared" ref="T50" si="238">ABS(($C50-S50)/$C50)</f>
        <v>4.6932874891564367E-4</v>
      </c>
      <c r="U50" s="19"/>
      <c r="V50" s="31">
        <v>-0.22946935116904901</v>
      </c>
      <c r="W50" s="19">
        <f t="shared" ref="W50" si="239">ABS(($C50-V50)/$C50)</f>
        <v>5.6656904680932743E-3</v>
      </c>
      <c r="X50" s="19"/>
      <c r="Z50" s="30">
        <f t="shared" si="3"/>
        <v>0.22817657333247701</v>
      </c>
      <c r="AA50" s="30"/>
      <c r="AC50" s="30">
        <f t="shared" ref="AC50" si="240">ABS($C50-AB50)</f>
        <v>0.22817657333247701</v>
      </c>
    </row>
    <row r="51" spans="1:29" x14ac:dyDescent="0.25">
      <c r="A51" s="32">
        <f t="shared" si="5"/>
        <v>49</v>
      </c>
      <c r="B51" s="8">
        <v>-0.23262588862132699</v>
      </c>
      <c r="C51" s="54">
        <v>-0.23233133517247201</v>
      </c>
      <c r="D51" s="31">
        <f t="shared" si="0"/>
        <v>2.9455344885498391E-4</v>
      </c>
      <c r="E51" s="31">
        <f t="shared" si="6"/>
        <v>0.1266210956143681</v>
      </c>
      <c r="F51" s="30">
        <v>-0.23226094237018799</v>
      </c>
      <c r="G51" s="19">
        <f t="shared" si="165"/>
        <v>3.0298453814576109E-4</v>
      </c>
      <c r="H51" s="19">
        <f t="shared" si="7"/>
        <v>3.0298453814576111E-2</v>
      </c>
      <c r="I51" s="31">
        <v>-0.23178585016879599</v>
      </c>
      <c r="J51" s="19">
        <f t="shared" si="2"/>
        <v>8.4003845253100007E-4</v>
      </c>
      <c r="K51" s="19">
        <f t="shared" si="8"/>
        <v>0.23478753017584708</v>
      </c>
      <c r="L51" s="19"/>
      <c r="M51" s="31">
        <v>-0.23217642643660999</v>
      </c>
      <c r="N51" s="19">
        <f t="shared" ref="N51" si="241">ABS(($C51-M51)/$C51)</f>
        <v>6.6675782561582703E-4</v>
      </c>
      <c r="O51" s="19">
        <f t="shared" si="10"/>
        <v>6.66757825615827E-2</v>
      </c>
      <c r="P51" s="31">
        <v>-0.23359616543335401</v>
      </c>
      <c r="Q51" s="19">
        <f t="shared" ref="Q51" si="242">ABS(($C51-P51)/$C51)</f>
        <v>5.4440795080140771E-3</v>
      </c>
      <c r="R51" s="19"/>
      <c r="S51" s="31">
        <v>-0.23206178430468599</v>
      </c>
      <c r="T51" s="19">
        <f t="shared" ref="T51" si="243">ABS(($C51-S51)/$C51)</f>
        <v>1.1602002269126329E-3</v>
      </c>
      <c r="U51" s="19"/>
      <c r="V51" s="31">
        <v>-0.233954477318115</v>
      </c>
      <c r="W51" s="19">
        <f t="shared" ref="W51" si="244">ABS(($C51-V51)/$C51)</f>
        <v>6.9863247006179616E-3</v>
      </c>
      <c r="X51" s="19"/>
      <c r="Z51" s="30">
        <f t="shared" si="3"/>
        <v>0.23233133517247201</v>
      </c>
      <c r="AA51" s="30"/>
      <c r="AC51" s="30">
        <f t="shared" ref="AC51" si="245">ABS($C51-AB51)</f>
        <v>0.23233133517247201</v>
      </c>
    </row>
    <row r="52" spans="1:29" x14ac:dyDescent="0.25">
      <c r="A52" s="32">
        <f t="shared" si="5"/>
        <v>50</v>
      </c>
      <c r="B52" s="8">
        <v>-0.242756431326207</v>
      </c>
      <c r="C52" s="54">
        <v>-0.242414890723883</v>
      </c>
      <c r="D52" s="31">
        <f t="shared" si="0"/>
        <v>3.4154060232399752E-4</v>
      </c>
      <c r="E52" s="31">
        <f t="shared" si="6"/>
        <v>0.14069271016142434</v>
      </c>
      <c r="F52" s="30">
        <v>-0.24236184263785601</v>
      </c>
      <c r="G52" s="19">
        <f t="shared" si="165"/>
        <v>2.188317964650705E-4</v>
      </c>
      <c r="H52" s="19">
        <f t="shared" si="7"/>
        <v>2.1883179646507048E-2</v>
      </c>
      <c r="I52" s="31">
        <v>-0.24191693331320299</v>
      </c>
      <c r="J52" s="19">
        <f t="shared" si="2"/>
        <v>8.3949801300400861E-4</v>
      </c>
      <c r="K52" s="19">
        <f t="shared" si="8"/>
        <v>0.20541535595979449</v>
      </c>
      <c r="L52" s="19"/>
      <c r="M52" s="31">
        <v>-0.24200005602508001</v>
      </c>
      <c r="N52" s="19">
        <f t="shared" ref="N52" si="246">ABS(($C52-M52)/$C52)</f>
        <v>1.711259145691253E-3</v>
      </c>
      <c r="O52" s="19">
        <f t="shared" si="10"/>
        <v>0.17112591456912529</v>
      </c>
      <c r="P52" s="31">
        <v>-0.24408169667848101</v>
      </c>
      <c r="Q52" s="19">
        <f t="shared" ref="Q52" si="247">ABS(($C52-P52)/$C52)</f>
        <v>6.8758398034902126E-3</v>
      </c>
      <c r="R52" s="19"/>
      <c r="S52" s="31">
        <v>-0.24101844503185299</v>
      </c>
      <c r="T52" s="19">
        <f t="shared" ref="T52" si="248">ABS(($C52-S52)/$C52)</f>
        <v>5.7605606976536827E-3</v>
      </c>
      <c r="U52" s="19"/>
      <c r="V52" s="31">
        <v>-0.244042823638696</v>
      </c>
      <c r="W52" s="19">
        <f t="shared" ref="W52" si="249">ABS(($C52-V52)/$C52)</f>
        <v>6.7154823284649645E-3</v>
      </c>
      <c r="X52" s="19"/>
      <c r="Z52" s="30">
        <f t="shared" si="3"/>
        <v>0.242414890723883</v>
      </c>
      <c r="AA52" s="30"/>
      <c r="AC52" s="30">
        <f t="shared" ref="AC52" si="250">ABS($C52-AB52)</f>
        <v>0.242414890723883</v>
      </c>
    </row>
    <row r="53" spans="1:29" x14ac:dyDescent="0.25">
      <c r="A53" s="32">
        <f t="shared" si="5"/>
        <v>51</v>
      </c>
      <c r="B53" s="8">
        <v>-0.224618257448961</v>
      </c>
      <c r="C53" s="54">
        <v>-0.22420103567064001</v>
      </c>
      <c r="D53" s="31">
        <f t="shared" si="0"/>
        <v>4.1722177832098639E-4</v>
      </c>
      <c r="E53" s="31">
        <f t="shared" si="6"/>
        <v>0.18574704614819204</v>
      </c>
      <c r="F53" s="30">
        <v>-0.224203182078305</v>
      </c>
      <c r="G53" s="19">
        <f t="shared" si="165"/>
        <v>9.5735849683882695E-6</v>
      </c>
      <c r="H53" s="19">
        <f t="shared" si="7"/>
        <v>9.5735849683882697E-4</v>
      </c>
      <c r="I53" s="31">
        <v>-0.22377934954585599</v>
      </c>
      <c r="J53" s="19">
        <f t="shared" si="2"/>
        <v>8.3890790310500729E-4</v>
      </c>
      <c r="K53" s="19">
        <f t="shared" si="8"/>
        <v>0.18808393258427858</v>
      </c>
      <c r="L53" s="19"/>
      <c r="M53" s="31">
        <v>-0.223924949405442</v>
      </c>
      <c r="N53" s="19">
        <f t="shared" ref="N53" si="251">ABS(($C53-M53)/$C53)</f>
        <v>1.2314227914789499E-3</v>
      </c>
      <c r="O53" s="19">
        <f t="shared" si="10"/>
        <v>0.123142279147895</v>
      </c>
      <c r="P53" s="31">
        <v>-0.22539033630270899</v>
      </c>
      <c r="Q53" s="19">
        <f t="shared" ref="Q53" si="252">ABS(($C53-P53)/$C53)</f>
        <v>5.3046170304766717E-3</v>
      </c>
      <c r="R53" s="19"/>
      <c r="S53" s="31">
        <v>-0.22327377838850601</v>
      </c>
      <c r="T53" s="19">
        <f t="shared" ref="T53" si="253">ABS(($C53-S53)/$C53)</f>
        <v>4.1358296109576149E-3</v>
      </c>
      <c r="U53" s="19"/>
      <c r="V53" s="31">
        <v>-0.22556144393567701</v>
      </c>
      <c r="W53" s="19">
        <f t="shared" ref="W53" si="254">ABS(($C53-V53)/$C53)</f>
        <v>6.0678054450894331E-3</v>
      </c>
      <c r="X53" s="19"/>
      <c r="Z53" s="30">
        <f t="shared" si="3"/>
        <v>0.22420103567064001</v>
      </c>
      <c r="AA53" s="30"/>
      <c r="AC53" s="30">
        <f t="shared" ref="AC53" si="255">ABS($C53-AB53)</f>
        <v>0.22420103567064001</v>
      </c>
    </row>
    <row r="54" spans="1:29" x14ac:dyDescent="0.25">
      <c r="A54" s="32">
        <f t="shared" si="5"/>
        <v>52</v>
      </c>
      <c r="B54" s="8">
        <v>-0.20768429060521601</v>
      </c>
      <c r="C54" s="54">
        <v>-0.207307505104844</v>
      </c>
      <c r="D54" s="31">
        <f t="shared" si="0"/>
        <v>3.7678550037201219E-4</v>
      </c>
      <c r="E54" s="31">
        <f t="shared" si="6"/>
        <v>0.18142224396174392</v>
      </c>
      <c r="F54" s="30">
        <v>-0.20696722186161401</v>
      </c>
      <c r="G54" s="19">
        <f t="shared" si="165"/>
        <v>1.6414419876303714E-3</v>
      </c>
      <c r="H54" s="19">
        <f t="shared" si="7"/>
        <v>0.16414419876303712</v>
      </c>
      <c r="I54" s="31">
        <v>-0.206891708597959</v>
      </c>
      <c r="J54" s="19">
        <f t="shared" si="2"/>
        <v>7.9258200725701444E-4</v>
      </c>
      <c r="K54" s="19">
        <f t="shared" si="8"/>
        <v>0.20056992469940574</v>
      </c>
      <c r="L54" s="19"/>
      <c r="M54" s="31">
        <v>-0.20689824783716501</v>
      </c>
      <c r="N54" s="19">
        <f t="shared" ref="N54" si="256">ABS(($C54-M54)/$C54)</f>
        <v>1.9741555785547076E-3</v>
      </c>
      <c r="O54" s="19">
        <f t="shared" si="10"/>
        <v>0.19741555785547077</v>
      </c>
      <c r="P54" s="31">
        <v>-0.20854940597153701</v>
      </c>
      <c r="Q54" s="19">
        <f t="shared" ref="Q54" si="257">ABS(($C54-P54)/$C54)</f>
        <v>5.9906218352535397E-3</v>
      </c>
      <c r="R54" s="19"/>
      <c r="S54" s="31">
        <v>-0.20717964519593801</v>
      </c>
      <c r="T54" s="19">
        <f t="shared" ref="T54" si="258">ABS(($C54-S54)/$C54)</f>
        <v>6.1676449601437314E-4</v>
      </c>
      <c r="U54" s="19"/>
      <c r="V54" s="31">
        <v>-0.20924333680466101</v>
      </c>
      <c r="W54" s="19">
        <f t="shared" ref="W54" si="259">ABS(($C54-V54)/$C54)</f>
        <v>9.337972104955768E-3</v>
      </c>
      <c r="X54" s="19"/>
      <c r="Z54" s="30">
        <f t="shared" si="3"/>
        <v>0.207307505104844</v>
      </c>
      <c r="AA54" s="30"/>
      <c r="AC54" s="30">
        <f t="shared" ref="AC54" si="260">ABS($C54-AB54)</f>
        <v>0.207307505104844</v>
      </c>
    </row>
    <row r="55" spans="1:29" x14ac:dyDescent="0.25">
      <c r="A55" s="32">
        <f t="shared" si="5"/>
        <v>53</v>
      </c>
      <c r="B55" s="8">
        <v>-0.22127904606653301</v>
      </c>
      <c r="C55" s="54">
        <v>-0.22085654926710099</v>
      </c>
      <c r="D55" s="31">
        <f t="shared" si="0"/>
        <v>4.2249679943201501E-4</v>
      </c>
      <c r="E55" s="31">
        <f t="shared" si="6"/>
        <v>0.19093393926914387</v>
      </c>
      <c r="F55" s="30">
        <v>-0.22050846526715501</v>
      </c>
      <c r="G55" s="19">
        <f t="shared" si="165"/>
        <v>1.5760637440958021E-3</v>
      </c>
      <c r="H55" s="19">
        <f t="shared" si="7"/>
        <v>0.1576063744095802</v>
      </c>
      <c r="I55" s="31">
        <v>-0.220425074973641</v>
      </c>
      <c r="J55" s="19">
        <f t="shared" si="2"/>
        <v>8.5397109289200857E-4</v>
      </c>
      <c r="K55" s="19">
        <f t="shared" si="8"/>
        <v>0.19536404733833554</v>
      </c>
      <c r="L55" s="19"/>
      <c r="M55" s="31">
        <v>-0.22047477848679001</v>
      </c>
      <c r="N55" s="19">
        <f t="shared" ref="N55" si="261">ABS(($C55-M55)/$C55)</f>
        <v>1.728591620116628E-3</v>
      </c>
      <c r="O55" s="19">
        <f t="shared" si="10"/>
        <v>0.17285916201166279</v>
      </c>
      <c r="P55" s="31">
        <v>-0.22135844329337601</v>
      </c>
      <c r="Q55" s="19">
        <f t="shared" ref="Q55" si="262">ABS(($C55-P55)/$C55)</f>
        <v>2.2724887622328493E-3</v>
      </c>
      <c r="R55" s="19"/>
      <c r="S55" s="31">
        <v>-0.22048716418728301</v>
      </c>
      <c r="T55" s="19">
        <f t="shared" ref="T55" si="263">ABS(($C55-S55)/$C55)</f>
        <v>1.6725113248566425E-3</v>
      </c>
      <c r="U55" s="19"/>
      <c r="V55" s="31">
        <v>-0.222477805715903</v>
      </c>
      <c r="W55" s="19">
        <f t="shared" ref="W55" si="264">ABS(($C55-V55)/$C55)</f>
        <v>7.3407669103861834E-3</v>
      </c>
      <c r="X55" s="19"/>
      <c r="Z55" s="30">
        <f t="shared" si="3"/>
        <v>0.22085654926710099</v>
      </c>
      <c r="AA55" s="30"/>
      <c r="AC55" s="30">
        <f t="shared" ref="AC55" si="265">ABS($C55-AB55)</f>
        <v>0.22085654926710099</v>
      </c>
    </row>
    <row r="56" spans="1:29" x14ac:dyDescent="0.25">
      <c r="A56" s="32">
        <f t="shared" si="5"/>
        <v>54</v>
      </c>
      <c r="B56" s="8">
        <v>-0.209384798041649</v>
      </c>
      <c r="C56" s="54">
        <v>-0.209052665191756</v>
      </c>
      <c r="D56" s="31">
        <f t="shared" si="0"/>
        <v>3.3213284989300207E-4</v>
      </c>
      <c r="E56" s="31">
        <f t="shared" si="6"/>
        <v>0.15862319184554033</v>
      </c>
      <c r="F56" s="30">
        <v>-0.20869139400612599</v>
      </c>
      <c r="G56" s="19">
        <f t="shared" si="165"/>
        <v>1.7281347994230424E-3</v>
      </c>
      <c r="H56" s="19">
        <f t="shared" si="7"/>
        <v>0.17281347994230423</v>
      </c>
      <c r="I56" s="31">
        <v>-0.20861332835429799</v>
      </c>
      <c r="J56" s="19">
        <f t="shared" si="2"/>
        <v>7.7146968735100629E-4</v>
      </c>
      <c r="K56" s="19">
        <f t="shared" si="8"/>
        <v>0.2101560566353064</v>
      </c>
      <c r="L56" s="19"/>
      <c r="M56" s="31">
        <v>-0.20879253441979301</v>
      </c>
      <c r="N56" s="19">
        <f t="shared" ref="N56" si="266">ABS(($C56-M56)/$C56)</f>
        <v>1.2443312871633703E-3</v>
      </c>
      <c r="O56" s="19">
        <f t="shared" si="10"/>
        <v>0.12443312871633704</v>
      </c>
      <c r="P56" s="31">
        <v>-0.209652229694097</v>
      </c>
      <c r="Q56" s="19">
        <f t="shared" ref="Q56" si="267">ABS(($C56-P56)/$C56)</f>
        <v>2.868006977050694E-3</v>
      </c>
      <c r="R56" s="19"/>
      <c r="S56" s="31">
        <v>-0.20876393138559199</v>
      </c>
      <c r="T56" s="19">
        <f t="shared" ref="T56" si="268">ABS(($C56-S56)/$C56)</f>
        <v>1.3811534327924757E-3</v>
      </c>
      <c r="U56" s="19"/>
      <c r="V56" s="31">
        <v>-0.210460955107801</v>
      </c>
      <c r="W56" s="19">
        <f t="shared" ref="W56" si="269">ABS(($C56-V56)/$C56)</f>
        <v>6.7365317478886317E-3</v>
      </c>
      <c r="X56" s="19"/>
      <c r="Z56" s="30">
        <f t="shared" si="3"/>
        <v>0.209052665191756</v>
      </c>
      <c r="AA56" s="30"/>
      <c r="AC56" s="30">
        <f t="shared" ref="AC56" si="270">ABS($C56-AB56)</f>
        <v>0.209052665191756</v>
      </c>
    </row>
    <row r="57" spans="1:29" x14ac:dyDescent="0.25">
      <c r="A57" s="32">
        <f t="shared" si="5"/>
        <v>55</v>
      </c>
      <c r="B57" s="8">
        <v>-0.19053735669037</v>
      </c>
      <c r="C57" s="54">
        <v>-0.19016898743373301</v>
      </c>
      <c r="D57" s="31">
        <f t="shared" si="0"/>
        <v>3.6836925663699671E-4</v>
      </c>
      <c r="E57" s="31">
        <f t="shared" si="6"/>
        <v>0.19333177652695682</v>
      </c>
      <c r="F57" s="30">
        <v>-0.18995229492451199</v>
      </c>
      <c r="G57" s="19">
        <f t="shared" si="165"/>
        <v>1.139473434365982E-3</v>
      </c>
      <c r="H57" s="19">
        <f t="shared" si="7"/>
        <v>0.11394734343659819</v>
      </c>
      <c r="I57" s="31">
        <v>-0.18973951008659101</v>
      </c>
      <c r="J57" s="19">
        <f t="shared" si="2"/>
        <v>7.9784660377898997E-4</v>
      </c>
      <c r="K57" s="19">
        <f t="shared" si="8"/>
        <v>0.22583984535945986</v>
      </c>
      <c r="L57" s="19"/>
      <c r="M57" s="31">
        <v>-0.189910058516748</v>
      </c>
      <c r="N57" s="19">
        <f t="shared" ref="N57" si="271">ABS(($C57-M57)/$C57)</f>
        <v>1.3615727804999469E-3</v>
      </c>
      <c r="O57" s="19">
        <f t="shared" si="10"/>
        <v>0.1361572780499947</v>
      </c>
      <c r="P57" s="31">
        <v>-0.19078761112530901</v>
      </c>
      <c r="Q57" s="19">
        <f t="shared" ref="Q57" si="272">ABS(($C57-P57)/$C57)</f>
        <v>3.2530209048495431E-3</v>
      </c>
      <c r="R57" s="19"/>
      <c r="S57" s="31">
        <v>-0.19002719583022601</v>
      </c>
      <c r="T57" s="19">
        <f t="shared" ref="T57" si="273">ABS(($C57-S57)/$C57)</f>
        <v>7.456084476255932E-4</v>
      </c>
      <c r="U57" s="19"/>
      <c r="V57" s="31">
        <v>-0.19135862609669799</v>
      </c>
      <c r="W57" s="19">
        <f t="shared" ref="W57" si="274">ABS(($C57-V57)/$C57)</f>
        <v>6.2556922609661959E-3</v>
      </c>
      <c r="X57" s="19"/>
      <c r="Z57" s="30">
        <f t="shared" si="3"/>
        <v>0.19016898743373301</v>
      </c>
      <c r="AA57" s="30"/>
      <c r="AC57" s="30">
        <f t="shared" ref="AC57" si="275">ABS($C57-AB57)</f>
        <v>0.19016898743373301</v>
      </c>
    </row>
    <row r="58" spans="1:29" x14ac:dyDescent="0.25">
      <c r="A58" s="32">
        <f t="shared" si="5"/>
        <v>56</v>
      </c>
      <c r="B58" s="8">
        <v>-0.29412032566215701</v>
      </c>
      <c r="C58" s="54">
        <v>-0.29333962250711298</v>
      </c>
      <c r="D58" s="31">
        <f t="shared" si="0"/>
        <v>7.8070315504402688E-4</v>
      </c>
      <c r="E58" s="57">
        <f t="shared" si="6"/>
        <v>0.26543665531663596</v>
      </c>
      <c r="F58" s="30">
        <v>-0.293227923119456</v>
      </c>
      <c r="G58" s="19">
        <f t="shared" si="165"/>
        <v>3.8078520283864553E-4</v>
      </c>
      <c r="H58" s="19">
        <f t="shared" si="7"/>
        <v>3.8078520283864555E-2</v>
      </c>
      <c r="I58" s="31">
        <v>-0.29311404382006501</v>
      </c>
      <c r="J58" s="19">
        <f t="shared" si="2"/>
        <v>1.006281842092005E-3</v>
      </c>
      <c r="K58" s="19">
        <f t="shared" si="8"/>
        <v>7.6900176362130632E-2</v>
      </c>
      <c r="L58" s="19"/>
      <c r="M58" s="31">
        <v>-0.293015562169883</v>
      </c>
      <c r="N58" s="19">
        <f t="shared" ref="N58" si="276">ABS(($C58-M58)/$C58)</f>
        <v>1.1047274638874369E-3</v>
      </c>
      <c r="O58" s="19">
        <f t="shared" si="10"/>
        <v>0.11047274638874369</v>
      </c>
      <c r="P58" s="31">
        <v>-0.29446787536008601</v>
      </c>
      <c r="Q58" s="19">
        <f t="shared" ref="Q58" si="277">ABS(($C58-P58)/$C58)</f>
        <v>3.8462340795630619E-3</v>
      </c>
      <c r="R58" s="19"/>
      <c r="S58" s="31">
        <v>-0.29447214923227699</v>
      </c>
      <c r="T58" s="19">
        <f t="shared" ref="T58" si="278">ABS(($C58-S58)/$C58)</f>
        <v>3.8608037860161397E-3</v>
      </c>
      <c r="U58" s="19"/>
      <c r="V58" s="31">
        <v>-0.29487885357032401</v>
      </c>
      <c r="W58" s="19">
        <f t="shared" ref="W58" si="279">ABS(($C58-V58)/$C58)</f>
        <v>5.2472661212813075E-3</v>
      </c>
      <c r="X58" s="19"/>
      <c r="Z58" s="30">
        <f t="shared" si="3"/>
        <v>0.29333962250711298</v>
      </c>
      <c r="AA58" s="30"/>
      <c r="AC58" s="30">
        <f t="shared" ref="AC58" si="280">ABS($C58-AB58)</f>
        <v>0.29333962250711298</v>
      </c>
    </row>
    <row r="59" spans="1:29" x14ac:dyDescent="0.25">
      <c r="A59" s="33">
        <f t="shared" si="5"/>
        <v>57</v>
      </c>
      <c r="B59" s="26">
        <v>-0.30487824787890899</v>
      </c>
      <c r="C59" s="56">
        <v>-0.30403529334886398</v>
      </c>
      <c r="D59" s="31">
        <f t="shared" si="0"/>
        <v>8.4295453004501475E-4</v>
      </c>
      <c r="E59" s="58">
        <f t="shared" si="6"/>
        <v>0.27648890529567</v>
      </c>
      <c r="F59" s="24">
        <v>-0.30392314083218602</v>
      </c>
      <c r="G59" s="24">
        <f t="shared" si="165"/>
        <v>3.6887992654611237E-4</v>
      </c>
      <c r="H59" s="24">
        <f t="shared" si="7"/>
        <v>3.6887992654611235E-2</v>
      </c>
      <c r="I59" s="25">
        <v>-0.30374295989782102</v>
      </c>
      <c r="J59" s="19">
        <f t="shared" si="2"/>
        <v>1.1352879810879735E-3</v>
      </c>
      <c r="K59" s="24">
        <f t="shared" si="8"/>
        <v>9.6151156605204374E-2</v>
      </c>
      <c r="L59" s="24"/>
      <c r="M59" s="25">
        <v>-0.30436838730321603</v>
      </c>
      <c r="N59" s="24">
        <f t="shared" ref="N59" si="281">ABS(($C59-M59)/$C59)</f>
        <v>1.0955766045550545E-3</v>
      </c>
      <c r="O59" s="24">
        <f t="shared" si="10"/>
        <v>0.10955766045550544</v>
      </c>
      <c r="P59" s="25">
        <v>-0.306542271933956</v>
      </c>
      <c r="Q59" s="24">
        <f t="shared" ref="Q59" si="282">ABS(($C59-P59)/$C59)</f>
        <v>8.2456827872789146E-3</v>
      </c>
      <c r="R59" s="24"/>
      <c r="S59" s="25">
        <v>-0.30505061028219499</v>
      </c>
      <c r="T59" s="24">
        <f t="shared" ref="T59" si="283">ABS(($C59-S59)/$C59)</f>
        <v>3.3394706323321183E-3</v>
      </c>
      <c r="U59" s="24"/>
      <c r="V59" s="25">
        <v>-0.306010037267059</v>
      </c>
      <c r="W59" s="24">
        <f t="shared" ref="W59" si="284">ABS(($C59-V59)/$C59)</f>
        <v>6.4951140916693169E-3</v>
      </c>
      <c r="X59" s="24"/>
      <c r="Y59" s="36"/>
      <c r="Z59" s="24">
        <f t="shared" si="3"/>
        <v>0.30403529334886398</v>
      </c>
      <c r="AA59" s="24"/>
      <c r="AB59" s="36"/>
      <c r="AC59" s="24">
        <f t="shared" ref="AC59" si="285">ABS($C59-AB59)</f>
        <v>0.30403529334886398</v>
      </c>
    </row>
    <row r="60" spans="1:29" x14ac:dyDescent="0.25">
      <c r="A60" s="32">
        <v>1</v>
      </c>
      <c r="B60" s="8">
        <v>1.04</v>
      </c>
      <c r="C60" s="54">
        <v>1.04039439944978</v>
      </c>
      <c r="D60" s="31">
        <f t="shared" si="0"/>
        <v>3.9439944977992525E-4</v>
      </c>
      <c r="E60" s="31">
        <f t="shared" si="6"/>
        <v>3.7923024017300508E-2</v>
      </c>
      <c r="F60" s="30">
        <v>1.0404936068659201</v>
      </c>
      <c r="G60" s="19">
        <f t="shared" si="165"/>
        <v>9.5355584567332323E-5</v>
      </c>
      <c r="H60" s="19">
        <f t="shared" si="7"/>
        <v>9.5355584567332324E-3</v>
      </c>
      <c r="I60" s="31">
        <v>1.0410619917488799</v>
      </c>
      <c r="J60" s="19">
        <f t="shared" si="2"/>
        <v>1.0619917488798869E-3</v>
      </c>
      <c r="K60" s="19">
        <f t="shared" si="8"/>
        <v>6.4167233065943324E-2</v>
      </c>
      <c r="L60" s="19"/>
      <c r="M60" s="31">
        <v>1.0413095837211499</v>
      </c>
      <c r="N60" s="19">
        <f t="shared" ref="N60" si="286">ABS(($C60-M60)/$C60)</f>
        <v>8.7965128594881092E-4</v>
      </c>
      <c r="O60" s="19">
        <f t="shared" si="10"/>
        <v>8.7965128594881092E-2</v>
      </c>
      <c r="P60" s="31">
        <v>1.0385958815296199</v>
      </c>
      <c r="Q60" s="19">
        <f t="shared" ref="Q60" si="287">ABS(($C60-P60)/$C60)</f>
        <v>1.7286885830135358E-3</v>
      </c>
      <c r="R60" s="19"/>
      <c r="S60" s="31">
        <v>1.0388235378705899</v>
      </c>
      <c r="T60" s="19">
        <f t="shared" ref="T60" si="288">ABS(($C60-S60)/$C60)</f>
        <v>1.5098712373123357E-3</v>
      </c>
      <c r="U60" s="19"/>
      <c r="V60" s="31">
        <v>1.0381873968272499</v>
      </c>
      <c r="W60" s="19">
        <f t="shared" ref="W60" si="289">ABS(($C60-V60)/$C60)</f>
        <v>2.1213134400735242E-3</v>
      </c>
      <c r="X60" s="19"/>
      <c r="Z60" s="30">
        <f t="shared" si="3"/>
        <v>1.04039439944978</v>
      </c>
      <c r="AA60" s="30"/>
      <c r="AC60" s="30">
        <f t="shared" ref="AC60" si="290">ABS($C60-AB60)</f>
        <v>1.04039439944978</v>
      </c>
    </row>
    <row r="61" spans="1:29" x14ac:dyDescent="0.25">
      <c r="A61" s="32">
        <f>A60+1</f>
        <v>2</v>
      </c>
      <c r="B61" s="8">
        <v>1.01</v>
      </c>
      <c r="C61" s="54">
        <v>1.0105819992618299</v>
      </c>
      <c r="D61" s="31">
        <f t="shared" si="0"/>
        <v>5.8199926182989081E-4</v>
      </c>
      <c r="E61" s="31">
        <f t="shared" si="6"/>
        <v>5.7623689290088195E-2</v>
      </c>
      <c r="F61" s="30">
        <v>1.01060505008822</v>
      </c>
      <c r="G61" s="19">
        <f t="shared" si="165"/>
        <v>2.2809456735751465E-5</v>
      </c>
      <c r="H61" s="19">
        <f t="shared" si="7"/>
        <v>2.2809456735751465E-3</v>
      </c>
      <c r="I61" s="31">
        <v>1.0111809967393</v>
      </c>
      <c r="J61" s="19">
        <f t="shared" si="2"/>
        <v>1.1809967392999443E-3</v>
      </c>
      <c r="K61" s="19">
        <f t="shared" si="8"/>
        <v>5.9272525921457687E-2</v>
      </c>
      <c r="L61" s="19"/>
      <c r="M61" s="31">
        <v>1.0114369595775801</v>
      </c>
      <c r="N61" s="19">
        <f t="shared" ref="N61" si="291">ABS(($C61-M61)/$C61)</f>
        <v>8.4600786118757478E-4</v>
      </c>
      <c r="O61" s="19">
        <f t="shared" si="10"/>
        <v>8.4600786118757473E-2</v>
      </c>
      <c r="P61" s="31">
        <v>1.00866400931481</v>
      </c>
      <c r="Q61" s="19">
        <f t="shared" ref="Q61" si="292">ABS(($C61-P61)/$C61)</f>
        <v>1.8979063039128324E-3</v>
      </c>
      <c r="R61" s="19"/>
      <c r="S61" s="31">
        <v>1.0078007236228099</v>
      </c>
      <c r="T61" s="19">
        <f t="shared" ref="T61" si="293">ABS(($C61-S61)/$C61)</f>
        <v>2.7521523647279808E-3</v>
      </c>
      <c r="U61" s="19"/>
      <c r="V61" s="31">
        <v>1.0078006213005299</v>
      </c>
      <c r="W61" s="19">
        <f t="shared" ref="W61" si="294">ABS(($C61-V61)/$C61)</f>
        <v>2.7522536155716103E-3</v>
      </c>
      <c r="X61" s="19"/>
      <c r="Z61" s="30">
        <f t="shared" si="3"/>
        <v>1.0105819992618299</v>
      </c>
      <c r="AA61" s="30"/>
      <c r="AC61" s="30">
        <f t="shared" ref="AC61" si="295">ABS($C61-AB61)</f>
        <v>1.0105819992618299</v>
      </c>
    </row>
    <row r="62" spans="1:29" x14ac:dyDescent="0.25">
      <c r="A62" s="32">
        <f t="shared" ref="A62:A116" si="296">A61+1</f>
        <v>3</v>
      </c>
      <c r="B62" s="8">
        <v>0.98499999999999999</v>
      </c>
      <c r="C62" s="54">
        <v>0.98523205142341697</v>
      </c>
      <c r="D62" s="31">
        <f t="shared" si="0"/>
        <v>2.3205142341697904E-4</v>
      </c>
      <c r="E62" s="31">
        <f t="shared" si="6"/>
        <v>2.3558520143855743E-2</v>
      </c>
      <c r="F62" s="30">
        <v>0.98538838275919105</v>
      </c>
      <c r="G62" s="19">
        <f t="shared" si="165"/>
        <v>1.5867463461853945E-4</v>
      </c>
      <c r="H62" s="19">
        <f t="shared" si="7"/>
        <v>1.5867463461853946E-2</v>
      </c>
      <c r="I62" s="31">
        <v>0.98598211172913697</v>
      </c>
      <c r="J62" s="19">
        <f t="shared" si="2"/>
        <v>9.8211172913698075E-4</v>
      </c>
      <c r="K62" s="19">
        <f t="shared" si="8"/>
        <v>7.6130319211230479E-2</v>
      </c>
      <c r="L62" s="19"/>
      <c r="M62" s="31">
        <v>0.98624165107623696</v>
      </c>
      <c r="N62" s="19">
        <f t="shared" ref="N62" si="297">ABS(($C62-M62)/$C62)</f>
        <v>1.0247328549262788E-3</v>
      </c>
      <c r="O62" s="19">
        <f t="shared" si="10"/>
        <v>0.10247328549262788</v>
      </c>
      <c r="P62" s="31">
        <v>0.98344113519930298</v>
      </c>
      <c r="Q62" s="19">
        <f t="shared" ref="Q62" si="298">ABS(($C62-P62)/$C62)</f>
        <v>1.8177608224646663E-3</v>
      </c>
      <c r="R62" s="19"/>
      <c r="S62" s="31">
        <v>0.98401857536053705</v>
      </c>
      <c r="T62" s="19">
        <f t="shared" ref="T62" si="299">ABS(($C62-S62)/$C62)</f>
        <v>1.2316652316850039E-3</v>
      </c>
      <c r="U62" s="19"/>
      <c r="V62" s="31">
        <v>0.98264310056681503</v>
      </c>
      <c r="W62" s="19">
        <f t="shared" ref="W62" si="300">ABS(($C62-V62)/$C62)</f>
        <v>2.6277574433977665E-3</v>
      </c>
      <c r="X62" s="19"/>
      <c r="Z62" s="30">
        <f t="shared" si="3"/>
        <v>0.98523205142341697</v>
      </c>
      <c r="AA62" s="30"/>
      <c r="AC62" s="30">
        <f t="shared" ref="AC62" si="301">ABS($C62-AB62)</f>
        <v>0.98523205142341697</v>
      </c>
    </row>
    <row r="63" spans="1:29" x14ac:dyDescent="0.25">
      <c r="A63" s="32">
        <f t="shared" si="296"/>
        <v>4</v>
      </c>
      <c r="B63" s="8">
        <v>0.98036999999999996</v>
      </c>
      <c r="C63" s="54">
        <v>0.98050408555439095</v>
      </c>
      <c r="D63" s="31">
        <f t="shared" si="0"/>
        <v>1.3408555439098357E-4</v>
      </c>
      <c r="E63" s="31">
        <f t="shared" si="6"/>
        <v>1.3677035648885989E-2</v>
      </c>
      <c r="F63" s="30">
        <v>0.98087538380079398</v>
      </c>
      <c r="G63" s="19">
        <f t="shared" si="165"/>
        <v>3.7868097835930145E-4</v>
      </c>
      <c r="H63" s="19">
        <f t="shared" si="7"/>
        <v>3.7868097835930148E-2</v>
      </c>
      <c r="I63" s="31">
        <v>0.98132208533632004</v>
      </c>
      <c r="J63" s="19">
        <f t="shared" si="2"/>
        <v>9.520853363200743E-4</v>
      </c>
      <c r="K63" s="19">
        <f t="shared" si="8"/>
        <v>8.3426453186738331E-2</v>
      </c>
      <c r="L63" s="19"/>
      <c r="M63" s="31">
        <v>0.98250411916332903</v>
      </c>
      <c r="N63" s="19">
        <f t="shared" ref="N63" si="302">ABS(($C63-M63)/$C63)</f>
        <v>2.0398014025685895E-3</v>
      </c>
      <c r="O63" s="19">
        <f t="shared" si="10"/>
        <v>0.20398014025685896</v>
      </c>
      <c r="P63" s="31">
        <v>0.981752216494999</v>
      </c>
      <c r="Q63" s="19">
        <f t="shared" ref="Q63" si="303">ABS(($C63-P63)/$C63)</f>
        <v>1.2729482304016499E-3</v>
      </c>
      <c r="R63" s="19"/>
      <c r="S63" s="31">
        <v>0.98145345965243302</v>
      </c>
      <c r="T63" s="19">
        <f t="shared" ref="T63" si="304">ABS(($C63-S63)/$C63)</f>
        <v>9.6825103742967855E-4</v>
      </c>
      <c r="U63" s="19"/>
      <c r="V63" s="31">
        <v>0.98314254833015802</v>
      </c>
      <c r="W63" s="19">
        <f t="shared" ref="W63" si="305">ABS(($C63-V63)/$C63)</f>
        <v>2.6909248157545875E-3</v>
      </c>
      <c r="X63" s="19"/>
      <c r="Z63" s="30">
        <f t="shared" si="3"/>
        <v>0.98050408555439095</v>
      </c>
      <c r="AA63" s="30"/>
      <c r="AC63" s="30">
        <f t="shared" ref="AC63" si="306">ABS($C63-AB63)</f>
        <v>0.98050408555439095</v>
      </c>
    </row>
    <row r="64" spans="1:29" x14ac:dyDescent="0.25">
      <c r="A64" s="32">
        <f t="shared" si="296"/>
        <v>5</v>
      </c>
      <c r="B64" s="8">
        <v>0.97636000000000001</v>
      </c>
      <c r="C64" s="54">
        <v>0.97662144629366598</v>
      </c>
      <c r="D64" s="31">
        <f t="shared" si="0"/>
        <v>2.6144629366597893E-4</v>
      </c>
      <c r="E64" s="31">
        <f t="shared" si="6"/>
        <v>2.677765308554006E-2</v>
      </c>
      <c r="F64" s="30">
        <v>0.97705956099881697</v>
      </c>
      <c r="G64" s="19">
        <f t="shared" si="165"/>
        <v>4.4860237998423325E-4</v>
      </c>
      <c r="H64" s="19">
        <f t="shared" si="7"/>
        <v>4.4860237998423327E-2</v>
      </c>
      <c r="I64" s="31">
        <v>0.97755053544641002</v>
      </c>
      <c r="J64" s="19">
        <f t="shared" si="2"/>
        <v>1.1905354464100126E-3</v>
      </c>
      <c r="K64" s="19">
        <f t="shared" si="8"/>
        <v>9.5132986918317217E-2</v>
      </c>
      <c r="L64" s="19"/>
      <c r="M64" s="31">
        <v>0.97879397214653996</v>
      </c>
      <c r="N64" s="19">
        <f t="shared" ref="N64" si="307">ABS(($C64-M64)/$C64)</f>
        <v>2.2245321983444389E-3</v>
      </c>
      <c r="O64" s="19">
        <f t="shared" si="10"/>
        <v>0.22245321983444388</v>
      </c>
      <c r="P64" s="31">
        <v>0.97783222978944395</v>
      </c>
      <c r="Q64" s="19">
        <f t="shared" ref="Q64" si="308">ABS(($C64-P64)/$C64)</f>
        <v>1.2397674660667749E-3</v>
      </c>
      <c r="R64" s="19"/>
      <c r="S64" s="31">
        <v>0.98029561469794402</v>
      </c>
      <c r="T64" s="19">
        <f t="shared" ref="T64" si="309">ABS(($C64-S64)/$C64)</f>
        <v>3.7621213605555271E-3</v>
      </c>
      <c r="U64" s="19"/>
      <c r="V64" s="31">
        <v>0.98154385518673704</v>
      </c>
      <c r="W64" s="19">
        <f t="shared" ref="W64" si="310">ABS(($C64-V64)/$C64)</f>
        <v>5.0402424724051197E-3</v>
      </c>
      <c r="X64" s="19"/>
      <c r="Z64" s="30">
        <f t="shared" si="3"/>
        <v>0.97662144629366598</v>
      </c>
      <c r="AA64" s="30"/>
      <c r="AC64" s="30">
        <f t="shared" ref="AC64" si="311">ABS($C64-AB64)</f>
        <v>0.97662144629366598</v>
      </c>
    </row>
    <row r="65" spans="1:29" x14ac:dyDescent="0.25">
      <c r="A65" s="32">
        <f t="shared" si="296"/>
        <v>6</v>
      </c>
      <c r="B65" s="8">
        <v>0.98</v>
      </c>
      <c r="C65" s="54">
        <v>0.98019836612471001</v>
      </c>
      <c r="D65" s="31">
        <f t="shared" si="0"/>
        <v>1.9836612471002546E-4</v>
      </c>
      <c r="E65" s="31">
        <f t="shared" si="6"/>
        <v>2.0241441296941373E-2</v>
      </c>
      <c r="F65" s="30">
        <v>0.98066835475646896</v>
      </c>
      <c r="G65" s="19">
        <f t="shared" si="165"/>
        <v>4.7948318218187977E-4</v>
      </c>
      <c r="H65" s="19">
        <f t="shared" si="7"/>
        <v>4.7948318218187978E-2</v>
      </c>
      <c r="I65" s="31">
        <v>0.98117587007415297</v>
      </c>
      <c r="J65" s="19">
        <f t="shared" si="2"/>
        <v>1.1758700741529848E-3</v>
      </c>
      <c r="K65" s="19">
        <f t="shared" si="8"/>
        <v>9.9725115162923289E-2</v>
      </c>
      <c r="L65" s="19"/>
      <c r="M65" s="31">
        <v>0.98131191962110897</v>
      </c>
      <c r="N65" s="19">
        <f t="shared" ref="N65" si="312">ABS(($C65-M65)/$C65)</f>
        <v>1.1360491252413393E-3</v>
      </c>
      <c r="O65" s="19">
        <f t="shared" si="10"/>
        <v>0.11360491252413393</v>
      </c>
      <c r="P65" s="31">
        <v>0.98073955666935098</v>
      </c>
      <c r="Q65" s="19">
        <f t="shared" ref="Q65" si="313">ABS(($C65-P65)/$C65)</f>
        <v>5.5212349188114526E-4</v>
      </c>
      <c r="R65" s="19"/>
      <c r="S65" s="31">
        <v>0.98171632369768502</v>
      </c>
      <c r="T65" s="19">
        <f t="shared" ref="T65" si="314">ABS(($C65-S65)/$C65)</f>
        <v>1.548622835371964E-3</v>
      </c>
      <c r="U65" s="19"/>
      <c r="V65" s="31">
        <v>0.98342453397109797</v>
      </c>
      <c r="W65" s="19">
        <f t="shared" ref="W65" si="315">ABS(($C65-V65)/$C65)</f>
        <v>3.2913417915017198E-3</v>
      </c>
      <c r="X65" s="19"/>
      <c r="Z65" s="30">
        <f t="shared" si="3"/>
        <v>0.98019836612471001</v>
      </c>
      <c r="AA65" s="30"/>
      <c r="AC65" s="30">
        <f t="shared" ref="AC65" si="316">ABS($C65-AB65)</f>
        <v>0.98019836612471001</v>
      </c>
    </row>
    <row r="66" spans="1:29" x14ac:dyDescent="0.25">
      <c r="A66" s="32">
        <f t="shared" si="296"/>
        <v>7</v>
      </c>
      <c r="B66" s="8">
        <v>0.98204999999999998</v>
      </c>
      <c r="C66" s="54">
        <v>0.98219455209810003</v>
      </c>
      <c r="D66" s="31">
        <f t="shared" si="0"/>
        <v>1.445520981000481E-4</v>
      </c>
      <c r="E66" s="31">
        <f t="shared" si="6"/>
        <v>1.4719423461132133E-2</v>
      </c>
      <c r="F66" s="30">
        <v>0.98270301715361397</v>
      </c>
      <c r="G66" s="19">
        <f t="shared" si="165"/>
        <v>5.1768262655070769E-4</v>
      </c>
      <c r="H66" s="19">
        <f t="shared" si="7"/>
        <v>5.1768262655070771E-2</v>
      </c>
      <c r="I66" s="31">
        <v>0.98325802343451196</v>
      </c>
      <c r="J66" s="19">
        <f t="shared" si="2"/>
        <v>1.2080234345119845E-3</v>
      </c>
      <c r="K66" s="19">
        <f t="shared" si="8"/>
        <v>0.10827501884837563</v>
      </c>
      <c r="L66" s="19"/>
      <c r="M66" s="31">
        <v>0.98341096835395603</v>
      </c>
      <c r="N66" s="19">
        <f t="shared" ref="N66" si="317">ABS(($C66-M66)/$C66)</f>
        <v>1.2384677284735207E-3</v>
      </c>
      <c r="O66" s="19">
        <f t="shared" si="10"/>
        <v>0.12384677284735207</v>
      </c>
      <c r="P66" s="31">
        <v>0.98396456209282201</v>
      </c>
      <c r="Q66" s="19">
        <f t="shared" ref="Q66" si="318">ABS(($C66-P66)/$C66)</f>
        <v>1.8020971414889322E-3</v>
      </c>
      <c r="R66" s="19"/>
      <c r="S66" s="31">
        <v>0.98230648764936201</v>
      </c>
      <c r="T66" s="19">
        <f t="shared" ref="T66" si="319">ABS(($C66-S66)/$C66)</f>
        <v>1.1396474458433772E-4</v>
      </c>
      <c r="U66" s="19"/>
      <c r="V66" s="31">
        <v>0.98278326209420497</v>
      </c>
      <c r="W66" s="19">
        <f t="shared" ref="W66" si="320">ABS(($C66-V66)/$C66)</f>
        <v>5.9938226581218289E-4</v>
      </c>
      <c r="X66" s="19"/>
      <c r="Z66" s="30">
        <f t="shared" si="3"/>
        <v>0.98219455209810003</v>
      </c>
      <c r="AA66" s="30"/>
      <c r="AC66" s="30">
        <f t="shared" ref="AC66" si="321">ABS($C66-AB66)</f>
        <v>0.98219455209810003</v>
      </c>
    </row>
    <row r="67" spans="1:29" x14ac:dyDescent="0.25">
      <c r="A67" s="32">
        <f t="shared" si="296"/>
        <v>8</v>
      </c>
      <c r="B67" s="8">
        <v>1.0049999999999999</v>
      </c>
      <c r="C67" s="54">
        <v>1.00526205915619</v>
      </c>
      <c r="D67" s="31">
        <f t="shared" si="0"/>
        <v>2.6205915619015308E-4</v>
      </c>
      <c r="E67" s="31">
        <f t="shared" si="6"/>
        <v>2.6075537929368467E-2</v>
      </c>
      <c r="F67" s="30">
        <v>1.00548024460135</v>
      </c>
      <c r="G67" s="19">
        <f t="shared" si="165"/>
        <v>2.1704335021167481E-4</v>
      </c>
      <c r="H67" s="19">
        <f t="shared" si="7"/>
        <v>2.1704335021167479E-2</v>
      </c>
      <c r="I67" s="31">
        <v>1.00608169607369</v>
      </c>
      <c r="J67" s="19">
        <f t="shared" si="2"/>
        <v>1.0816960736901304E-3</v>
      </c>
      <c r="K67" s="19">
        <f t="shared" si="8"/>
        <v>8.1534651590051549E-2</v>
      </c>
      <c r="L67" s="19"/>
      <c r="M67" s="31">
        <v>1.00593843630265</v>
      </c>
      <c r="N67" s="19">
        <f t="shared" ref="N67" si="322">ABS(($C67-M67)/$C67)</f>
        <v>6.7283664025647935E-4</v>
      </c>
      <c r="O67" s="19">
        <f t="shared" si="10"/>
        <v>6.7283664025647935E-2</v>
      </c>
      <c r="P67" s="31">
        <v>1.0065305654652501</v>
      </c>
      <c r="Q67" s="19">
        <f t="shared" ref="Q67" si="323">ABS(($C67-P67)/$C67)</f>
        <v>1.2618662939739647E-3</v>
      </c>
      <c r="R67" s="19"/>
      <c r="S67" s="31">
        <v>1.00472591849182</v>
      </c>
      <c r="T67" s="19">
        <f t="shared" ref="T67" si="324">ABS(($C67-S67)/$C67)</f>
        <v>5.3333422811167712E-4</v>
      </c>
      <c r="U67" s="19"/>
      <c r="V67" s="31">
        <v>1.0060337891862901</v>
      </c>
      <c r="W67" s="19">
        <f t="shared" ref="W67" si="325">ABS(($C67-V67)/$C67)</f>
        <v>7.6769039781307265E-4</v>
      </c>
      <c r="X67" s="19"/>
      <c r="Z67" s="30">
        <f t="shared" si="3"/>
        <v>1.00526205915619</v>
      </c>
      <c r="AA67" s="30"/>
      <c r="AC67" s="30">
        <f t="shared" ref="AC67" si="326">ABS($C67-AB67)</f>
        <v>1.00526205915619</v>
      </c>
    </row>
    <row r="68" spans="1:29" x14ac:dyDescent="0.25">
      <c r="A68" s="32">
        <f t="shared" si="296"/>
        <v>9</v>
      </c>
      <c r="B68" s="8">
        <v>0.98</v>
      </c>
      <c r="C68" s="54">
        <v>0.98019884597226203</v>
      </c>
      <c r="D68" s="31">
        <f t="shared" ref="D68:D116" si="327">ABS(B68-C68)</f>
        <v>1.988459722620517E-4</v>
      </c>
      <c r="E68" s="31">
        <f t="shared" si="6"/>
        <v>2.0290405332862419E-2</v>
      </c>
      <c r="F68" s="30">
        <v>0.98051688625908995</v>
      </c>
      <c r="G68" s="19">
        <f t="shared" ref="G68:G99" si="328">ABS(($C68-F68)/C68)</f>
        <v>3.2446506964864782E-4</v>
      </c>
      <c r="H68" s="19">
        <f t="shared" si="7"/>
        <v>3.2446506964864778E-2</v>
      </c>
      <c r="I68" s="31">
        <v>0.98114597400683301</v>
      </c>
      <c r="J68" s="19">
        <f t="shared" ref="J68:J116" si="329">ABS($B68-I68)</f>
        <v>1.1459740068330282E-3</v>
      </c>
      <c r="K68" s="19">
        <f t="shared" si="8"/>
        <v>9.6626111983586088E-2</v>
      </c>
      <c r="L68" s="19"/>
      <c r="M68" s="31">
        <v>0.98147275153201197</v>
      </c>
      <c r="N68" s="19">
        <f t="shared" ref="N68" si="330">ABS(($C68-M68)/$C68)</f>
        <v>1.2996399301881875E-3</v>
      </c>
      <c r="O68" s="19">
        <f t="shared" si="10"/>
        <v>0.12996399301881875</v>
      </c>
      <c r="P68" s="31">
        <v>0.98075303888889598</v>
      </c>
      <c r="Q68" s="19">
        <f t="shared" ref="Q68" si="331">ABS(($C68-P68)/$C68)</f>
        <v>5.6538825658811989E-4</v>
      </c>
      <c r="R68" s="19"/>
      <c r="S68" s="31">
        <v>0.981219342273284</v>
      </c>
      <c r="T68" s="19">
        <f t="shared" ref="T68" si="332">ABS(($C68-S68)/$C68)</f>
        <v>1.0411115103994371E-3</v>
      </c>
      <c r="U68" s="19"/>
      <c r="V68" s="31">
        <v>0.98056367069896699</v>
      </c>
      <c r="W68" s="19">
        <f t="shared" ref="W68" si="333">ABS(($C68-V68)/$C68)</f>
        <v>3.7219460949588156E-4</v>
      </c>
      <c r="X68" s="19"/>
      <c r="Z68" s="30">
        <f t="shared" si="3"/>
        <v>0.98019884597226203</v>
      </c>
      <c r="AA68" s="30"/>
      <c r="AC68" s="30">
        <f t="shared" ref="AC68" si="334">ABS($C68-AB68)</f>
        <v>0.98019884597226203</v>
      </c>
    </row>
    <row r="69" spans="1:29" x14ac:dyDescent="0.25">
      <c r="A69" s="32">
        <f t="shared" si="296"/>
        <v>10</v>
      </c>
      <c r="B69" s="8">
        <v>0.98338999999999999</v>
      </c>
      <c r="C69" s="54">
        <v>0.984039652851461</v>
      </c>
      <c r="D69" s="31">
        <f t="shared" si="327"/>
        <v>6.4965285146101337E-4</v>
      </c>
      <c r="E69" s="31">
        <f t="shared" ref="E69:E116" si="335">ABS((B69-C69)/B69)*100</f>
        <v>6.6062584677596209E-2</v>
      </c>
      <c r="F69" s="30">
        <v>0.98411264881104099</v>
      </c>
      <c r="G69" s="19">
        <f t="shared" si="328"/>
        <v>7.4179896479242561E-5</v>
      </c>
      <c r="H69" s="19">
        <f t="shared" ref="H69:H116" si="336">ABS(($C69-F69)/$C69)*100</f>
        <v>7.4179896479242557E-3</v>
      </c>
      <c r="I69" s="31">
        <v>0.98479942532061704</v>
      </c>
      <c r="J69" s="19">
        <f t="shared" si="329"/>
        <v>1.4094253206170526E-3</v>
      </c>
      <c r="K69" s="19">
        <f t="shared" ref="K69:K116" si="337">ABS(($C69-I69)/$C69)*100</f>
        <v>7.7209537944374435E-2</v>
      </c>
      <c r="L69" s="19"/>
      <c r="M69" s="31">
        <v>0.98564321908046204</v>
      </c>
      <c r="N69" s="19">
        <f t="shared" ref="N69" si="338">ABS(($C69-M69)/$C69)</f>
        <v>1.6295748086516352E-3</v>
      </c>
      <c r="O69" s="19">
        <f t="shared" ref="O69:O116" si="339">ABS(($C69-M69)/$C69)*100</f>
        <v>0.16295748086516351</v>
      </c>
      <c r="P69" s="31">
        <v>0.98626568307156903</v>
      </c>
      <c r="Q69" s="19">
        <f t="shared" ref="Q69" si="340">ABS(($C69-P69)/$C69)</f>
        <v>2.262134674814825E-3</v>
      </c>
      <c r="R69" s="19"/>
      <c r="S69" s="31">
        <v>0.98589332583808698</v>
      </c>
      <c r="T69" s="19">
        <f t="shared" ref="T69" si="341">ABS(($C69-S69)/$C69)</f>
        <v>1.8837381006492678E-3</v>
      </c>
      <c r="U69" s="19"/>
      <c r="V69" s="31">
        <v>0.98617299861584495</v>
      </c>
      <c r="W69" s="19">
        <f t="shared" ref="W69" si="342">ABS(($C69-V69)/$C69)</f>
        <v>2.167946950310526E-3</v>
      </c>
      <c r="X69" s="19"/>
      <c r="Z69" s="30">
        <f t="shared" si="3"/>
        <v>0.984039652851461</v>
      </c>
      <c r="AA69" s="30"/>
      <c r="AC69" s="30">
        <f t="shared" ref="AC69" si="343">ABS($C69-AB69)</f>
        <v>0.984039652851461</v>
      </c>
    </row>
    <row r="70" spans="1:29" x14ac:dyDescent="0.25">
      <c r="A70" s="32">
        <f t="shared" si="296"/>
        <v>11</v>
      </c>
      <c r="B70" s="8">
        <v>0.97297</v>
      </c>
      <c r="C70" s="54">
        <v>0.97311317777004303</v>
      </c>
      <c r="D70" s="31">
        <f t="shared" si="327"/>
        <v>1.4317777004302368E-4</v>
      </c>
      <c r="E70" s="31">
        <f t="shared" si="335"/>
        <v>1.4715537996343533E-2</v>
      </c>
      <c r="F70" s="30">
        <v>0.97316924607546795</v>
      </c>
      <c r="G70" s="19">
        <f t="shared" si="328"/>
        <v>5.7617455714053991E-5</v>
      </c>
      <c r="H70" s="19">
        <f t="shared" si="336"/>
        <v>5.7617455714053991E-3</v>
      </c>
      <c r="I70" s="31">
        <v>0.97398646816142898</v>
      </c>
      <c r="J70" s="19">
        <f t="shared" si="329"/>
        <v>1.0164681614289739E-3</v>
      </c>
      <c r="K70" s="19">
        <f t="shared" si="337"/>
        <v>8.9741914027632055E-2</v>
      </c>
      <c r="L70" s="19"/>
      <c r="M70" s="31">
        <v>0.97378146026908596</v>
      </c>
      <c r="N70" s="19">
        <f t="shared" ref="N70" si="344">ABS(($C70-M70)/$C70)</f>
        <v>6.8674694198916746E-4</v>
      </c>
      <c r="O70" s="19">
        <f t="shared" si="339"/>
        <v>6.8674694198916753E-2</v>
      </c>
      <c r="P70" s="31">
        <v>0.97382742569012104</v>
      </c>
      <c r="Q70" s="19">
        <f t="shared" ref="Q70" si="345">ABS(($C70-P70)/$C70)</f>
        <v>7.3398237367904527E-4</v>
      </c>
      <c r="R70" s="19"/>
      <c r="S70" s="31">
        <v>0.972393264362437</v>
      </c>
      <c r="T70" s="19">
        <f t="shared" ref="T70" si="346">ABS(($C70-S70)/$C70)</f>
        <v>7.3980439691069945E-4</v>
      </c>
      <c r="U70" s="19"/>
      <c r="V70" s="31">
        <v>0.97258236378292995</v>
      </c>
      <c r="W70" s="19">
        <f t="shared" ref="W70" si="347">ABS(($C70-V70)/$C70)</f>
        <v>5.4548021673026176E-4</v>
      </c>
      <c r="X70" s="19"/>
      <c r="Z70" s="30">
        <f t="shared" si="3"/>
        <v>0.97311317777004303</v>
      </c>
      <c r="AA70" s="30"/>
      <c r="AC70" s="30">
        <f t="shared" ref="AC70" si="348">ABS($C70-AB70)</f>
        <v>0.97311317777004303</v>
      </c>
    </row>
    <row r="71" spans="1:29" x14ac:dyDescent="0.25">
      <c r="A71" s="32">
        <f t="shared" si="296"/>
        <v>12</v>
      </c>
      <c r="B71" s="8">
        <v>1.0149999999999999</v>
      </c>
      <c r="C71" s="54">
        <v>1.0153003929445801</v>
      </c>
      <c r="D71" s="31">
        <f t="shared" si="327"/>
        <v>3.0039294458017451E-4</v>
      </c>
      <c r="E71" s="31">
        <f t="shared" si="335"/>
        <v>2.9595363998046756E-2</v>
      </c>
      <c r="F71" s="30">
        <v>1.0153728757668501</v>
      </c>
      <c r="G71" s="19">
        <f t="shared" si="328"/>
        <v>7.1390519272625881E-5</v>
      </c>
      <c r="H71" s="19">
        <f t="shared" si="336"/>
        <v>7.1390519272625883E-3</v>
      </c>
      <c r="I71" s="31">
        <v>1.0160695863782401</v>
      </c>
      <c r="J71" s="19">
        <f t="shared" si="329"/>
        <v>1.0695863782401727E-3</v>
      </c>
      <c r="K71" s="19">
        <f t="shared" si="337"/>
        <v>7.5760182799612524E-2</v>
      </c>
      <c r="L71" s="19"/>
      <c r="M71" s="31">
        <v>1.01541918058628</v>
      </c>
      <c r="N71" s="19">
        <f t="shared" ref="N71" si="349">ABS(($C71-M71)/$C71)</f>
        <v>1.1699753346437294E-4</v>
      </c>
      <c r="O71" s="19">
        <f t="shared" si="339"/>
        <v>1.1699753346437294E-2</v>
      </c>
      <c r="P71" s="31">
        <v>1.0146935644555299</v>
      </c>
      <c r="Q71" s="19">
        <f t="shared" ref="Q71" si="350">ABS(($C71-P71)/$C71)</f>
        <v>5.9768369368026135E-4</v>
      </c>
      <c r="R71" s="19"/>
      <c r="S71" s="31">
        <v>1.0153604256889399</v>
      </c>
      <c r="T71" s="19">
        <f t="shared" ref="T71" si="351">ABS(($C71-S71)/$C71)</f>
        <v>5.9128061780545435E-5</v>
      </c>
      <c r="U71" s="19"/>
      <c r="V71" s="31">
        <v>1.01477774418148</v>
      </c>
      <c r="W71" s="19">
        <f t="shared" ref="W71" si="352">ABS(($C71-V71)/$C71)</f>
        <v>5.147725409464809E-4</v>
      </c>
      <c r="X71" s="19"/>
      <c r="Z71" s="30">
        <f t="shared" si="3"/>
        <v>1.0153003929445801</v>
      </c>
      <c r="AA71" s="30"/>
      <c r="AC71" s="30">
        <f t="shared" ref="AC71" si="353">ABS($C71-AB71)</f>
        <v>1.0153003929445801</v>
      </c>
    </row>
    <row r="72" spans="1:29" x14ac:dyDescent="0.25">
      <c r="A72" s="32">
        <f t="shared" si="296"/>
        <v>13</v>
      </c>
      <c r="B72" s="8">
        <v>0.98153000000000001</v>
      </c>
      <c r="C72" s="54">
        <v>0.98170559709306104</v>
      </c>
      <c r="D72" s="31">
        <f t="shared" si="327"/>
        <v>1.7559709306103066E-4</v>
      </c>
      <c r="E72" s="31">
        <f t="shared" si="335"/>
        <v>1.7890140195514215E-2</v>
      </c>
      <c r="F72" s="30">
        <v>0.98177605391849598</v>
      </c>
      <c r="G72" s="19">
        <f t="shared" si="328"/>
        <v>7.1769811279032733E-5</v>
      </c>
      <c r="H72" s="19">
        <f t="shared" si="336"/>
        <v>7.1769811279032737E-3</v>
      </c>
      <c r="I72" s="31">
        <v>0.98259870306133401</v>
      </c>
      <c r="J72" s="19">
        <f t="shared" si="329"/>
        <v>1.0687030613339976E-3</v>
      </c>
      <c r="K72" s="19">
        <f t="shared" si="337"/>
        <v>9.0974928829738011E-2</v>
      </c>
      <c r="L72" s="19"/>
      <c r="M72" s="31">
        <v>0.98280263819565405</v>
      </c>
      <c r="N72" s="19">
        <f t="shared" ref="N72" si="354">ABS(($C72-M72)/$C72)</f>
        <v>1.1174848201349473E-3</v>
      </c>
      <c r="O72" s="19">
        <f t="shared" si="339"/>
        <v>0.11174848201349473</v>
      </c>
      <c r="P72" s="31">
        <v>0.98232069425349999</v>
      </c>
      <c r="Q72" s="19">
        <f t="shared" ref="Q72" si="355">ABS(($C72-P72)/$C72)</f>
        <v>6.2655969596212913E-4</v>
      </c>
      <c r="R72" s="19"/>
      <c r="S72" s="31">
        <v>0.98162434053684899</v>
      </c>
      <c r="T72" s="19">
        <f t="shared" ref="T72" si="356">ABS(($C72-S72)/$C72)</f>
        <v>8.2770798549646732E-5</v>
      </c>
      <c r="U72" s="19"/>
      <c r="V72" s="31">
        <v>0.98209413864644302</v>
      </c>
      <c r="W72" s="19">
        <f t="shared" ref="W72" si="357">ABS(($C72-V72)/$C72)</f>
        <v>3.9578215152535131E-4</v>
      </c>
      <c r="X72" s="19"/>
      <c r="Z72" s="30">
        <f t="shared" si="3"/>
        <v>0.98170559709306104</v>
      </c>
      <c r="AA72" s="30"/>
      <c r="AC72" s="30">
        <f t="shared" ref="AC72" si="358">ABS($C72-AB72)</f>
        <v>0.98170559709306104</v>
      </c>
    </row>
    <row r="73" spans="1:29" x14ac:dyDescent="0.25">
      <c r="A73" s="32">
        <f t="shared" si="296"/>
        <v>14</v>
      </c>
      <c r="B73" s="8">
        <v>0.97380999999999995</v>
      </c>
      <c r="C73" s="54">
        <v>0.97392983909217001</v>
      </c>
      <c r="D73" s="31">
        <f t="shared" si="327"/>
        <v>1.1983909217005984E-4</v>
      </c>
      <c r="E73" s="31">
        <f t="shared" si="335"/>
        <v>1.2306208826163198E-2</v>
      </c>
      <c r="F73" s="30">
        <v>0.97401068550815095</v>
      </c>
      <c r="G73" s="19">
        <f t="shared" si="328"/>
        <v>8.3010513422916683E-5</v>
      </c>
      <c r="H73" s="19">
        <f t="shared" si="336"/>
        <v>8.3010513422916675E-3</v>
      </c>
      <c r="I73" s="31">
        <v>0.97477146176854501</v>
      </c>
      <c r="J73" s="19">
        <f t="shared" si="329"/>
        <v>9.6146176854505772E-4</v>
      </c>
      <c r="K73" s="19">
        <f t="shared" si="337"/>
        <v>8.6415123820366799E-2</v>
      </c>
      <c r="L73" s="19"/>
      <c r="M73" s="31">
        <v>0.97502330313089502</v>
      </c>
      <c r="N73" s="19">
        <f t="shared" ref="N73" si="359">ABS(($C73-M73)/$C73)</f>
        <v>1.1227338919446838E-3</v>
      </c>
      <c r="O73" s="19">
        <f t="shared" si="339"/>
        <v>0.11227338919446839</v>
      </c>
      <c r="P73" s="31">
        <v>0.97348498661260796</v>
      </c>
      <c r="Q73" s="19">
        <f t="shared" ref="Q73" si="360">ABS(($C73-P73)/$C73)</f>
        <v>4.5676029392087729E-4</v>
      </c>
      <c r="R73" s="19"/>
      <c r="S73" s="31">
        <v>0.97152997109948502</v>
      </c>
      <c r="T73" s="19">
        <f t="shared" ref="T73" si="361">ABS(($C73-S73)/$C73)</f>
        <v>2.4641076763003591E-3</v>
      </c>
      <c r="U73" s="19"/>
      <c r="V73" s="31">
        <v>0.97301483900616004</v>
      </c>
      <c r="W73" s="19">
        <f t="shared" ref="W73" si="362">ABS(($C73-V73)/$C73)</f>
        <v>9.3949281486526359E-4</v>
      </c>
      <c r="X73" s="19"/>
      <c r="Z73" s="30">
        <f t="shared" si="3"/>
        <v>0.97392983909217001</v>
      </c>
      <c r="AA73" s="30"/>
      <c r="AC73" s="30">
        <f t="shared" ref="AC73" si="363">ABS($C73-AB73)</f>
        <v>0.97392983909217001</v>
      </c>
    </row>
    <row r="74" spans="1:29" x14ac:dyDescent="0.25">
      <c r="A74" s="32">
        <f t="shared" si="296"/>
        <v>15</v>
      </c>
      <c r="B74" s="8">
        <v>0.98731999999999998</v>
      </c>
      <c r="C74" s="54">
        <v>0.98748595546639395</v>
      </c>
      <c r="D74" s="31">
        <f t="shared" si="327"/>
        <v>1.659554663939744E-4</v>
      </c>
      <c r="E74" s="31">
        <f t="shared" si="335"/>
        <v>1.6808680710810521E-2</v>
      </c>
      <c r="F74" s="30">
        <v>0.987632273709529</v>
      </c>
      <c r="G74" s="19">
        <f t="shared" si="328"/>
        <v>1.48172480150302E-4</v>
      </c>
      <c r="H74" s="19">
        <f t="shared" si="336"/>
        <v>1.4817248015030199E-2</v>
      </c>
      <c r="I74" s="31">
        <v>0.98749519225194105</v>
      </c>
      <c r="J74" s="19">
        <f t="shared" si="329"/>
        <v>1.751922519410698E-4</v>
      </c>
      <c r="K74" s="19">
        <f t="shared" si="337"/>
        <v>9.3538399163690586E-4</v>
      </c>
      <c r="L74" s="19"/>
      <c r="M74" s="31">
        <v>0.98802171828829399</v>
      </c>
      <c r="N74" s="19">
        <f t="shared" ref="N74" si="364">ABS(($C74-M74)/$C74)</f>
        <v>5.4255234612121651E-4</v>
      </c>
      <c r="O74" s="19">
        <f t="shared" si="339"/>
        <v>5.4255234612121651E-2</v>
      </c>
      <c r="P74" s="31">
        <v>0.98600083259118099</v>
      </c>
      <c r="Q74" s="19">
        <f t="shared" ref="Q74" si="365">ABS(($C74-P74)/$C74)</f>
        <v>1.503943288501286E-3</v>
      </c>
      <c r="R74" s="19"/>
      <c r="S74" s="31">
        <v>0.98498467277213697</v>
      </c>
      <c r="T74" s="19">
        <f t="shared" ref="T74" si="366">ABS(($C74-S74)/$C74)</f>
        <v>2.5329805253540157E-3</v>
      </c>
      <c r="U74" s="19"/>
      <c r="V74" s="31">
        <v>0.98551665077206496</v>
      </c>
      <c r="W74" s="19">
        <f t="shared" ref="W74" si="367">ABS(($C74-V74)/$C74)</f>
        <v>1.9942609648548135E-3</v>
      </c>
      <c r="X74" s="19"/>
      <c r="Z74" s="30">
        <f t="shared" si="3"/>
        <v>0.98748595546639395</v>
      </c>
      <c r="AA74" s="30"/>
      <c r="AC74" s="30">
        <f t="shared" ref="AC74" si="368">ABS($C74-AB74)</f>
        <v>0.98748595546639395</v>
      </c>
    </row>
    <row r="75" spans="1:29" x14ac:dyDescent="0.25">
      <c r="A75" s="32">
        <f t="shared" si="296"/>
        <v>16</v>
      </c>
      <c r="B75" s="8">
        <v>1.01336</v>
      </c>
      <c r="C75" s="54">
        <v>1.0136177556397601</v>
      </c>
      <c r="D75" s="31">
        <f t="shared" si="327"/>
        <v>2.5775563976004889E-4</v>
      </c>
      <c r="E75" s="31">
        <f t="shared" si="335"/>
        <v>2.5435742456782276E-2</v>
      </c>
      <c r="F75" s="30">
        <v>1.01368596562628</v>
      </c>
      <c r="G75" s="19">
        <f t="shared" si="328"/>
        <v>6.7293598736197456E-5</v>
      </c>
      <c r="H75" s="19">
        <f t="shared" si="336"/>
        <v>6.7293598736197459E-3</v>
      </c>
      <c r="I75" s="31">
        <v>1.0143788125701401</v>
      </c>
      <c r="J75" s="19">
        <f t="shared" si="329"/>
        <v>1.0188125701400264E-3</v>
      </c>
      <c r="K75" s="19">
        <f t="shared" si="337"/>
        <v>7.5083227986631404E-2</v>
      </c>
      <c r="L75" s="19"/>
      <c r="M75" s="31">
        <v>1.0137493145273</v>
      </c>
      <c r="N75" s="19">
        <f t="shared" ref="N75" si="369">ABS(($C75-M75)/$C75)</f>
        <v>1.2979141970226356E-4</v>
      </c>
      <c r="O75" s="19">
        <f t="shared" si="339"/>
        <v>1.2979141970226355E-2</v>
      </c>
      <c r="P75" s="31">
        <v>1.01305582770123</v>
      </c>
      <c r="Q75" s="19">
        <f t="shared" ref="Q75" si="370">ABS(($C75-P75)/$C75)</f>
        <v>5.5437854694581569E-4</v>
      </c>
      <c r="R75" s="19"/>
      <c r="S75" s="31">
        <v>1.01463120170545</v>
      </c>
      <c r="T75" s="19">
        <f t="shared" ref="T75" si="371">ABS(($C75-S75)/$C75)</f>
        <v>9.9983061667089658E-4</v>
      </c>
      <c r="U75" s="19"/>
      <c r="V75" s="31">
        <v>1.01329183541421</v>
      </c>
      <c r="W75" s="19">
        <f t="shared" ref="W75" si="372">ABS(($C75-V75)/$C75)</f>
        <v>3.2154155127679689E-4</v>
      </c>
      <c r="X75" s="19"/>
      <c r="Z75" s="30">
        <f t="shared" si="3"/>
        <v>1.0136177556397601</v>
      </c>
      <c r="AA75" s="30"/>
      <c r="AC75" s="30">
        <f t="shared" ref="AC75" si="373">ABS($C75-AB75)</f>
        <v>1.0136177556397601</v>
      </c>
    </row>
    <row r="76" spans="1:29" x14ac:dyDescent="0.25">
      <c r="A76" s="32">
        <f t="shared" si="296"/>
        <v>17</v>
      </c>
      <c r="B76" s="8">
        <v>1.01745</v>
      </c>
      <c r="C76" s="54">
        <v>1.0177736622129501</v>
      </c>
      <c r="D76" s="31">
        <f t="shared" si="327"/>
        <v>3.2366221295010433E-4</v>
      </c>
      <c r="E76" s="31">
        <f t="shared" si="335"/>
        <v>3.1811117298157582E-2</v>
      </c>
      <c r="F76" s="30">
        <v>1.0177947024702401</v>
      </c>
      <c r="G76" s="19">
        <f t="shared" si="328"/>
        <v>2.0672825473049559E-5</v>
      </c>
      <c r="H76" s="19">
        <f t="shared" si="336"/>
        <v>2.0672825473049558E-3</v>
      </c>
      <c r="I76" s="31">
        <v>1.0184904931082801</v>
      </c>
      <c r="J76" s="19">
        <f t="shared" si="329"/>
        <v>1.0404931082801383E-3</v>
      </c>
      <c r="K76" s="19">
        <f t="shared" si="337"/>
        <v>7.0431267966929431E-2</v>
      </c>
      <c r="L76" s="19"/>
      <c r="M76" s="31">
        <v>1.0178858275624401</v>
      </c>
      <c r="N76" s="19">
        <f t="shared" ref="N76" si="374">ABS(($C76-M76)/$C76)</f>
        <v>1.1020657505138055E-4</v>
      </c>
      <c r="O76" s="19">
        <f t="shared" si="339"/>
        <v>1.1020657505138054E-2</v>
      </c>
      <c r="P76" s="31">
        <v>1.01727983521654</v>
      </c>
      <c r="Q76" s="19">
        <f t="shared" ref="Q76" si="375">ABS(($C76-P76)/$C76)</f>
        <v>4.8520315935113284E-4</v>
      </c>
      <c r="R76" s="19"/>
      <c r="S76" s="31">
        <v>1.01859468692945</v>
      </c>
      <c r="T76" s="19">
        <f t="shared" ref="T76" si="376">ABS(($C76-S76)/$C76)</f>
        <v>8.066869353985449E-4</v>
      </c>
      <c r="U76" s="19"/>
      <c r="V76" s="31">
        <v>1.01736958816107</v>
      </c>
      <c r="W76" s="19">
        <f t="shared" ref="W76" si="377">ABS(($C76-V76)/$C76)</f>
        <v>3.9701759524947048E-4</v>
      </c>
      <c r="X76" s="19"/>
      <c r="Z76" s="30">
        <f t="shared" si="3"/>
        <v>1.0177736622129501</v>
      </c>
      <c r="AA76" s="30"/>
      <c r="AC76" s="30">
        <f t="shared" ref="AC76" si="378">ABS($C76-AB76)</f>
        <v>1.0177736622129501</v>
      </c>
    </row>
    <row r="77" spans="1:29" x14ac:dyDescent="0.25">
      <c r="A77" s="32">
        <f t="shared" si="296"/>
        <v>18</v>
      </c>
      <c r="B77" s="8">
        <v>0.97113000000000005</v>
      </c>
      <c r="C77" s="54">
        <v>0.97030968457274003</v>
      </c>
      <c r="D77" s="31">
        <f t="shared" si="327"/>
        <v>8.2031542726002105E-4</v>
      </c>
      <c r="E77" s="31">
        <f t="shared" si="335"/>
        <v>8.4470197322708704E-2</v>
      </c>
      <c r="F77" s="30">
        <v>0.97066679045781801</v>
      </c>
      <c r="G77" s="19">
        <f t="shared" si="328"/>
        <v>3.6803289790436887E-4</v>
      </c>
      <c r="H77" s="19">
        <f t="shared" si="336"/>
        <v>3.6803289790436886E-2</v>
      </c>
      <c r="I77" s="31">
        <v>0.97086787866449697</v>
      </c>
      <c r="J77" s="19">
        <f t="shared" si="329"/>
        <v>2.6212133550307382E-4</v>
      </c>
      <c r="K77" s="19">
        <f t="shared" si="337"/>
        <v>5.7527416311704535E-2</v>
      </c>
      <c r="L77" s="19"/>
      <c r="M77" s="31">
        <v>0.97011584229109604</v>
      </c>
      <c r="N77" s="19">
        <f t="shared" ref="N77" si="379">ABS(($C77-M77)/$C77)</f>
        <v>1.9977362354096342E-4</v>
      </c>
      <c r="O77" s="19">
        <f t="shared" si="339"/>
        <v>1.9977362354096341E-2</v>
      </c>
      <c r="P77" s="31">
        <v>0.97151340172157297</v>
      </c>
      <c r="Q77" s="19">
        <f t="shared" ref="Q77" si="380">ABS(($C77-P77)/$C77)</f>
        <v>1.2405494534077294E-3</v>
      </c>
      <c r="R77" s="19"/>
      <c r="S77" s="31">
        <v>0.97078915979479896</v>
      </c>
      <c r="T77" s="19">
        <f t="shared" ref="T77" si="381">ABS(($C77-S77)/$C77)</f>
        <v>4.941465901889486E-4</v>
      </c>
      <c r="U77" s="19"/>
      <c r="V77" s="31">
        <v>0.96915088629138302</v>
      </c>
      <c r="W77" s="19">
        <f t="shared" ref="W77" si="382">ABS(($C77-V77)/$C77)</f>
        <v>1.1942561223299215E-3</v>
      </c>
      <c r="X77" s="19"/>
      <c r="Z77" s="30">
        <f t="shared" si="3"/>
        <v>0.97030968457274003</v>
      </c>
      <c r="AA77" s="30"/>
      <c r="AC77" s="30">
        <f t="shared" ref="AC77" si="383">ABS($C77-AB77)</f>
        <v>0.97030968457274003</v>
      </c>
    </row>
    <row r="78" spans="1:29" x14ac:dyDescent="0.25">
      <c r="A78" s="32">
        <f t="shared" si="296"/>
        <v>19</v>
      </c>
      <c r="B78" s="8">
        <v>0.93335000000000001</v>
      </c>
      <c r="C78" s="54">
        <v>0.93107196806404602</v>
      </c>
      <c r="D78" s="31">
        <f t="shared" si="327"/>
        <v>2.2780319359539947E-3</v>
      </c>
      <c r="E78" s="57">
        <f t="shared" si="335"/>
        <v>0.24407049187914445</v>
      </c>
      <c r="F78" s="30">
        <v>0.93126958649540004</v>
      </c>
      <c r="G78" s="19">
        <f t="shared" si="328"/>
        <v>2.1224828813708299E-4</v>
      </c>
      <c r="H78" s="19">
        <f t="shared" si="336"/>
        <v>2.12248288137083E-2</v>
      </c>
      <c r="I78" s="31">
        <v>0.93144772875815895</v>
      </c>
      <c r="J78" s="19">
        <f t="shared" si="329"/>
        <v>1.9022712418410581E-3</v>
      </c>
      <c r="K78" s="19">
        <f t="shared" si="337"/>
        <v>4.0357857072450168E-2</v>
      </c>
      <c r="L78" s="19"/>
      <c r="M78" s="31">
        <v>0.93164292257720704</v>
      </c>
      <c r="N78" s="19">
        <f t="shared" ref="N78" si="384">ABS(($C78-M78)/$C78)</f>
        <v>6.1322275049070275E-4</v>
      </c>
      <c r="O78" s="19">
        <f t="shared" si="339"/>
        <v>6.1322275049070278E-2</v>
      </c>
      <c r="P78" s="31">
        <v>0.93229148481922997</v>
      </c>
      <c r="Q78" s="19">
        <f t="shared" ref="Q78" si="385">ABS(($C78-P78)/$C78)</f>
        <v>1.3097985945379248E-3</v>
      </c>
      <c r="R78" s="19"/>
      <c r="S78" s="31">
        <v>0.93179475573459203</v>
      </c>
      <c r="T78" s="19">
        <f t="shared" ref="T78" si="386">ABS(($C78-S78)/$C78)</f>
        <v>7.762962427586386E-4</v>
      </c>
      <c r="U78" s="19"/>
      <c r="V78" s="31">
        <v>0.93106685989170201</v>
      </c>
      <c r="W78" s="19">
        <f t="shared" ref="W78" si="387">ABS(($C78-V78)/$C78)</f>
        <v>5.4863345898224591E-6</v>
      </c>
      <c r="X78" s="19"/>
      <c r="Z78" s="30">
        <f t="shared" si="3"/>
        <v>0.93107196806404602</v>
      </c>
      <c r="AA78" s="30"/>
      <c r="AC78" s="30">
        <f t="shared" ref="AC78" si="388">ABS($C78-AB78)</f>
        <v>0.93107196806404602</v>
      </c>
    </row>
    <row r="79" spans="1:29" x14ac:dyDescent="0.25">
      <c r="A79" s="32">
        <f t="shared" si="296"/>
        <v>20</v>
      </c>
      <c r="B79" s="8">
        <v>0.92293000000000003</v>
      </c>
      <c r="C79" s="54">
        <v>0.92111158923214298</v>
      </c>
      <c r="D79" s="31">
        <f t="shared" si="327"/>
        <v>1.8184107678570482E-3</v>
      </c>
      <c r="E79" s="31">
        <f t="shared" si="335"/>
        <v>0.19702585980053178</v>
      </c>
      <c r="F79" s="30">
        <v>0.92116506409880095</v>
      </c>
      <c r="G79" s="19">
        <f t="shared" si="328"/>
        <v>5.8054710507489252E-5</v>
      </c>
      <c r="H79" s="19">
        <f t="shared" si="336"/>
        <v>5.8054710507489254E-3</v>
      </c>
      <c r="I79" s="31">
        <v>0.92067510824253995</v>
      </c>
      <c r="J79" s="19">
        <f t="shared" si="329"/>
        <v>2.2548917574600758E-3</v>
      </c>
      <c r="K79" s="19">
        <f t="shared" si="337"/>
        <v>4.7386331331135109E-2</v>
      </c>
      <c r="L79" s="19"/>
      <c r="M79" s="31">
        <v>0.92146304482810704</v>
      </c>
      <c r="N79" s="19">
        <f t="shared" ref="N79" si="389">ABS(($C79-M79)/$C79)</f>
        <v>3.8155593749182636E-4</v>
      </c>
      <c r="O79" s="19">
        <f t="shared" si="339"/>
        <v>3.8155593749182634E-2</v>
      </c>
      <c r="P79" s="31">
        <v>0.92057893900369303</v>
      </c>
      <c r="Q79" s="19">
        <f t="shared" ref="Q79" si="390">ABS(($C79-P79)/$C79)</f>
        <v>5.7826894664736212E-4</v>
      </c>
      <c r="R79" s="19"/>
      <c r="S79" s="31">
        <v>0.91925991778944305</v>
      </c>
      <c r="T79" s="19">
        <f t="shared" ref="T79" si="391">ABS(($C79-S79)/$C79)</f>
        <v>2.0102574588639383E-3</v>
      </c>
      <c r="U79" s="19"/>
      <c r="V79" s="31">
        <v>0.91787557808096198</v>
      </c>
      <c r="W79" s="19">
        <f t="shared" ref="W79" si="392">ABS(($C79-V79)/$C79)</f>
        <v>3.5131586541849928E-3</v>
      </c>
      <c r="X79" s="19"/>
      <c r="Z79" s="30">
        <f t="shared" si="3"/>
        <v>0.92111158923214298</v>
      </c>
      <c r="AA79" s="30"/>
      <c r="AC79" s="30">
        <f t="shared" ref="AC79" si="393">ABS($C79-AB79)</f>
        <v>0.92111158923214298</v>
      </c>
    </row>
    <row r="80" spans="1:29" x14ac:dyDescent="0.25">
      <c r="A80" s="32">
        <f t="shared" si="296"/>
        <v>21</v>
      </c>
      <c r="B80" s="8">
        <v>0.92147000000000001</v>
      </c>
      <c r="C80" s="54">
        <v>0.92101724906113702</v>
      </c>
      <c r="D80" s="31">
        <f t="shared" si="327"/>
        <v>4.5275093886298912E-4</v>
      </c>
      <c r="E80" s="31">
        <f t="shared" si="335"/>
        <v>4.9133551701410698E-2</v>
      </c>
      <c r="F80" s="30">
        <v>0.92065393711127597</v>
      </c>
      <c r="G80" s="19">
        <f t="shared" si="328"/>
        <v>3.9446812774832123E-4</v>
      </c>
      <c r="H80" s="19">
        <f t="shared" si="336"/>
        <v>3.944681277483212E-2</v>
      </c>
      <c r="I80" s="31">
        <v>0.920682714151422</v>
      </c>
      <c r="J80" s="19">
        <f t="shared" si="329"/>
        <v>7.8728584857801209E-4</v>
      </c>
      <c r="K80" s="19">
        <f t="shared" si="337"/>
        <v>3.6322328388099123E-2</v>
      </c>
      <c r="L80" s="19"/>
      <c r="M80" s="31">
        <v>0.92080811863926204</v>
      </c>
      <c r="N80" s="19">
        <f t="shared" ref="N80" si="394">ABS(($C80-M80)/$C80)</f>
        <v>2.2706460936335748E-4</v>
      </c>
      <c r="O80" s="19">
        <f t="shared" si="339"/>
        <v>2.270646093633575E-2</v>
      </c>
      <c r="P80" s="31">
        <v>0.91949885457556002</v>
      </c>
      <c r="Q80" s="19">
        <f t="shared" ref="Q80" si="395">ABS(($C80-P80)/$C80)</f>
        <v>1.6486059160399184E-3</v>
      </c>
      <c r="R80" s="19"/>
      <c r="S80" s="31">
        <v>0.91913298786110997</v>
      </c>
      <c r="T80" s="19">
        <f t="shared" ref="T80" si="396">ABS(($C80-S80)/$C80)</f>
        <v>2.0458478947574755E-3</v>
      </c>
      <c r="U80" s="19"/>
      <c r="V80" s="31">
        <v>0.91861547835486101</v>
      </c>
      <c r="W80" s="19">
        <f t="shared" ref="W80" si="397">ABS(($C80-V80)/$C80)</f>
        <v>2.6077369438241415E-3</v>
      </c>
      <c r="X80" s="19"/>
      <c r="Z80" s="30">
        <f t="shared" si="3"/>
        <v>0.92101724906113702</v>
      </c>
      <c r="AA80" s="30"/>
      <c r="AC80" s="30">
        <f t="shared" ref="AC80" si="398">ABS($C80-AB80)</f>
        <v>0.92101724906113702</v>
      </c>
    </row>
    <row r="81" spans="1:29" x14ac:dyDescent="0.25">
      <c r="A81" s="32">
        <f t="shared" si="296"/>
        <v>22</v>
      </c>
      <c r="B81" s="8">
        <v>0.92181999999999997</v>
      </c>
      <c r="C81" s="54">
        <v>0.92173313013429403</v>
      </c>
      <c r="D81" s="31">
        <f t="shared" si="327"/>
        <v>8.6869865705940796E-5</v>
      </c>
      <c r="E81" s="31">
        <f t="shared" si="335"/>
        <v>9.4237341027468263E-3</v>
      </c>
      <c r="F81" s="30">
        <v>0.92159705056850405</v>
      </c>
      <c r="G81" s="19">
        <f t="shared" si="328"/>
        <v>1.4763445225209076E-4</v>
      </c>
      <c r="H81" s="19">
        <f t="shared" si="336"/>
        <v>1.4763445225209075E-2</v>
      </c>
      <c r="I81" s="31">
        <v>0.920814523056117</v>
      </c>
      <c r="J81" s="19">
        <f t="shared" si="329"/>
        <v>1.0054769438829769E-3</v>
      </c>
      <c r="K81" s="19">
        <f t="shared" si="337"/>
        <v>9.9660850645912832E-2</v>
      </c>
      <c r="L81" s="19"/>
      <c r="M81" s="31">
        <v>0.92059543682513201</v>
      </c>
      <c r="N81" s="19">
        <f t="shared" ref="N81" si="399">ABS(($C81-M81)/$C81)</f>
        <v>1.2342979458666802E-3</v>
      </c>
      <c r="O81" s="19">
        <f t="shared" si="339"/>
        <v>0.12342979458666802</v>
      </c>
      <c r="P81" s="31">
        <v>0.91845319831334904</v>
      </c>
      <c r="Q81" s="19">
        <f t="shared" ref="Q81" si="400">ABS(($C81-P81)/$C81)</f>
        <v>3.5584397627837412E-3</v>
      </c>
      <c r="R81" s="19"/>
      <c r="S81" s="31">
        <v>0.91858028652216595</v>
      </c>
      <c r="T81" s="19">
        <f t="shared" ref="T81" si="401">ABS(($C81-S81)/$C81)</f>
        <v>3.420560148107865E-3</v>
      </c>
      <c r="U81" s="19"/>
      <c r="V81" s="31">
        <v>0.91756718927862801</v>
      </c>
      <c r="W81" s="19">
        <f t="shared" ref="W81" si="402">ABS(($C81-V81)/$C81)</f>
        <v>4.5196822371558355E-3</v>
      </c>
      <c r="X81" s="19"/>
      <c r="Z81" s="30">
        <f t="shared" si="3"/>
        <v>0.92173313013429403</v>
      </c>
      <c r="AA81" s="30"/>
      <c r="AC81" s="30">
        <f t="shared" ref="AC81" si="403">ABS($C81-AB81)</f>
        <v>0.92173313013429403</v>
      </c>
    </row>
    <row r="82" spans="1:29" x14ac:dyDescent="0.25">
      <c r="A82" s="32">
        <f t="shared" si="296"/>
        <v>23</v>
      </c>
      <c r="B82" s="8">
        <v>0.92017000000000004</v>
      </c>
      <c r="C82" s="54">
        <v>0.92010823413079201</v>
      </c>
      <c r="D82" s="31">
        <f t="shared" si="327"/>
        <v>6.1765869208030288E-5</v>
      </c>
      <c r="E82" s="31">
        <f t="shared" si="335"/>
        <v>6.7124410932795338E-3</v>
      </c>
      <c r="F82" s="30">
        <v>0.91968047392554797</v>
      </c>
      <c r="G82" s="19">
        <f t="shared" si="328"/>
        <v>4.64902051059395E-4</v>
      </c>
      <c r="H82" s="19">
        <f t="shared" si="336"/>
        <v>4.64902051059395E-2</v>
      </c>
      <c r="I82" s="31">
        <v>0.91961803747948101</v>
      </c>
      <c r="J82" s="19">
        <f t="shared" si="329"/>
        <v>5.5196252051903372E-4</v>
      </c>
      <c r="K82" s="19">
        <f t="shared" si="337"/>
        <v>5.3275977013082863E-2</v>
      </c>
      <c r="L82" s="19"/>
      <c r="M82" s="31">
        <v>0.91980656944990702</v>
      </c>
      <c r="N82" s="19">
        <f t="shared" ref="N82" si="404">ABS(($C82-M82)/$C82)</f>
        <v>3.2785782117249602E-4</v>
      </c>
      <c r="O82" s="19">
        <f t="shared" si="339"/>
        <v>3.2785782117249605E-2</v>
      </c>
      <c r="P82" s="31">
        <v>0.91893736925242098</v>
      </c>
      <c r="Q82" s="19">
        <f t="shared" ref="Q82" si="405">ABS(($C82-P82)/$C82)</f>
        <v>1.2725295078759174E-3</v>
      </c>
      <c r="R82" s="19"/>
      <c r="S82" s="31">
        <v>0.92205748933180798</v>
      </c>
      <c r="T82" s="19">
        <f t="shared" ref="T82" si="406">ABS(($C82-S82)/$C82)</f>
        <v>2.1185064199076399E-3</v>
      </c>
      <c r="U82" s="19"/>
      <c r="V82" s="31">
        <v>0.92205742716850703</v>
      </c>
      <c r="W82" s="19">
        <f t="shared" ref="W82" si="407">ABS(($C82-V82)/$C82)</f>
        <v>2.1184388590505089E-3</v>
      </c>
      <c r="X82" s="19"/>
      <c r="Z82" s="30">
        <f t="shared" si="3"/>
        <v>0.92010823413079201</v>
      </c>
      <c r="AA82" s="30"/>
      <c r="AC82" s="30">
        <f t="shared" ref="AC82" si="408">ABS($C82-AB82)</f>
        <v>0.92010823413079201</v>
      </c>
    </row>
    <row r="83" spans="1:29" x14ac:dyDescent="0.25">
      <c r="A83" s="32">
        <f t="shared" si="296"/>
        <v>24</v>
      </c>
      <c r="B83" s="8">
        <v>0.90876000000000001</v>
      </c>
      <c r="C83" s="54">
        <v>0.90908200330220101</v>
      </c>
      <c r="D83" s="31">
        <f t="shared" si="327"/>
        <v>3.220033022010016E-4</v>
      </c>
      <c r="E83" s="31">
        <f t="shared" si="335"/>
        <v>3.5433260949095643E-2</v>
      </c>
      <c r="F83" s="30">
        <v>0.90908092891022996</v>
      </c>
      <c r="G83" s="19">
        <f t="shared" si="328"/>
        <v>1.1818427459281325E-6</v>
      </c>
      <c r="H83" s="19">
        <f t="shared" si="336"/>
        <v>1.1818427459281326E-4</v>
      </c>
      <c r="I83" s="31">
        <v>0.90869485114516202</v>
      </c>
      <c r="J83" s="19">
        <f t="shared" si="329"/>
        <v>6.5148854837993042E-5</v>
      </c>
      <c r="K83" s="19">
        <f t="shared" si="337"/>
        <v>4.2587154473708769E-2</v>
      </c>
      <c r="L83" s="19"/>
      <c r="M83" s="31">
        <v>0.90885871659202599</v>
      </c>
      <c r="N83" s="19">
        <f t="shared" ref="N83" si="409">ABS(($C83-M83)/$C83)</f>
        <v>2.4561778735464985E-4</v>
      </c>
      <c r="O83" s="19">
        <f t="shared" si="339"/>
        <v>2.4561778735464987E-2</v>
      </c>
      <c r="P83" s="31">
        <v>0.90839094434136602</v>
      </c>
      <c r="Q83" s="19">
        <f t="shared" ref="Q83" si="410">ABS(($C83-P83)/$C83)</f>
        <v>7.6017230384580001E-4</v>
      </c>
      <c r="R83" s="19"/>
      <c r="S83" s="31">
        <v>0.90936067221973504</v>
      </c>
      <c r="T83" s="19">
        <f t="shared" ref="T83" si="411">ABS(($C83-S83)/$C83)</f>
        <v>3.0653881225431575E-4</v>
      </c>
      <c r="U83" s="19"/>
      <c r="V83" s="31">
        <v>0.90936073612957702</v>
      </c>
      <c r="W83" s="19">
        <f t="shared" ref="W83" si="412">ABS(($C83-V83)/$C83)</f>
        <v>3.0660911376918678E-4</v>
      </c>
      <c r="X83" s="19"/>
      <c r="Z83" s="30">
        <f t="shared" si="3"/>
        <v>0.90908200330220101</v>
      </c>
      <c r="AA83" s="30"/>
      <c r="AC83" s="30">
        <f t="shared" ref="AC83" si="413">ABS($C83-AB83)</f>
        <v>0.90908200330220101</v>
      </c>
    </row>
    <row r="84" spans="1:29" x14ac:dyDescent="0.25">
      <c r="A84" s="32">
        <f t="shared" si="296"/>
        <v>25</v>
      </c>
      <c r="B84" s="8">
        <v>0.87943000000000005</v>
      </c>
      <c r="C84" s="54">
        <v>0.88070684735499805</v>
      </c>
      <c r="D84" s="31">
        <f t="shared" si="327"/>
        <v>1.2768473549980008E-3</v>
      </c>
      <c r="E84" s="31">
        <f t="shared" si="335"/>
        <v>0.14519033407980178</v>
      </c>
      <c r="F84" s="30">
        <v>0.880882356859371</v>
      </c>
      <c r="G84" s="19">
        <f t="shared" si="328"/>
        <v>1.992825477626899E-4</v>
      </c>
      <c r="H84" s="19">
        <f t="shared" si="336"/>
        <v>1.9928254776268989E-2</v>
      </c>
      <c r="I84" s="31">
        <v>0.88089049267296604</v>
      </c>
      <c r="J84" s="19">
        <f t="shared" si="329"/>
        <v>1.4604926729659962E-3</v>
      </c>
      <c r="K84" s="19">
        <f t="shared" si="337"/>
        <v>2.0852037033609095E-2</v>
      </c>
      <c r="L84" s="19"/>
      <c r="M84" s="31">
        <v>0.88131537085075695</v>
      </c>
      <c r="N84" s="19">
        <f t="shared" ref="N84" si="414">ABS(($C84-M84)/$C84)</f>
        <v>6.9094897761549966E-4</v>
      </c>
      <c r="O84" s="19">
        <f t="shared" si="339"/>
        <v>6.9094897761549964E-2</v>
      </c>
      <c r="P84" s="31">
        <v>0.88001107677740198</v>
      </c>
      <c r="Q84" s="19">
        <f t="shared" ref="Q84" si="415">ABS(($C84-P84)/$C84)</f>
        <v>7.9001381638584348E-4</v>
      </c>
      <c r="R84" s="19"/>
      <c r="S84" s="31">
        <v>0.881253989719741</v>
      </c>
      <c r="T84" s="19">
        <f t="shared" ref="T84" si="416">ABS(($C84-S84)/$C84)</f>
        <v>6.2125367412116264E-4</v>
      </c>
      <c r="U84" s="19"/>
      <c r="V84" s="31">
        <v>0.88125398786871301</v>
      </c>
      <c r="W84" s="19">
        <f t="shared" ref="W84" si="417">ABS(($C84-V84)/$C84)</f>
        <v>6.2125157236845902E-4</v>
      </c>
      <c r="X84" s="19"/>
      <c r="Z84" s="30">
        <f t="shared" si="3"/>
        <v>0.88070684735499805</v>
      </c>
      <c r="AA84" s="30"/>
      <c r="AC84" s="30">
        <f t="shared" ref="AC84" si="418">ABS($C84-AB84)</f>
        <v>0.88070684735499805</v>
      </c>
    </row>
    <row r="85" spans="1:29" x14ac:dyDescent="0.25">
      <c r="A85" s="32">
        <f t="shared" si="296"/>
        <v>26</v>
      </c>
      <c r="B85" s="8">
        <v>0.91024000000000005</v>
      </c>
      <c r="C85" s="54">
        <v>0.91053228625362304</v>
      </c>
      <c r="D85" s="31">
        <f t="shared" si="327"/>
        <v>2.9228625362298644E-4</v>
      </c>
      <c r="E85" s="31">
        <f t="shared" si="335"/>
        <v>3.2110899721280804E-2</v>
      </c>
      <c r="F85" s="30">
        <v>0.91055572889620096</v>
      </c>
      <c r="G85" s="19">
        <f t="shared" si="328"/>
        <v>2.5746086033230619E-5</v>
      </c>
      <c r="H85" s="19">
        <f t="shared" si="336"/>
        <v>2.574608603323062E-3</v>
      </c>
      <c r="I85" s="31">
        <v>0.91009936308726203</v>
      </c>
      <c r="J85" s="19">
        <f t="shared" si="329"/>
        <v>1.4063691273802359E-4</v>
      </c>
      <c r="K85" s="19">
        <f t="shared" si="337"/>
        <v>4.7546163150597162E-2</v>
      </c>
      <c r="L85" s="19"/>
      <c r="M85" s="31">
        <v>0.910274342060305</v>
      </c>
      <c r="N85" s="19">
        <f t="shared" ref="N85" si="419">ABS(($C85-M85)/$C85)</f>
        <v>2.8328945300703975E-4</v>
      </c>
      <c r="O85" s="19">
        <f t="shared" si="339"/>
        <v>2.8328945300703973E-2</v>
      </c>
      <c r="P85" s="31">
        <v>0.90926827963020596</v>
      </c>
      <c r="Q85" s="19">
        <f t="shared" ref="Q85" si="420">ABS(($C85-P85)/$C85)</f>
        <v>1.3882062640720011E-3</v>
      </c>
      <c r="R85" s="19"/>
      <c r="S85" s="31">
        <v>0.91050547348619504</v>
      </c>
      <c r="T85" s="19">
        <f t="shared" ref="T85" si="421">ABS(($C85-S85)/$C85)</f>
        <v>2.9447354951374761E-5</v>
      </c>
      <c r="U85" s="19"/>
      <c r="V85" s="31">
        <v>0.91050559300942702</v>
      </c>
      <c r="W85" s="19">
        <f t="shared" ref="W85" si="422">ABS(($C85-V85)/$C85)</f>
        <v>2.9316087522659884E-5</v>
      </c>
      <c r="X85" s="19"/>
      <c r="Z85" s="30">
        <f t="shared" si="3"/>
        <v>0.91053228625362304</v>
      </c>
      <c r="AA85" s="30"/>
      <c r="AC85" s="30">
        <f t="shared" ref="AC85" si="423">ABS($C85-AB85)</f>
        <v>0.91053228625362304</v>
      </c>
    </row>
    <row r="86" spans="1:29" x14ac:dyDescent="0.25">
      <c r="A86" s="32">
        <f t="shared" si="296"/>
        <v>27</v>
      </c>
      <c r="B86" s="8">
        <v>0.93852000000000002</v>
      </c>
      <c r="C86" s="54">
        <v>0.93833324164091902</v>
      </c>
      <c r="D86" s="31">
        <f t="shared" si="327"/>
        <v>1.8675835908099625E-4</v>
      </c>
      <c r="E86" s="31">
        <f t="shared" si="335"/>
        <v>1.98992412608145E-2</v>
      </c>
      <c r="F86" s="19">
        <v>0.93868462713104905</v>
      </c>
      <c r="G86" s="19">
        <f t="shared" si="328"/>
        <v>3.7447835644780191E-4</v>
      </c>
      <c r="H86" s="19">
        <f t="shared" si="336"/>
        <v>3.7447835644780193E-2</v>
      </c>
      <c r="I86" s="18">
        <v>0.93841435725233502</v>
      </c>
      <c r="J86" s="19">
        <f t="shared" si="329"/>
        <v>1.0564274766500237E-4</v>
      </c>
      <c r="K86" s="19">
        <f t="shared" si="337"/>
        <v>8.6446485977777158E-3</v>
      </c>
      <c r="L86" s="19"/>
      <c r="M86" s="18">
        <v>0.938016923832661</v>
      </c>
      <c r="N86" s="19">
        <f t="shared" ref="N86" si="424">ABS(($C86-M86)/$C86)</f>
        <v>3.3710604529459359E-4</v>
      </c>
      <c r="O86" s="19">
        <f t="shared" si="339"/>
        <v>3.3710604529459356E-2</v>
      </c>
      <c r="P86" s="18">
        <v>0.93621241803116095</v>
      </c>
      <c r="Q86" s="19">
        <f t="shared" ref="Q86" si="425">ABS(($C86-P86)/$C86)</f>
        <v>2.2602030021330816E-3</v>
      </c>
      <c r="R86" s="19"/>
      <c r="S86" s="18">
        <v>0.93563259048013103</v>
      </c>
      <c r="T86" s="19">
        <f t="shared" ref="T86" si="426">ABS(($C86-S86)/$C86)</f>
        <v>2.8781365094400829E-3</v>
      </c>
      <c r="U86" s="19"/>
      <c r="V86" s="18">
        <v>0.93612088189480502</v>
      </c>
      <c r="W86" s="19">
        <f t="shared" ref="W86" si="427">ABS(($C86-V86)/$C86)</f>
        <v>2.3577548443718312E-3</v>
      </c>
      <c r="X86" s="19"/>
      <c r="Z86" s="30">
        <f t="shared" si="3"/>
        <v>0.93833324164091902</v>
      </c>
      <c r="AA86" s="30"/>
      <c r="AC86" s="30">
        <f t="shared" ref="AC86" si="428">ABS($C86-AB86)</f>
        <v>0.93833324164091902</v>
      </c>
    </row>
    <row r="87" spans="1:29" x14ac:dyDescent="0.25">
      <c r="A87" s="32">
        <f t="shared" si="296"/>
        <v>28</v>
      </c>
      <c r="B87" s="8">
        <v>0.95606000000000002</v>
      </c>
      <c r="C87" s="54">
        <v>0.95599057706447099</v>
      </c>
      <c r="D87" s="31">
        <f t="shared" si="327"/>
        <v>6.9422935529028784E-5</v>
      </c>
      <c r="E87" s="31">
        <f t="shared" si="335"/>
        <v>7.2613576061155974E-3</v>
      </c>
      <c r="F87" s="19">
        <v>0.95642759021611301</v>
      </c>
      <c r="G87" s="19">
        <f t="shared" si="328"/>
        <v>4.5713123343112897E-4</v>
      </c>
      <c r="H87" s="19">
        <f t="shared" si="336"/>
        <v>4.5713123343112894E-2</v>
      </c>
      <c r="I87" s="18">
        <v>0.95596986774891002</v>
      </c>
      <c r="J87" s="19">
        <f t="shared" si="329"/>
        <v>9.0132251090002669E-5</v>
      </c>
      <c r="K87" s="19">
        <f t="shared" si="337"/>
        <v>2.1662677496848666E-3</v>
      </c>
      <c r="L87" s="19"/>
      <c r="M87" s="18">
        <v>0.95557386132351396</v>
      </c>
      <c r="N87" s="19">
        <f t="shared" ref="N87" si="429">ABS(($C87-M87)/$C87)</f>
        <v>4.3589942302216543E-4</v>
      </c>
      <c r="O87" s="19">
        <f t="shared" si="339"/>
        <v>4.3589942302216543E-2</v>
      </c>
      <c r="P87" s="18">
        <v>0.95448010538709704</v>
      </c>
      <c r="Q87" s="19">
        <f t="shared" ref="Q87" si="430">ABS(($C87-P87)/$C87)</f>
        <v>1.5800068678627607E-3</v>
      </c>
      <c r="R87" s="19"/>
      <c r="S87" s="18">
        <v>0.95319407852360605</v>
      </c>
      <c r="T87" s="19">
        <f t="shared" ref="T87" si="431">ABS(($C87-S87)/$C87)</f>
        <v>2.9252365116945621E-3</v>
      </c>
      <c r="U87" s="19"/>
      <c r="V87" s="18">
        <v>0.95383670561330902</v>
      </c>
      <c r="W87" s="19">
        <f t="shared" ref="W87" si="432">ABS(($C87-V87)/$C87)</f>
        <v>2.2530258172374388E-3</v>
      </c>
      <c r="X87" s="19"/>
      <c r="Z87" s="30">
        <f t="shared" si="3"/>
        <v>0.95599057706447099</v>
      </c>
      <c r="AA87" s="30"/>
      <c r="AC87" s="30">
        <f t="shared" ref="AC87" si="433">ABS($C87-AB87)</f>
        <v>0.95599057706447099</v>
      </c>
    </row>
    <row r="88" spans="1:29" x14ac:dyDescent="0.25">
      <c r="A88" s="32">
        <f t="shared" si="296"/>
        <v>29</v>
      </c>
      <c r="B88" s="8">
        <v>0.97128999999999999</v>
      </c>
      <c r="C88" s="54">
        <v>0.97140142437662003</v>
      </c>
      <c r="D88" s="31">
        <f t="shared" si="327"/>
        <v>1.1142437662003957E-4</v>
      </c>
      <c r="E88" s="31">
        <f t="shared" si="335"/>
        <v>1.1471792834276021E-2</v>
      </c>
      <c r="F88" s="19">
        <v>0.97187731433203595</v>
      </c>
      <c r="G88" s="19">
        <f t="shared" si="328"/>
        <v>4.8990040931977657E-4</v>
      </c>
      <c r="H88" s="19">
        <f t="shared" si="336"/>
        <v>4.899004093197766E-2</v>
      </c>
      <c r="I88" s="18">
        <v>0.97247842268617102</v>
      </c>
      <c r="J88" s="19">
        <f t="shared" si="329"/>
        <v>1.1884226861710312E-3</v>
      </c>
      <c r="K88" s="19">
        <f t="shared" si="337"/>
        <v>0.11087057137497371</v>
      </c>
      <c r="L88" s="19"/>
      <c r="M88" s="18">
        <v>0.97144769379205498</v>
      </c>
      <c r="N88" s="19">
        <f t="shared" ref="N88" si="434">ABS(($C88-M88)/$C88)</f>
        <v>4.7631611683753174E-5</v>
      </c>
      <c r="O88" s="19">
        <f t="shared" si="339"/>
        <v>4.7631611683753173E-3</v>
      </c>
      <c r="P88" s="18">
        <v>0.971025854842961</v>
      </c>
      <c r="Q88" s="19">
        <f t="shared" ref="Q88" si="435">ABS(($C88-P88)/$C88)</f>
        <v>3.8662650088251737E-4</v>
      </c>
      <c r="R88" s="19"/>
      <c r="S88" s="18">
        <v>0.97100332944289702</v>
      </c>
      <c r="T88" s="19">
        <f t="shared" ref="T88" si="436">ABS(($C88-S88)/$C88)</f>
        <v>4.098150607288576E-4</v>
      </c>
      <c r="U88" s="19"/>
      <c r="V88" s="18">
        <v>0.96937607514546997</v>
      </c>
      <c r="W88" s="19">
        <f t="shared" ref="W88" si="437">ABS(($C88-V88)/$C88)</f>
        <v>2.0849765918860845E-3</v>
      </c>
      <c r="X88" s="19"/>
      <c r="Z88" s="30">
        <f t="shared" si="3"/>
        <v>0.97140142437662003</v>
      </c>
      <c r="AA88" s="30"/>
      <c r="AC88" s="30">
        <f t="shared" ref="AC88" si="438">ABS($C88-AB88)</f>
        <v>0.97140142437662003</v>
      </c>
    </row>
    <row r="89" spans="1:29" x14ac:dyDescent="0.25">
      <c r="A89" s="32">
        <f t="shared" si="296"/>
        <v>30</v>
      </c>
      <c r="B89" s="8">
        <v>0.85623000000000005</v>
      </c>
      <c r="C89" s="54">
        <v>0.85774616353165201</v>
      </c>
      <c r="D89" s="31">
        <f t="shared" si="327"/>
        <v>1.5161635316519595E-3</v>
      </c>
      <c r="E89" s="31">
        <f t="shared" si="335"/>
        <v>0.17707432952033442</v>
      </c>
      <c r="F89" s="19">
        <v>0.85796097441992203</v>
      </c>
      <c r="G89" s="19">
        <f t="shared" si="328"/>
        <v>2.5043643143277783E-4</v>
      </c>
      <c r="H89" s="19">
        <f t="shared" si="336"/>
        <v>2.5043643143277783E-2</v>
      </c>
      <c r="I89" s="18">
        <v>0.858040649166532</v>
      </c>
      <c r="J89" s="19">
        <f t="shared" si="329"/>
        <v>1.8106491665319524E-3</v>
      </c>
      <c r="K89" s="19">
        <f t="shared" si="337"/>
        <v>3.4332492222114847E-2</v>
      </c>
      <c r="L89" s="19"/>
      <c r="M89" s="18">
        <v>0.85823542885599902</v>
      </c>
      <c r="N89" s="19">
        <f t="shared" ref="N89" si="439">ABS(($C89-M89)/$C89)</f>
        <v>5.7040805910751901E-4</v>
      </c>
      <c r="O89" s="19">
        <f t="shared" si="339"/>
        <v>5.7040805910751904E-2</v>
      </c>
      <c r="P89" s="18">
        <v>0.85797251791191798</v>
      </c>
      <c r="Q89" s="19">
        <f t="shared" ref="Q89" si="440">ABS(($C89-P89)/$C89)</f>
        <v>2.6389436629362058E-4</v>
      </c>
      <c r="R89" s="19"/>
      <c r="S89" s="18">
        <v>0.85802303498690402</v>
      </c>
      <c r="T89" s="19">
        <f t="shared" ref="T89" si="441">ABS(($C89-S89)/$C89)</f>
        <v>3.2278949999850124E-4</v>
      </c>
      <c r="U89" s="19"/>
      <c r="V89" s="18">
        <v>0.85802303366090305</v>
      </c>
      <c r="W89" s="19">
        <f t="shared" ref="W89" si="442">ABS(($C89-V89)/$C89)</f>
        <v>3.2278795408546536E-4</v>
      </c>
      <c r="X89" s="19"/>
      <c r="Z89" s="30">
        <f t="shared" si="3"/>
        <v>0.85774616353165201</v>
      </c>
      <c r="AA89" s="30"/>
      <c r="AC89" s="30">
        <f t="shared" ref="AC89" si="443">ABS($C89-AB89)</f>
        <v>0.85774616353165201</v>
      </c>
    </row>
    <row r="90" spans="1:29" x14ac:dyDescent="0.25">
      <c r="A90" s="32">
        <f t="shared" si="296"/>
        <v>31</v>
      </c>
      <c r="B90" s="8">
        <v>0.82410000000000005</v>
      </c>
      <c r="C90" s="54">
        <v>0.82651218077724398</v>
      </c>
      <c r="D90" s="31">
        <f t="shared" si="327"/>
        <v>2.4121807772439219E-3</v>
      </c>
      <c r="E90" s="57">
        <f t="shared" si="335"/>
        <v>0.29270486315300592</v>
      </c>
      <c r="F90" s="19">
        <v>0.82684160747464996</v>
      </c>
      <c r="G90" s="19">
        <f t="shared" si="328"/>
        <v>3.9857452203087703E-4</v>
      </c>
      <c r="H90" s="19">
        <f t="shared" si="336"/>
        <v>3.9857452203087701E-2</v>
      </c>
      <c r="I90" s="18">
        <v>0.82700543429312101</v>
      </c>
      <c r="J90" s="19">
        <f t="shared" si="329"/>
        <v>2.9054342931209565E-3</v>
      </c>
      <c r="K90" s="19">
        <f t="shared" si="337"/>
        <v>5.9678916699471243E-2</v>
      </c>
      <c r="L90" s="19"/>
      <c r="M90" s="18">
        <v>0.82747655938340103</v>
      </c>
      <c r="N90" s="19">
        <f t="shared" ref="N90" si="444">ABS(($C90-M90)/$C90)</f>
        <v>1.1668050738830791E-3</v>
      </c>
      <c r="O90" s="19">
        <f t="shared" si="339"/>
        <v>0.1166805073883079</v>
      </c>
      <c r="P90" s="18">
        <v>0.82653859412271502</v>
      </c>
      <c r="Q90" s="19">
        <f t="shared" ref="Q90" si="445">ABS(($C90-P90)/$C90)</f>
        <v>3.1957599761209473E-5</v>
      </c>
      <c r="R90" s="19"/>
      <c r="S90" s="18">
        <v>0.82662736741790799</v>
      </c>
      <c r="T90" s="19">
        <f t="shared" ref="T90" si="446">ABS(($C90-S90)/$C90)</f>
        <v>1.3936472243602119E-4</v>
      </c>
      <c r="U90" s="19"/>
      <c r="V90" s="18">
        <v>0.82662737561616895</v>
      </c>
      <c r="W90" s="19">
        <f t="shared" ref="W90" si="447">ABS(($C90-V90)/$C90)</f>
        <v>1.3937464154084467E-4</v>
      </c>
      <c r="X90" s="19"/>
      <c r="Z90" s="30">
        <f t="shared" si="3"/>
        <v>0.82651218077724398</v>
      </c>
      <c r="AA90" s="30"/>
      <c r="AC90" s="30">
        <f t="shared" ref="AC90" si="448">ABS($C90-AB90)</f>
        <v>0.82651218077724398</v>
      </c>
    </row>
    <row r="91" spans="1:29" x14ac:dyDescent="0.25">
      <c r="A91" s="32">
        <f t="shared" si="296"/>
        <v>32</v>
      </c>
      <c r="B91" s="8">
        <v>0.83723999999999998</v>
      </c>
      <c r="C91" s="54">
        <v>0.83926608703487204</v>
      </c>
      <c r="D91" s="31">
        <f t="shared" si="327"/>
        <v>2.0260870348720594E-3</v>
      </c>
      <c r="E91" s="57">
        <f t="shared" si="335"/>
        <v>0.24199596709092489</v>
      </c>
      <c r="F91" s="19">
        <v>0.84011583634512899</v>
      </c>
      <c r="G91" s="19">
        <f t="shared" si="328"/>
        <v>1.0124909410543529E-3</v>
      </c>
      <c r="H91" s="19">
        <f t="shared" si="336"/>
        <v>0.1012490941054353</v>
      </c>
      <c r="I91" s="18">
        <v>0.840323697736995</v>
      </c>
      <c r="J91" s="19">
        <f t="shared" si="329"/>
        <v>3.0836977369950169E-3</v>
      </c>
      <c r="K91" s="19">
        <f t="shared" si="337"/>
        <v>0.12601613701078965</v>
      </c>
      <c r="L91" s="19"/>
      <c r="M91" s="18">
        <v>0.84060190790019096</v>
      </c>
      <c r="N91" s="19">
        <f t="shared" ref="N91" si="449">ABS(($C91-M91)/$C91)</f>
        <v>1.5916535720374115E-3</v>
      </c>
      <c r="O91" s="19">
        <f t="shared" si="339"/>
        <v>0.15916535720374114</v>
      </c>
      <c r="P91" s="18">
        <v>0.84029079953630104</v>
      </c>
      <c r="Q91" s="19">
        <f t="shared" ref="Q91" si="450">ABS(($C91-P91)/$C91)</f>
        <v>1.2209625972726993E-3</v>
      </c>
      <c r="R91" s="19"/>
      <c r="S91" s="18">
        <v>0.84058071658917299</v>
      </c>
      <c r="T91" s="19">
        <f t="shared" ref="T91" si="451">ABS(($C91-S91)/$C91)</f>
        <v>1.566403759915449E-3</v>
      </c>
      <c r="U91" s="19"/>
      <c r="V91" s="18">
        <v>0.84058072357633895</v>
      </c>
      <c r="W91" s="19">
        <f t="shared" ref="W91" si="452">ABS(($C91-V91)/$C91)</f>
        <v>1.5664120852440485E-3</v>
      </c>
      <c r="X91" s="19"/>
      <c r="Z91" s="30">
        <f t="shared" si="3"/>
        <v>0.83926608703487204</v>
      </c>
      <c r="AA91" s="30"/>
      <c r="AC91" s="30">
        <f t="shared" ref="AC91" si="453">ABS($C91-AB91)</f>
        <v>0.83926608703487204</v>
      </c>
    </row>
    <row r="92" spans="1:29" x14ac:dyDescent="0.25">
      <c r="A92" s="32">
        <f t="shared" si="296"/>
        <v>33</v>
      </c>
      <c r="B92" s="8">
        <v>0.83462999999999998</v>
      </c>
      <c r="C92" s="54">
        <v>0.836702757136354</v>
      </c>
      <c r="D92" s="31">
        <f t="shared" si="327"/>
        <v>2.0727571363540198E-3</v>
      </c>
      <c r="E92" s="57">
        <f t="shared" si="335"/>
        <v>0.24834443242562812</v>
      </c>
      <c r="F92" s="19">
        <v>0.83753013824137901</v>
      </c>
      <c r="G92" s="19">
        <f t="shared" si="328"/>
        <v>9.8885906370949094E-4</v>
      </c>
      <c r="H92" s="19">
        <f t="shared" si="336"/>
        <v>9.88859063709491E-2</v>
      </c>
      <c r="I92" s="18">
        <v>0.83773859821541496</v>
      </c>
      <c r="J92" s="19">
        <f t="shared" si="329"/>
        <v>3.1085982154149816E-3</v>
      </c>
      <c r="K92" s="19">
        <f t="shared" si="337"/>
        <v>0.12380036640564757</v>
      </c>
      <c r="L92" s="19"/>
      <c r="M92" s="18">
        <v>0.83801374682732499</v>
      </c>
      <c r="N92" s="19">
        <f t="shared" ref="N92" si="454">ABS(($C92-M92)/$C92)</f>
        <v>1.5668523615936175E-3</v>
      </c>
      <c r="O92" s="19">
        <f t="shared" si="339"/>
        <v>0.15668523615936175</v>
      </c>
      <c r="P92" s="18">
        <v>0.83705101296459605</v>
      </c>
      <c r="Q92" s="19">
        <f t="shared" ref="Q92" si="455">ABS(($C92-P92)/$C92)</f>
        <v>4.1622407153762519E-4</v>
      </c>
      <c r="R92" s="19"/>
      <c r="S92" s="18">
        <v>0.83666676085587499</v>
      </c>
      <c r="T92" s="19">
        <f t="shared" ref="T92" si="456">ABS(($C92-S92)/$C92)</f>
        <v>4.3021587023580611E-5</v>
      </c>
      <c r="U92" s="19"/>
      <c r="V92" s="18">
        <v>0.83666675922471001</v>
      </c>
      <c r="W92" s="19">
        <f t="shared" ref="W92" si="457">ABS(($C92-V92)/$C92)</f>
        <v>4.3023536539064999E-5</v>
      </c>
      <c r="X92" s="19"/>
      <c r="Z92" s="30">
        <f t="shared" si="3"/>
        <v>0.836702757136354</v>
      </c>
      <c r="AA92" s="30"/>
      <c r="AC92" s="30">
        <f t="shared" ref="AC92" si="458">ABS($C92-AB92)</f>
        <v>0.836702757136354</v>
      </c>
    </row>
    <row r="93" spans="1:29" x14ac:dyDescent="0.25">
      <c r="A93" s="32">
        <f t="shared" si="296"/>
        <v>34</v>
      </c>
      <c r="B93" s="8">
        <v>0.87461</v>
      </c>
      <c r="C93" s="54">
        <v>0.87514931865989198</v>
      </c>
      <c r="D93" s="31">
        <f t="shared" si="327"/>
        <v>5.3931865989198524E-4</v>
      </c>
      <c r="E93" s="31">
        <f t="shared" si="335"/>
        <v>6.1663902755740872E-2</v>
      </c>
      <c r="F93" s="19">
        <v>0.87817197599982799</v>
      </c>
      <c r="G93" s="19">
        <f t="shared" si="328"/>
        <v>3.4538761277499194E-3</v>
      </c>
      <c r="H93" s="19">
        <f t="shared" si="336"/>
        <v>0.34538761277499191</v>
      </c>
      <c r="I93" s="18">
        <v>0.87838471670540497</v>
      </c>
      <c r="J93" s="19">
        <f t="shared" si="329"/>
        <v>3.774716705404968E-3</v>
      </c>
      <c r="K93" s="19">
        <f t="shared" si="337"/>
        <v>0.36969668792833177</v>
      </c>
      <c r="L93" s="19"/>
      <c r="M93" s="18">
        <v>0.87864605445333599</v>
      </c>
      <c r="N93" s="19">
        <f t="shared" ref="N93" si="459">ABS(($C93-M93)/$C93)</f>
        <v>3.9955876316038553E-3</v>
      </c>
      <c r="O93" s="19">
        <f t="shared" si="339"/>
        <v>0.39955876316038552</v>
      </c>
      <c r="P93" s="18">
        <v>0.87786889345805497</v>
      </c>
      <c r="Q93" s="19">
        <f t="shared" ref="Q93" si="460">ABS(($C93-P93)/$C93)</f>
        <v>3.1075551796434487E-3</v>
      </c>
      <c r="R93" s="19"/>
      <c r="S93" s="18">
        <v>0.87725355040429398</v>
      </c>
      <c r="T93" s="19">
        <f t="shared" ref="T93" si="461">ABS(($C93-S93)/$C93)</f>
        <v>2.4044259642733734E-3</v>
      </c>
      <c r="U93" s="19"/>
      <c r="V93" s="18">
        <v>0.87725356368005303</v>
      </c>
      <c r="W93" s="19">
        <f t="shared" ref="W93" si="462">ABS(($C93-V93)/$C93)</f>
        <v>2.4044411339807187E-3</v>
      </c>
      <c r="X93" s="19"/>
      <c r="Z93" s="30">
        <f t="shared" si="3"/>
        <v>0.87514931865989198</v>
      </c>
      <c r="AA93" s="30"/>
      <c r="AC93" s="30">
        <f t="shared" ref="AC93" si="463">ABS($C93-AB93)</f>
        <v>0.87514931865989198</v>
      </c>
    </row>
    <row r="94" spans="1:29" x14ac:dyDescent="0.25">
      <c r="A94" s="32">
        <f t="shared" si="296"/>
        <v>35</v>
      </c>
      <c r="B94" s="8">
        <v>0.88219000000000003</v>
      </c>
      <c r="C94" s="54">
        <v>0.88257492412982996</v>
      </c>
      <c r="D94" s="31">
        <f t="shared" si="327"/>
        <v>3.8492412982993329E-4</v>
      </c>
      <c r="E94" s="31">
        <f t="shared" si="335"/>
        <v>4.3632792236358756E-2</v>
      </c>
      <c r="F94" s="19">
        <v>0.88401815621172497</v>
      </c>
      <c r="G94" s="19">
        <f t="shared" si="328"/>
        <v>1.6352516284302483E-3</v>
      </c>
      <c r="H94" s="19">
        <f t="shared" si="336"/>
        <v>0.16352516284302482</v>
      </c>
      <c r="I94" s="18">
        <v>0.88352583260039697</v>
      </c>
      <c r="J94" s="19">
        <f t="shared" si="329"/>
        <v>1.3358326003969356E-3</v>
      </c>
      <c r="K94" s="19">
        <f t="shared" si="337"/>
        <v>0.10774252072757964</v>
      </c>
      <c r="L94" s="19"/>
      <c r="M94" s="18">
        <v>0.88322772819633799</v>
      </c>
      <c r="N94" s="19">
        <f t="shared" ref="N94" si="464">ABS(($C94-M94)/$C94)</f>
        <v>7.3965852491408228E-4</v>
      </c>
      <c r="O94" s="19">
        <f t="shared" si="339"/>
        <v>7.3965852491408232E-2</v>
      </c>
      <c r="P94" s="18">
        <v>0.88353508937115599</v>
      </c>
      <c r="Q94" s="19">
        <f t="shared" ref="Q94" si="465">ABS(($C94-P94)/$C94)</f>
        <v>1.0879135754652189E-3</v>
      </c>
      <c r="R94" s="19"/>
      <c r="S94" s="18">
        <v>0.88504351199931397</v>
      </c>
      <c r="T94" s="19">
        <f t="shared" ref="T94" si="466">ABS(($C94-S94)/$C94)</f>
        <v>2.7970292402289786E-3</v>
      </c>
      <c r="U94" s="19"/>
      <c r="V94" s="18">
        <v>0.88427437045583501</v>
      </c>
      <c r="W94" s="19">
        <f t="shared" ref="W94" si="467">ABS(($C94-V94)/$C94)</f>
        <v>1.9255547371013397E-3</v>
      </c>
      <c r="X94" s="19"/>
      <c r="Z94" s="30">
        <f t="shared" si="3"/>
        <v>0.88257492412982996</v>
      </c>
      <c r="AA94" s="30"/>
      <c r="AC94" s="30">
        <f t="shared" ref="AC94" si="468">ABS($C94-AB94)</f>
        <v>0.88257492412982996</v>
      </c>
    </row>
    <row r="95" spans="1:29" x14ac:dyDescent="0.25">
      <c r="A95" s="32">
        <f t="shared" si="296"/>
        <v>36</v>
      </c>
      <c r="B95" s="8">
        <v>0.89266000000000001</v>
      </c>
      <c r="C95" s="54">
        <v>0.89294349191465405</v>
      </c>
      <c r="D95" s="31">
        <f t="shared" si="327"/>
        <v>2.8349191465404378E-4</v>
      </c>
      <c r="E95" s="31">
        <f t="shared" si="335"/>
        <v>3.1758106631197075E-2</v>
      </c>
      <c r="F95" s="19">
        <v>0.89450017138457905</v>
      </c>
      <c r="G95" s="19">
        <f t="shared" si="328"/>
        <v>1.7433124089265188E-3</v>
      </c>
      <c r="H95" s="19">
        <f t="shared" si="336"/>
        <v>0.1743312408926519</v>
      </c>
      <c r="I95" s="18">
        <v>0.89400864711743999</v>
      </c>
      <c r="J95" s="19">
        <f t="shared" si="329"/>
        <v>1.3486471174399828E-3</v>
      </c>
      <c r="K95" s="19">
        <f t="shared" si="337"/>
        <v>0.11928584646515848</v>
      </c>
      <c r="L95" s="19"/>
      <c r="M95" s="18">
        <v>0.89454116006886397</v>
      </c>
      <c r="N95" s="19">
        <f t="shared" ref="N95" si="469">ABS(($C95-M95)/$C95)</f>
        <v>1.7892152960140746E-3</v>
      </c>
      <c r="O95" s="19">
        <f t="shared" si="339"/>
        <v>0.17892152960140745</v>
      </c>
      <c r="P95" s="18">
        <v>0.89451438045438803</v>
      </c>
      <c r="Q95" s="19">
        <f t="shared" ref="Q95" si="470">ABS(($C95-P95)/$C95)</f>
        <v>1.7592250281881386E-3</v>
      </c>
      <c r="R95" s="19"/>
      <c r="S95" s="18">
        <v>0.89288802871043205</v>
      </c>
      <c r="T95" s="19">
        <f t="shared" ref="T95" si="471">ABS(($C95-S95)/$C95)</f>
        <v>6.2112781742864294E-5</v>
      </c>
      <c r="U95" s="19"/>
      <c r="V95" s="18">
        <v>0.89412116173679301</v>
      </c>
      <c r="W95" s="19">
        <f t="shared" ref="W95" si="472">ABS(($C95-V95)/$C95)</f>
        <v>1.318862652342977E-3</v>
      </c>
      <c r="X95" s="19"/>
      <c r="Z95" s="30">
        <f t="shared" si="3"/>
        <v>0.89294349191465405</v>
      </c>
      <c r="AA95" s="30"/>
      <c r="AC95" s="30">
        <f t="shared" ref="AC95" si="473">ABS($C95-AB95)</f>
        <v>0.89294349191465405</v>
      </c>
    </row>
    <row r="96" spans="1:29" x14ac:dyDescent="0.25">
      <c r="A96" s="32">
        <f t="shared" si="296"/>
        <v>37</v>
      </c>
      <c r="B96" s="8">
        <v>0.90085999999999999</v>
      </c>
      <c r="C96" s="54">
        <v>0.90102727886942202</v>
      </c>
      <c r="D96" s="31">
        <f t="shared" si="327"/>
        <v>1.672788694220273E-4</v>
      </c>
      <c r="E96" s="31">
        <f t="shared" si="335"/>
        <v>1.8568797529252858E-2</v>
      </c>
      <c r="F96" s="19">
        <v>0.90092393383978098</v>
      </c>
      <c r="G96" s="19">
        <f t="shared" si="328"/>
        <v>1.1469689327355114E-4</v>
      </c>
      <c r="H96" s="19">
        <f t="shared" si="336"/>
        <v>1.1469689327355115E-2</v>
      </c>
      <c r="I96" s="18">
        <v>0.89968893523692395</v>
      </c>
      <c r="J96" s="19">
        <f t="shared" si="329"/>
        <v>1.1710647630760462E-3</v>
      </c>
      <c r="K96" s="19">
        <f t="shared" si="337"/>
        <v>0.14853530674203128</v>
      </c>
      <c r="L96" s="19"/>
      <c r="M96" s="18">
        <v>0.89889460142824995</v>
      </c>
      <c r="N96" s="19">
        <f t="shared" ref="N96" si="474">ABS(($C96-M96)/$C96)</f>
        <v>2.3669399264449362E-3</v>
      </c>
      <c r="O96" s="19">
        <f t="shared" si="339"/>
        <v>0.23669399264449362</v>
      </c>
      <c r="P96" s="18">
        <v>0.897943118381481</v>
      </c>
      <c r="Q96" s="19">
        <f t="shared" ref="Q96" si="475">ABS(($C96-P96)/$C96)</f>
        <v>3.4229379734328595E-3</v>
      </c>
      <c r="R96" s="19"/>
      <c r="S96" s="18">
        <v>0.90019172952739701</v>
      </c>
      <c r="T96" s="19">
        <f t="shared" ref="T96" si="476">ABS(($C96-S96)/$C96)</f>
        <v>9.2732968426153411E-4</v>
      </c>
      <c r="U96" s="19"/>
      <c r="V96" s="18">
        <v>0.89853205460381902</v>
      </c>
      <c r="W96" s="19">
        <f t="shared" ref="W96" si="477">ABS(($C96-V96)/$C96)</f>
        <v>2.7693104572082696E-3</v>
      </c>
      <c r="X96" s="19"/>
      <c r="Z96" s="30">
        <f t="shared" si="3"/>
        <v>0.90102727886942202</v>
      </c>
      <c r="AA96" s="30"/>
      <c r="AC96" s="30">
        <f t="shared" ref="AC96" si="478">ABS($C96-AB96)</f>
        <v>0.90102727886942202</v>
      </c>
    </row>
    <row r="97" spans="1:29" x14ac:dyDescent="0.25">
      <c r="A97" s="32">
        <f t="shared" si="296"/>
        <v>38</v>
      </c>
      <c r="B97" s="8">
        <v>0.92510999999999999</v>
      </c>
      <c r="C97" s="4">
        <v>0.92505958396862298</v>
      </c>
      <c r="D97" s="31">
        <f t="shared" si="327"/>
        <v>5.0416031377009674E-5</v>
      </c>
      <c r="E97" s="31">
        <f t="shared" si="335"/>
        <v>5.4497336940482399E-3</v>
      </c>
      <c r="F97" s="19">
        <v>0.924871336367317</v>
      </c>
      <c r="G97" s="19">
        <f t="shared" si="328"/>
        <v>2.0349781199863217E-4</v>
      </c>
      <c r="H97" s="19">
        <f t="shared" si="336"/>
        <v>2.0349781199863217E-2</v>
      </c>
      <c r="I97" s="18">
        <v>0.92478377053602301</v>
      </c>
      <c r="J97" s="19">
        <f t="shared" si="329"/>
        <v>3.2622946397697916E-4</v>
      </c>
      <c r="K97" s="19">
        <f t="shared" si="337"/>
        <v>2.9815747804773276E-2</v>
      </c>
      <c r="L97" s="19"/>
      <c r="M97" s="18">
        <v>0.92505365639327497</v>
      </c>
      <c r="N97" s="19">
        <f t="shared" ref="N97" si="479">ABS(($C97-M97)/$C97)</f>
        <v>6.4077768078225733E-6</v>
      </c>
      <c r="O97" s="19">
        <f t="shared" si="339"/>
        <v>6.4077768078225732E-4</v>
      </c>
      <c r="P97" s="18">
        <v>0.92445439850446298</v>
      </c>
      <c r="Q97" s="19">
        <f t="shared" ref="Q97" si="480">ABS(($C97-P97)/$C97)</f>
        <v>6.5421241468973691E-4</v>
      </c>
      <c r="R97" s="19"/>
      <c r="S97" s="18">
        <v>0.923483290248166</v>
      </c>
      <c r="T97" s="19">
        <f t="shared" ref="T97" si="481">ABS(($C97-S97)/$C97)</f>
        <v>1.7039915566243616E-3</v>
      </c>
      <c r="U97" s="19"/>
      <c r="V97" s="18">
        <v>0.923915164060509</v>
      </c>
      <c r="W97" s="19">
        <f t="shared" ref="W97" si="482">ABS(($C97-V97)/$C97)</f>
        <v>1.2371310215546051E-3</v>
      </c>
      <c r="X97" s="19"/>
      <c r="Z97" s="30">
        <f t="shared" si="3"/>
        <v>0.92505958396862298</v>
      </c>
      <c r="AA97" s="30"/>
      <c r="AC97" s="30">
        <f t="shared" ref="AC97" si="483">ABS($C97-AB97)</f>
        <v>0.92505958396862298</v>
      </c>
    </row>
    <row r="98" spans="1:29" x14ac:dyDescent="0.25">
      <c r="A98" s="32">
        <f t="shared" si="296"/>
        <v>39</v>
      </c>
      <c r="B98" s="8">
        <v>0.89927999999999997</v>
      </c>
      <c r="C98" s="4">
        <v>0.89945200676905401</v>
      </c>
      <c r="D98" s="31">
        <f t="shared" si="327"/>
        <v>1.7200676905404499E-4</v>
      </c>
      <c r="E98" s="31">
        <f t="shared" si="335"/>
        <v>1.912716496019538E-2</v>
      </c>
      <c r="F98" s="19">
        <v>0.89934694648069702</v>
      </c>
      <c r="G98" s="19">
        <f t="shared" si="328"/>
        <v>1.1680477398053179E-4</v>
      </c>
      <c r="H98" s="19">
        <f t="shared" si="336"/>
        <v>1.1680477398053179E-2</v>
      </c>
      <c r="I98" s="18">
        <v>0.89814839137681701</v>
      </c>
      <c r="J98" s="19">
        <f t="shared" si="329"/>
        <v>1.1316086231829559E-3</v>
      </c>
      <c r="K98" s="19">
        <f t="shared" si="337"/>
        <v>0.14493440255025425</v>
      </c>
      <c r="L98" s="19"/>
      <c r="M98" s="18">
        <v>0.89917640688263201</v>
      </c>
      <c r="N98" s="19">
        <f t="shared" ref="N98" si="484">ABS(($C98-M98)/$C98)</f>
        <v>3.0640866254998578E-4</v>
      </c>
      <c r="O98" s="19">
        <f t="shared" si="339"/>
        <v>3.0640866254998577E-2</v>
      </c>
      <c r="P98" s="18">
        <v>0.89958889895026295</v>
      </c>
      <c r="Q98" s="19">
        <f t="shared" ref="Q98" si="485">ABS(($C98-P98)/$C98)</f>
        <v>1.5219509232145741E-4</v>
      </c>
      <c r="R98" s="19"/>
      <c r="S98" s="18">
        <v>0.89727217261566505</v>
      </c>
      <c r="T98" s="19">
        <f t="shared" ref="T98" si="486">ABS(($C98-S98)/$C98)</f>
        <v>2.4235135804735164E-3</v>
      </c>
      <c r="U98" s="19"/>
      <c r="V98" s="18">
        <v>0.89999641870592595</v>
      </c>
      <c r="W98" s="19">
        <f t="shared" ref="W98" si="487">ABS(($C98-V98)/$C98)</f>
        <v>6.052706901255718E-4</v>
      </c>
      <c r="X98" s="19"/>
      <c r="Z98" s="30">
        <f t="shared" si="3"/>
        <v>0.89945200676905401</v>
      </c>
      <c r="AA98" s="30"/>
      <c r="AC98" s="30">
        <f t="shared" ref="AC98" si="488">ABS($C98-AB98)</f>
        <v>0.89945200676905401</v>
      </c>
    </row>
    <row r="99" spans="1:29" x14ac:dyDescent="0.25">
      <c r="A99" s="32">
        <f t="shared" si="296"/>
        <v>40</v>
      </c>
      <c r="B99" s="8">
        <v>0.89144000000000001</v>
      </c>
      <c r="C99" s="4">
        <v>0.89174825605612296</v>
      </c>
      <c r="D99" s="31">
        <f t="shared" si="327"/>
        <v>3.0825605612294638E-4</v>
      </c>
      <c r="E99" s="31">
        <f t="shared" si="335"/>
        <v>3.457956296811298E-2</v>
      </c>
      <c r="F99" s="19">
        <v>0.89158489873577496</v>
      </c>
      <c r="G99" s="19">
        <f t="shared" si="328"/>
        <v>1.8318770935473515E-4</v>
      </c>
      <c r="H99" s="19">
        <f t="shared" si="336"/>
        <v>1.8318770935473516E-2</v>
      </c>
      <c r="I99" s="18">
        <v>0.89042605357856097</v>
      </c>
      <c r="J99" s="19">
        <f t="shared" si="329"/>
        <v>1.0139464214390381E-3</v>
      </c>
      <c r="K99" s="19">
        <f t="shared" si="337"/>
        <v>0.14827082291246674</v>
      </c>
      <c r="L99" s="19"/>
      <c r="M99" s="18">
        <v>0.89223930703166598</v>
      </c>
      <c r="N99" s="19">
        <f t="shared" ref="N99" si="489">ABS(($C99-M99)/$C99)</f>
        <v>5.5066098779353644E-4</v>
      </c>
      <c r="O99" s="19">
        <f t="shared" si="339"/>
        <v>5.5066098779353645E-2</v>
      </c>
      <c r="P99" s="18">
        <v>0.89257203550975295</v>
      </c>
      <c r="Q99" s="19">
        <f t="shared" ref="Q99" si="490">ABS(($C99-P99)/$C99)</f>
        <v>9.2378027995621459E-4</v>
      </c>
      <c r="R99" s="19"/>
      <c r="S99" s="18">
        <v>0.89178661241755697</v>
      </c>
      <c r="T99" s="19">
        <f t="shared" ref="T99" si="491">ABS(($C99-S99)/$C99)</f>
        <v>4.3012544373955026E-5</v>
      </c>
      <c r="U99" s="19"/>
      <c r="V99" s="18">
        <v>0.89310327981547599</v>
      </c>
      <c r="W99" s="19">
        <f t="shared" ref="W99" si="492">ABS(($C99-V99)/$C99)</f>
        <v>1.5195137754973709E-3</v>
      </c>
      <c r="X99" s="19"/>
      <c r="Z99" s="30">
        <f t="shared" si="3"/>
        <v>0.89174825605612296</v>
      </c>
      <c r="AA99" s="30"/>
      <c r="AC99" s="30">
        <f t="shared" ref="AC99" si="493">ABS($C99-AB99)</f>
        <v>0.89174825605612296</v>
      </c>
    </row>
    <row r="100" spans="1:29" x14ac:dyDescent="0.25">
      <c r="A100" s="32">
        <f t="shared" si="296"/>
        <v>41</v>
      </c>
      <c r="B100" s="8">
        <v>0.93303999999999998</v>
      </c>
      <c r="C100" s="4">
        <v>0.93272031457552396</v>
      </c>
      <c r="D100" s="31">
        <f t="shared" si="327"/>
        <v>3.1968542447602388E-4</v>
      </c>
      <c r="E100" s="31">
        <f t="shared" si="335"/>
        <v>3.4262778066966461E-2</v>
      </c>
      <c r="F100">
        <v>0.93283837588110696</v>
      </c>
      <c r="G100" s="19">
        <f t="shared" ref="G100:G116" si="494">ABS(($C100-F100)/C100)</f>
        <v>1.265773927490097E-4</v>
      </c>
      <c r="H100" s="19">
        <f t="shared" si="336"/>
        <v>1.2657739274900969E-2</v>
      </c>
      <c r="I100">
        <v>0.93342305049773799</v>
      </c>
      <c r="J100" s="19">
        <f t="shared" si="329"/>
        <v>3.8305049773801336E-4</v>
      </c>
      <c r="K100" s="19">
        <f t="shared" si="337"/>
        <v>7.5342619993631066E-2</v>
      </c>
      <c r="L100" s="19"/>
      <c r="M100">
        <v>0.93383241799843097</v>
      </c>
      <c r="N100" s="19">
        <f t="shared" ref="N100" si="495">ABS(($C100-M100)/$C100)</f>
        <v>1.1923225060377616E-3</v>
      </c>
      <c r="O100" s="19">
        <f t="shared" si="339"/>
        <v>0.11923225060377617</v>
      </c>
      <c r="P100">
        <v>0.93271583182008899</v>
      </c>
      <c r="Q100" s="19">
        <f t="shared" ref="Q100" si="496">ABS(($C100-P100)/$C100)</f>
        <v>4.8061089320272374E-6</v>
      </c>
      <c r="R100" s="19"/>
      <c r="S100">
        <v>0.93298473277221905</v>
      </c>
      <c r="T100" s="19">
        <f t="shared" ref="T100" si="497">ABS(($C100-S100)/$C100)</f>
        <v>2.834914095501699E-4</v>
      </c>
      <c r="U100" s="19"/>
      <c r="V100">
        <v>0.93260725219749396</v>
      </c>
      <c r="W100" s="19">
        <f t="shared" ref="W100" si="498">ABS(($C100-V100)/$C100)</f>
        <v>1.2121787878228791E-4</v>
      </c>
      <c r="X100" s="19"/>
      <c r="Z100" s="30">
        <f t="shared" ref="Z100:Z116" si="499">ABS($C100-Y100)</f>
        <v>0.93272031457552396</v>
      </c>
      <c r="AA100" s="30"/>
      <c r="AC100" s="30">
        <f t="shared" ref="AC100" si="500">ABS($C100-AB100)</f>
        <v>0.93272031457552396</v>
      </c>
    </row>
    <row r="101" spans="1:29" x14ac:dyDescent="0.25">
      <c r="A101" s="32">
        <f t="shared" si="296"/>
        <v>42</v>
      </c>
      <c r="B101" s="8">
        <v>0.89098999999999995</v>
      </c>
      <c r="C101" s="4">
        <v>0.89042383698078298</v>
      </c>
      <c r="D101" s="31">
        <f t="shared" si="327"/>
        <v>5.6616301921696977E-4</v>
      </c>
      <c r="E101" s="31">
        <f t="shared" si="335"/>
        <v>6.3543139565760534E-2</v>
      </c>
      <c r="F101">
        <v>0.89059684154294805</v>
      </c>
      <c r="G101" s="19">
        <f t="shared" si="494"/>
        <v>1.9429462125776699E-4</v>
      </c>
      <c r="H101" s="19">
        <f t="shared" si="336"/>
        <v>1.94294621257767E-2</v>
      </c>
      <c r="I101">
        <v>0.89095790940878405</v>
      </c>
      <c r="J101" s="19">
        <f t="shared" si="329"/>
        <v>3.2090591215894193E-5</v>
      </c>
      <c r="K101" s="19">
        <f t="shared" si="337"/>
        <v>5.9979574425139952E-2</v>
      </c>
      <c r="L101" s="19"/>
      <c r="M101">
        <v>0.89147729915554597</v>
      </c>
      <c r="N101" s="19">
        <f t="shared" ref="N101" si="501">ABS(($C101-M101)/$C101)</f>
        <v>1.183101946523611E-3</v>
      </c>
      <c r="O101" s="19">
        <f t="shared" si="339"/>
        <v>0.1183101946523611</v>
      </c>
      <c r="P101">
        <v>0.89056364278932298</v>
      </c>
      <c r="Q101" s="19">
        <f t="shared" ref="Q101" si="502">ABS(($C101-P101)/$C101)</f>
        <v>1.5701040643077802E-4</v>
      </c>
      <c r="R101" s="19"/>
      <c r="S101">
        <v>0.88927438189882502</v>
      </c>
      <c r="T101" s="19">
        <f t="shared" ref="T101" si="503">ABS(($C101-S101)/$C101)</f>
        <v>1.2909078061695794E-3</v>
      </c>
      <c r="U101" s="19"/>
      <c r="V101">
        <v>0.88980529884150905</v>
      </c>
      <c r="W101" s="19">
        <f t="shared" ref="W101" si="504">ABS(($C101-V101)/$C101)</f>
        <v>6.9465586340460559E-4</v>
      </c>
      <c r="X101" s="19"/>
      <c r="Z101" s="30">
        <f t="shared" si="499"/>
        <v>0.89042383698078298</v>
      </c>
      <c r="AA101" s="30"/>
      <c r="AC101" s="30">
        <f t="shared" ref="AC101" si="505">ABS($C101-AB101)</f>
        <v>0.89042383698078298</v>
      </c>
    </row>
    <row r="102" spans="1:29" x14ac:dyDescent="0.25">
      <c r="A102" s="32">
        <f t="shared" si="296"/>
        <v>43</v>
      </c>
      <c r="B102" s="8">
        <v>0.96035999999999999</v>
      </c>
      <c r="C102" s="4">
        <v>0.96033898949468699</v>
      </c>
      <c r="D102" s="31">
        <f t="shared" si="327"/>
        <v>2.1010505313001637E-5</v>
      </c>
      <c r="E102" s="31">
        <f t="shared" si="335"/>
        <v>2.1877738882295841E-3</v>
      </c>
      <c r="F102">
        <v>0.96041384745856295</v>
      </c>
      <c r="G102" s="19">
        <f t="shared" si="494"/>
        <v>7.7949520632658765E-5</v>
      </c>
      <c r="H102" s="19">
        <f t="shared" si="336"/>
        <v>7.7949520632658769E-3</v>
      </c>
      <c r="I102">
        <v>0.96127009207156799</v>
      </c>
      <c r="J102" s="19">
        <f t="shared" si="329"/>
        <v>9.1009207156800276E-4</v>
      </c>
      <c r="K102" s="19">
        <f t="shared" si="337"/>
        <v>9.6955615367749853E-2</v>
      </c>
      <c r="L102" s="19"/>
      <c r="M102">
        <v>0.96154446433975904</v>
      </c>
      <c r="N102" s="19">
        <f t="shared" ref="N102" si="506">ABS(($C102-M102)/$C102)</f>
        <v>1.2552597137666472E-3</v>
      </c>
      <c r="O102" s="19">
        <f t="shared" si="339"/>
        <v>0.12552597137666471</v>
      </c>
      <c r="P102">
        <v>0.96104601009093704</v>
      </c>
      <c r="Q102" s="19">
        <f t="shared" ref="Q102" si="507">ABS(($C102-P102)/$C102)</f>
        <v>7.3621981819364996E-4</v>
      </c>
      <c r="R102" s="19"/>
      <c r="S102">
        <v>0.96027016303156398</v>
      </c>
      <c r="T102" s="19">
        <f t="shared" ref="T102" si="508">ABS(($C102-S102)/$C102)</f>
        <v>7.1668925114892466E-5</v>
      </c>
      <c r="U102" s="19"/>
      <c r="V102">
        <v>0.96020064066126698</v>
      </c>
      <c r="W102" s="19">
        <f t="shared" ref="W102" si="509">ABS(($C102-V102)/$C102)</f>
        <v>1.4406249765284098E-4</v>
      </c>
      <c r="X102" s="19"/>
      <c r="Z102" s="30">
        <f t="shared" si="499"/>
        <v>0.96033898949468699</v>
      </c>
      <c r="AA102" s="30"/>
      <c r="AC102" s="30">
        <f t="shared" ref="AC102" si="510">ABS($C102-AB102)</f>
        <v>0.96033898949468699</v>
      </c>
    </row>
    <row r="103" spans="1:29" x14ac:dyDescent="0.25">
      <c r="A103" s="32">
        <f t="shared" si="296"/>
        <v>44</v>
      </c>
      <c r="B103" s="8">
        <v>0.93749000000000005</v>
      </c>
      <c r="C103" s="4">
        <v>0.93734438909131801</v>
      </c>
      <c r="D103" s="31">
        <f t="shared" si="327"/>
        <v>1.4561090868203674E-4</v>
      </c>
      <c r="E103" s="31">
        <f t="shared" si="335"/>
        <v>1.553199593404055E-2</v>
      </c>
      <c r="F103">
        <v>0.93747512384755705</v>
      </c>
      <c r="G103" s="19">
        <f t="shared" si="494"/>
        <v>1.3947355716907228E-4</v>
      </c>
      <c r="H103" s="19">
        <f t="shared" si="336"/>
        <v>1.3947355716907228E-2</v>
      </c>
      <c r="I103">
        <v>0.93599023170344298</v>
      </c>
      <c r="J103" s="19">
        <f t="shared" si="329"/>
        <v>1.4997682965570691E-3</v>
      </c>
      <c r="K103" s="19">
        <f t="shared" si="337"/>
        <v>0.14446743412928326</v>
      </c>
      <c r="L103" s="19"/>
      <c r="M103">
        <v>0.93540455998124505</v>
      </c>
      <c r="N103" s="19">
        <f t="shared" ref="N103" si="511">ABS(($C103-M103)/$C103)</f>
        <v>2.0694945557347042E-3</v>
      </c>
      <c r="O103" s="19">
        <f t="shared" si="339"/>
        <v>0.20694945557347041</v>
      </c>
      <c r="P103">
        <v>0.93261550292358097</v>
      </c>
      <c r="Q103" s="19">
        <f t="shared" ref="Q103" si="512">ABS(($C103-P103)/$C103)</f>
        <v>5.0449826368740725E-3</v>
      </c>
      <c r="R103" s="19"/>
      <c r="S103">
        <v>0.93329644741600004</v>
      </c>
      <c r="T103" s="19">
        <f t="shared" ref="T103" si="513">ABS(($C103-S103)/$C103)</f>
        <v>4.3185212632916381E-3</v>
      </c>
      <c r="U103" s="19"/>
      <c r="V103">
        <v>0.93320046684709002</v>
      </c>
      <c r="W103" s="19">
        <f t="shared" ref="W103" si="514">ABS(($C103-V103)/$C103)</f>
        <v>4.420917533037352E-3</v>
      </c>
      <c r="X103" s="19"/>
      <c r="Z103" s="30">
        <f t="shared" si="499"/>
        <v>0.93734438909131801</v>
      </c>
      <c r="AA103" s="30"/>
      <c r="AC103" s="30">
        <f t="shared" ref="AC103" si="515">ABS($C103-AB103)</f>
        <v>0.93734438909131801</v>
      </c>
    </row>
    <row r="104" spans="1:29" x14ac:dyDescent="0.25">
      <c r="A104" s="32">
        <f t="shared" si="296"/>
        <v>45</v>
      </c>
      <c r="B104" s="8">
        <v>0.97545999999999999</v>
      </c>
      <c r="C104" s="4">
        <v>0.97539159457402003</v>
      </c>
      <c r="D104" s="31">
        <f t="shared" si="327"/>
        <v>6.8405425979967127E-5</v>
      </c>
      <c r="E104" s="31">
        <f t="shared" si="335"/>
        <v>7.0126326020510457E-3</v>
      </c>
      <c r="F104">
        <v>0.97551006948569696</v>
      </c>
      <c r="G104" s="19">
        <f t="shared" si="494"/>
        <v>1.2146394569729391E-4</v>
      </c>
      <c r="H104" s="19">
        <f t="shared" si="336"/>
        <v>1.2146394569729392E-2</v>
      </c>
      <c r="I104">
        <v>0.97514446519446596</v>
      </c>
      <c r="J104" s="19">
        <f t="shared" si="329"/>
        <v>3.1553480553403457E-4</v>
      </c>
      <c r="K104" s="19">
        <f t="shared" si="337"/>
        <v>2.5336427023650489E-2</v>
      </c>
      <c r="L104" s="19"/>
      <c r="M104">
        <v>0.97458137066292605</v>
      </c>
      <c r="N104" s="19">
        <f t="shared" ref="N104" si="516">ABS(($C104-M104)/$C104)</f>
        <v>8.3066525854964292E-4</v>
      </c>
      <c r="O104" s="19">
        <f t="shared" si="339"/>
        <v>8.3066525854964296E-2</v>
      </c>
      <c r="P104">
        <v>0.97225840584484802</v>
      </c>
      <c r="Q104" s="19">
        <f t="shared" ref="Q104" si="517">ABS(($C104-P104)/$C104)</f>
        <v>3.2122367535270366E-3</v>
      </c>
      <c r="R104" s="19"/>
      <c r="S104">
        <v>0.97216779922966401</v>
      </c>
      <c r="T104" s="19">
        <f t="shared" ref="T104" si="518">ABS(($C104-S104)/$C104)</f>
        <v>3.3051293063110065E-3</v>
      </c>
      <c r="U104" s="19"/>
      <c r="V104">
        <v>0.97163649356110204</v>
      </c>
      <c r="W104" s="19">
        <f t="shared" ref="W104" si="519">ABS(($C104-V104)/$C104)</f>
        <v>3.8498394222455214E-3</v>
      </c>
      <c r="X104" s="19"/>
      <c r="Z104" s="30">
        <f t="shared" si="499"/>
        <v>0.97539159457402003</v>
      </c>
      <c r="AA104" s="30"/>
      <c r="AC104" s="30">
        <f t="shared" ref="AC104" si="520">ABS($C104-AB104)</f>
        <v>0.97539159457402003</v>
      </c>
    </row>
    <row r="105" spans="1:29" x14ac:dyDescent="0.25">
      <c r="A105" s="32">
        <f t="shared" si="296"/>
        <v>46</v>
      </c>
      <c r="B105" s="8">
        <v>0.96009999999999995</v>
      </c>
      <c r="C105" s="4">
        <v>0.96013562407230602</v>
      </c>
      <c r="D105" s="31">
        <f t="shared" si="327"/>
        <v>3.5624072306061905E-5</v>
      </c>
      <c r="E105" s="31">
        <f t="shared" si="335"/>
        <v>3.7104543595523286E-3</v>
      </c>
      <c r="F105">
        <v>0.96024631678227801</v>
      </c>
      <c r="G105" s="19">
        <f t="shared" si="494"/>
        <v>1.1528861881252036E-4</v>
      </c>
      <c r="H105" s="19">
        <f t="shared" si="336"/>
        <v>1.1528861881252036E-2</v>
      </c>
      <c r="I105">
        <v>0.96108480556492104</v>
      </c>
      <c r="J105" s="19">
        <f t="shared" si="329"/>
        <v>9.848055649210874E-4</v>
      </c>
      <c r="K105" s="19">
        <f t="shared" si="337"/>
        <v>9.8859105819777846E-2</v>
      </c>
      <c r="L105" s="19"/>
      <c r="M105">
        <v>0.96232432296776305</v>
      </c>
      <c r="N105" s="19">
        <f t="shared" ref="N105" si="521">ABS(($C105-M105)/$C105)</f>
        <v>2.279572635971899E-3</v>
      </c>
      <c r="O105" s="19">
        <f t="shared" si="339"/>
        <v>0.2279572635971899</v>
      </c>
      <c r="P105">
        <v>0.96022273452150098</v>
      </c>
      <c r="Q105" s="19">
        <f t="shared" ref="Q105" si="522">ABS(($C105-P105)/$C105)</f>
        <v>9.0727233747969169E-5</v>
      </c>
      <c r="R105" s="19"/>
      <c r="S105">
        <v>0.95986409525357996</v>
      </c>
      <c r="T105" s="19">
        <f t="shared" ref="T105" si="523">ABS(($C105-S105)/$C105)</f>
        <v>2.8280256655241443E-4</v>
      </c>
      <c r="U105" s="19"/>
      <c r="V105">
        <v>0.96071945119633695</v>
      </c>
      <c r="W105" s="19">
        <f t="shared" ref="W105" si="524">ABS(($C105-V105)/$C105)</f>
        <v>6.0806734943829818E-4</v>
      </c>
      <c r="X105" s="19"/>
      <c r="Z105" s="30">
        <f t="shared" si="499"/>
        <v>0.96013562407230602</v>
      </c>
      <c r="AA105" s="30"/>
      <c r="AC105" s="30">
        <f t="shared" ref="AC105" si="525">ABS($C105-AB105)</f>
        <v>0.96013562407230602</v>
      </c>
    </row>
    <row r="106" spans="1:29" x14ac:dyDescent="0.25">
      <c r="A106" s="32">
        <f t="shared" si="296"/>
        <v>47</v>
      </c>
      <c r="B106" s="8">
        <v>0.93772999999999995</v>
      </c>
      <c r="C106" s="4">
        <v>0.93778669515591395</v>
      </c>
      <c r="D106" s="31">
        <f t="shared" si="327"/>
        <v>5.6695155913999429E-5</v>
      </c>
      <c r="E106" s="31">
        <f t="shared" si="335"/>
        <v>6.046000012156957E-3</v>
      </c>
      <c r="F106">
        <v>0.93790981576691801</v>
      </c>
      <c r="G106" s="19">
        <f t="shared" si="494"/>
        <v>1.3128850264141094E-4</v>
      </c>
      <c r="H106" s="19">
        <f t="shared" si="336"/>
        <v>1.3128850264141094E-2</v>
      </c>
      <c r="I106">
        <v>0.93882986721929995</v>
      </c>
      <c r="J106" s="19">
        <f t="shared" si="329"/>
        <v>1.0998672192999992E-3</v>
      </c>
      <c r="K106" s="19">
        <f t="shared" si="337"/>
        <v>0.11123766937347782</v>
      </c>
      <c r="L106" s="19"/>
      <c r="M106">
        <v>0.94007554643917102</v>
      </c>
      <c r="N106" s="19">
        <f t="shared" ref="N106" si="526">ABS(($C106-M106)/$C106)</f>
        <v>2.4406949843498544E-3</v>
      </c>
      <c r="O106" s="19">
        <f t="shared" si="339"/>
        <v>0.24406949843498543</v>
      </c>
      <c r="P106">
        <v>0.93794771676377897</v>
      </c>
      <c r="Q106" s="19">
        <f t="shared" ref="Q106" si="527">ABS(($C106-P106)/$C106)</f>
        <v>1.7170387327605292E-4</v>
      </c>
      <c r="R106" s="19"/>
      <c r="S106">
        <v>0.937614802172689</v>
      </c>
      <c r="T106" s="19">
        <f t="shared" ref="T106" si="528">ABS(($C106-S106)/$C106)</f>
        <v>1.8329646188504971E-4</v>
      </c>
      <c r="U106" s="19"/>
      <c r="V106">
        <v>0.93820947574082303</v>
      </c>
      <c r="W106" s="19">
        <f t="shared" ref="W106" si="529">ABS(($C106-V106)/$C106)</f>
        <v>4.508280903247265E-4</v>
      </c>
      <c r="X106" s="19"/>
      <c r="Z106" s="30">
        <f t="shared" si="499"/>
        <v>0.93778669515591395</v>
      </c>
      <c r="AA106" s="30"/>
      <c r="AC106" s="30">
        <f t="shared" ref="AC106" si="530">ABS($C106-AB106)</f>
        <v>0.93778669515591395</v>
      </c>
    </row>
    <row r="107" spans="1:29" x14ac:dyDescent="0.25">
      <c r="A107" s="32">
        <f t="shared" si="296"/>
        <v>48</v>
      </c>
      <c r="B107" s="8">
        <v>0.93406999999999996</v>
      </c>
      <c r="C107" s="4">
        <v>0.93408581350145503</v>
      </c>
      <c r="D107" s="31">
        <f t="shared" si="327"/>
        <v>1.5813501455075318E-5</v>
      </c>
      <c r="E107" s="31">
        <f t="shared" si="335"/>
        <v>1.6929674922730972E-3</v>
      </c>
      <c r="F107">
        <v>0.93421018896131502</v>
      </c>
      <c r="G107" s="19">
        <f t="shared" si="494"/>
        <v>1.3315207025119816E-4</v>
      </c>
      <c r="H107" s="19">
        <f t="shared" si="336"/>
        <v>1.3315207025119815E-2</v>
      </c>
      <c r="I107">
        <v>0.93387295277014204</v>
      </c>
      <c r="J107" s="19">
        <f t="shared" si="329"/>
        <v>1.9704722985791623E-4</v>
      </c>
      <c r="K107" s="19">
        <f t="shared" si="337"/>
        <v>2.2788134477182056E-2</v>
      </c>
      <c r="L107" s="19"/>
      <c r="M107">
        <v>0.93419181026513298</v>
      </c>
      <c r="N107" s="19">
        <f t="shared" ref="N107" si="531">ABS(($C107-M107)/$C107)</f>
        <v>1.1347647308828996E-4</v>
      </c>
      <c r="O107" s="19">
        <f t="shared" si="339"/>
        <v>1.1347647308828996E-2</v>
      </c>
      <c r="P107">
        <v>0.93374533382837299</v>
      </c>
      <c r="Q107" s="19">
        <f t="shared" ref="Q107" si="532">ABS(($C107-P107)/$C107)</f>
        <v>3.645057746950878E-4</v>
      </c>
      <c r="R107" s="19"/>
      <c r="S107">
        <v>0.93208905846841805</v>
      </c>
      <c r="T107" s="19">
        <f t="shared" ref="T107" si="533">ABS(($C107-S107)/$C107)</f>
        <v>2.1376569520439124E-3</v>
      </c>
      <c r="U107" s="19"/>
      <c r="V107">
        <v>0.93238017042045895</v>
      </c>
      <c r="W107" s="19">
        <f t="shared" ref="W107" si="534">ABS(($C107-V107)/$C107)</f>
        <v>1.826002553879297E-3</v>
      </c>
      <c r="X107" s="19"/>
      <c r="Z107" s="30">
        <f t="shared" si="499"/>
        <v>0.93408581350145503</v>
      </c>
      <c r="AA107" s="30"/>
      <c r="AC107" s="30">
        <f t="shared" ref="AC107" si="535">ABS($C107-AB107)</f>
        <v>0.93408581350145503</v>
      </c>
    </row>
    <row r="108" spans="1:29" x14ac:dyDescent="0.25">
      <c r="A108" s="32">
        <f t="shared" si="296"/>
        <v>49</v>
      </c>
      <c r="B108" s="8">
        <v>0.93998000000000004</v>
      </c>
      <c r="C108" s="4">
        <v>0.94014304102268398</v>
      </c>
      <c r="D108" s="31">
        <f t="shared" si="327"/>
        <v>1.6304102268394072E-4</v>
      </c>
      <c r="E108" s="31">
        <f t="shared" si="335"/>
        <v>1.7345158693157378E-2</v>
      </c>
      <c r="F108">
        <v>0.94025734711798903</v>
      </c>
      <c r="G108" s="19">
        <f t="shared" si="494"/>
        <v>1.2158372749396556E-4</v>
      </c>
      <c r="H108" s="19">
        <f t="shared" si="336"/>
        <v>1.2158372749396556E-2</v>
      </c>
      <c r="I108">
        <v>0.93978733027853401</v>
      </c>
      <c r="J108" s="19">
        <f t="shared" si="329"/>
        <v>1.9266972146603223E-4</v>
      </c>
      <c r="K108" s="19">
        <f t="shared" si="337"/>
        <v>3.7835811002018604E-2</v>
      </c>
      <c r="L108" s="19"/>
      <c r="M108">
        <v>0.94010592671458404</v>
      </c>
      <c r="N108" s="19">
        <f t="shared" ref="N108" si="536">ABS(($C108-M108)/$C108)</f>
        <v>3.9477299177331998E-5</v>
      </c>
      <c r="O108" s="19">
        <f t="shared" si="339"/>
        <v>3.9477299177331998E-3</v>
      </c>
      <c r="P108">
        <v>0.93994669510245299</v>
      </c>
      <c r="Q108" s="19">
        <f t="shared" ref="Q108" si="537">ABS(($C108-P108)/$C108)</f>
        <v>2.0884685804556383E-4</v>
      </c>
      <c r="R108" s="19"/>
      <c r="S108">
        <v>0.93976167555615797</v>
      </c>
      <c r="T108" s="19">
        <f t="shared" ref="T108" si="538">ABS(($C108-S108)/$C108)</f>
        <v>4.0564621540054057E-4</v>
      </c>
      <c r="U108" s="19"/>
      <c r="V108">
        <v>0.939014561865958</v>
      </c>
      <c r="W108" s="19">
        <f t="shared" ref="W108" si="539">ABS(($C108-V108)/$C108)</f>
        <v>1.2003270858638978E-3</v>
      </c>
      <c r="X108" s="19"/>
      <c r="Z108" s="30">
        <f t="shared" si="499"/>
        <v>0.94014304102268398</v>
      </c>
      <c r="AA108" s="30"/>
      <c r="AC108" s="30">
        <f t="shared" ref="AC108" si="540">ABS($C108-AB108)</f>
        <v>0.94014304102268398</v>
      </c>
    </row>
    <row r="109" spans="1:29" x14ac:dyDescent="0.25">
      <c r="A109" s="32">
        <f t="shared" si="296"/>
        <v>50</v>
      </c>
      <c r="B109" s="8">
        <v>0.93113999999999997</v>
      </c>
      <c r="C109" s="4">
        <v>0.93155557900526198</v>
      </c>
      <c r="D109" s="31">
        <f t="shared" si="327"/>
        <v>4.155790052620123E-4</v>
      </c>
      <c r="E109" s="31">
        <f t="shared" si="335"/>
        <v>4.4631205324871907E-2</v>
      </c>
      <c r="F109">
        <v>0.93167608431185001</v>
      </c>
      <c r="G109" s="19">
        <f t="shared" si="494"/>
        <v>1.2935922375850538E-4</v>
      </c>
      <c r="H109" s="19">
        <f t="shared" si="336"/>
        <v>1.2935922375850539E-2</v>
      </c>
      <c r="I109">
        <v>0.93247921608605999</v>
      </c>
      <c r="J109" s="19">
        <f t="shared" si="329"/>
        <v>1.3392160860600244E-3</v>
      </c>
      <c r="K109" s="19">
        <f t="shared" si="337"/>
        <v>9.9149970395142131E-2</v>
      </c>
      <c r="L109" s="19"/>
      <c r="M109">
        <v>0.93401553953119398</v>
      </c>
      <c r="N109" s="19">
        <f t="shared" ref="N109" si="541">ABS(($C109-M109)/$C109)</f>
        <v>2.6407018339783977E-3</v>
      </c>
      <c r="O109" s="19">
        <f t="shared" si="339"/>
        <v>0.26407018339783978</v>
      </c>
      <c r="P109">
        <v>0.93517931457959602</v>
      </c>
      <c r="Q109" s="19">
        <f t="shared" ref="Q109" si="542">ABS(($C109-P109)/$C109)</f>
        <v>3.8899832237637992E-3</v>
      </c>
      <c r="R109" s="19"/>
      <c r="S109">
        <v>0.933925981117396</v>
      </c>
      <c r="T109" s="19">
        <f t="shared" ref="T109" si="543">ABS(($C109-S109)/$C109)</f>
        <v>2.544563271968369E-3</v>
      </c>
      <c r="U109" s="19"/>
      <c r="V109">
        <v>0.93409118768546895</v>
      </c>
      <c r="W109" s="19">
        <f t="shared" ref="W109" si="544">ABS(($C109-V109)/$C109)</f>
        <v>2.7219081044145047E-3</v>
      </c>
      <c r="X109" s="19"/>
      <c r="Z109" s="30">
        <f t="shared" si="499"/>
        <v>0.93155557900526198</v>
      </c>
      <c r="AA109" s="30"/>
      <c r="AC109" s="30">
        <f t="shared" ref="AC109" si="545">ABS($C109-AB109)</f>
        <v>0.93155557900526198</v>
      </c>
    </row>
    <row r="110" spans="1:29" x14ac:dyDescent="0.25">
      <c r="A110" s="32">
        <f t="shared" si="296"/>
        <v>51</v>
      </c>
      <c r="B110" s="8">
        <v>0.97216000000000002</v>
      </c>
      <c r="C110" s="4">
        <v>0.97291971066272698</v>
      </c>
      <c r="D110" s="31">
        <f t="shared" si="327"/>
        <v>7.5971066272695342E-4</v>
      </c>
      <c r="E110" s="31">
        <f t="shared" si="335"/>
        <v>7.8146669553052314E-2</v>
      </c>
      <c r="F110">
        <v>0.97299896117152895</v>
      </c>
      <c r="G110" s="19">
        <f t="shared" si="494"/>
        <v>8.1456370894153606E-5</v>
      </c>
      <c r="H110" s="19">
        <f t="shared" si="336"/>
        <v>8.1456370894153612E-3</v>
      </c>
      <c r="I110">
        <v>0.97369250923116102</v>
      </c>
      <c r="J110" s="19">
        <f t="shared" si="329"/>
        <v>1.5325092311609945E-3</v>
      </c>
      <c r="K110" s="19">
        <f t="shared" si="337"/>
        <v>7.9430867723671791E-2</v>
      </c>
      <c r="L110" s="19"/>
      <c r="M110">
        <v>0.97442486425103403</v>
      </c>
      <c r="N110" s="19">
        <f t="shared" ref="N110" si="546">ABS(($C110-M110)/$C110)</f>
        <v>1.5470480984312472E-3</v>
      </c>
      <c r="O110" s="19">
        <f t="shared" si="339"/>
        <v>0.15470480984312471</v>
      </c>
      <c r="P110">
        <v>0.97506848008788305</v>
      </c>
      <c r="Q110" s="19">
        <f t="shared" ref="Q110" si="547">ABS(($C110-P110)/$C110)</f>
        <v>2.2085783663406177E-3</v>
      </c>
      <c r="R110" s="19"/>
      <c r="S110">
        <v>0.97656941815321197</v>
      </c>
      <c r="T110" s="19">
        <f t="shared" ref="T110" si="548">ABS(($C110-S110)/$C110)</f>
        <v>3.7512936067446967E-3</v>
      </c>
      <c r="U110" s="19"/>
      <c r="V110">
        <v>0.97579990330742605</v>
      </c>
      <c r="W110" s="19">
        <f t="shared" ref="W110" si="549">ABS(($C110-V110)/$C110)</f>
        <v>2.960360051434424E-3</v>
      </c>
      <c r="X110" s="19"/>
      <c r="Z110" s="30">
        <f t="shared" si="499"/>
        <v>0.97291971066272698</v>
      </c>
      <c r="AA110" s="30"/>
      <c r="AC110" s="30">
        <f t="shared" ref="AC110" si="550">ABS($C110-AB110)</f>
        <v>0.97291971066272698</v>
      </c>
    </row>
    <row r="111" spans="1:29" x14ac:dyDescent="0.25">
      <c r="A111" s="32">
        <f t="shared" si="296"/>
        <v>52</v>
      </c>
      <c r="B111" s="8">
        <v>0.93327000000000004</v>
      </c>
      <c r="C111" s="4">
        <v>0.93386523271138799</v>
      </c>
      <c r="D111" s="31">
        <f t="shared" si="327"/>
        <v>5.9523271138794964E-4</v>
      </c>
      <c r="E111" s="31">
        <f t="shared" si="335"/>
        <v>6.3779261241435986E-2</v>
      </c>
      <c r="F111">
        <v>0.93431668904694098</v>
      </c>
      <c r="G111" s="19">
        <f t="shared" si="494"/>
        <v>4.8342771498434623E-4</v>
      </c>
      <c r="H111" s="19">
        <f t="shared" si="336"/>
        <v>4.834277149843462E-2</v>
      </c>
      <c r="I111">
        <v>0.93484351787286302</v>
      </c>
      <c r="J111" s="19">
        <f t="shared" si="329"/>
        <v>1.5735178728629728E-3</v>
      </c>
      <c r="K111" s="19">
        <f t="shared" si="337"/>
        <v>0.10475656735122971</v>
      </c>
      <c r="L111" s="19"/>
      <c r="M111">
        <v>0.934245234681229</v>
      </c>
      <c r="N111" s="19">
        <f t="shared" ref="N111" si="551">ABS(($C111-M111)/$C111)</f>
        <v>4.0691307110524372E-4</v>
      </c>
      <c r="O111" s="19">
        <f t="shared" si="339"/>
        <v>4.069130711052437E-2</v>
      </c>
      <c r="P111">
        <v>0.93409164094166297</v>
      </c>
      <c r="Q111" s="19">
        <f t="shared" ref="Q111" si="552">ABS(($C111-P111)/$C111)</f>
        <v>2.4244208087458453E-4</v>
      </c>
      <c r="R111" s="19"/>
      <c r="S111">
        <v>0.93292261082625505</v>
      </c>
      <c r="T111" s="19">
        <f t="shared" ref="T111" si="553">ABS(($C111-S111)/$C111)</f>
        <v>1.0093767838386398E-3</v>
      </c>
      <c r="U111" s="19"/>
      <c r="V111">
        <v>0.93469455253427702</v>
      </c>
      <c r="W111" s="19">
        <f t="shared" ref="W111" si="554">ABS(($C111-V111)/$C111)</f>
        <v>8.8805085984535403E-4</v>
      </c>
      <c r="X111" s="19"/>
      <c r="Z111" s="30">
        <f t="shared" si="499"/>
        <v>0.93386523271138799</v>
      </c>
      <c r="AA111" s="30"/>
      <c r="AC111" s="30">
        <f t="shared" ref="AC111" si="555">ABS($C111-AB111)</f>
        <v>0.93386523271138799</v>
      </c>
    </row>
    <row r="112" spans="1:29" x14ac:dyDescent="0.25">
      <c r="A112" s="32">
        <f t="shared" si="296"/>
        <v>53</v>
      </c>
      <c r="B112" s="8">
        <v>0.91984999999999995</v>
      </c>
      <c r="C112" s="4">
        <v>0.92067651187541699</v>
      </c>
      <c r="D112" s="31">
        <f t="shared" si="327"/>
        <v>8.265118754170464E-4</v>
      </c>
      <c r="E112" s="31">
        <f t="shared" si="335"/>
        <v>8.9852897256840411E-2</v>
      </c>
      <c r="F112">
        <v>0.92112749163981</v>
      </c>
      <c r="G112" s="19">
        <f t="shared" si="494"/>
        <v>4.8983520115481827E-4</v>
      </c>
      <c r="H112" s="19">
        <f t="shared" si="336"/>
        <v>4.8983520115481828E-2</v>
      </c>
      <c r="I112">
        <v>0.92163471163518296</v>
      </c>
      <c r="J112" s="19">
        <f t="shared" si="329"/>
        <v>1.7847116351830117E-3</v>
      </c>
      <c r="K112" s="19">
        <f t="shared" si="337"/>
        <v>0.10407561694108101</v>
      </c>
      <c r="L112" s="19"/>
      <c r="M112">
        <v>0.92118436924107705</v>
      </c>
      <c r="N112" s="19">
        <f t="shared" ref="N112" si="556">ABS(($C112-M112)/$C112)</f>
        <v>5.5161325298236764E-4</v>
      </c>
      <c r="O112" s="19">
        <f t="shared" si="339"/>
        <v>5.5161325298236766E-2</v>
      </c>
      <c r="P112">
        <v>0.92256860255940698</v>
      </c>
      <c r="Q112" s="19">
        <f t="shared" ref="Q112" si="557">ABS(($C112-P112)/$C112)</f>
        <v>2.0551091068195084E-3</v>
      </c>
      <c r="R112" s="19"/>
      <c r="S112">
        <v>0.92232182374940996</v>
      </c>
      <c r="T112" s="19">
        <f t="shared" ref="T112" si="558">ABS(($C112-S112)/$C112)</f>
        <v>1.7870683706717719E-3</v>
      </c>
      <c r="U112" s="19"/>
      <c r="V112">
        <v>0.92182147550152105</v>
      </c>
      <c r="W112" s="19">
        <f t="shared" ref="W112" si="559">ABS(($C112-V112)/$C112)</f>
        <v>1.2436112047344043E-3</v>
      </c>
      <c r="X112" s="19"/>
      <c r="Z112" s="30">
        <f t="shared" si="499"/>
        <v>0.92067651187541699</v>
      </c>
      <c r="AA112" s="30"/>
      <c r="AC112" s="30">
        <f t="shared" ref="AC112" si="560">ABS($C112-AB112)</f>
        <v>0.92067651187541699</v>
      </c>
    </row>
    <row r="113" spans="1:29" x14ac:dyDescent="0.25">
      <c r="A113" s="32">
        <f t="shared" si="296"/>
        <v>54</v>
      </c>
      <c r="B113" s="8">
        <v>0.93989999999999996</v>
      </c>
      <c r="C113" s="4">
        <v>0.94020153149820895</v>
      </c>
      <c r="D113" s="31">
        <f t="shared" si="327"/>
        <v>3.0153149820899561E-4</v>
      </c>
      <c r="E113" s="31">
        <f t="shared" si="335"/>
        <v>3.2081231855409682E-2</v>
      </c>
      <c r="F113">
        <v>0.94069267380441302</v>
      </c>
      <c r="G113" s="19">
        <f t="shared" si="494"/>
        <v>5.2237981937917921E-4</v>
      </c>
      <c r="H113" s="19">
        <f t="shared" si="336"/>
        <v>5.223798193791792E-2</v>
      </c>
      <c r="I113">
        <v>0.94117703945660103</v>
      </c>
      <c r="J113" s="19">
        <f t="shared" si="329"/>
        <v>1.2770394566010701E-3</v>
      </c>
      <c r="K113" s="19">
        <f t="shared" si="337"/>
        <v>0.10375519776463296</v>
      </c>
      <c r="L113" s="19"/>
      <c r="M113">
        <v>0.94106164302059203</v>
      </c>
      <c r="N113" s="19">
        <f t="shared" ref="N113" si="561">ABS(($C113-M113)/$C113)</f>
        <v>9.1481612565817911E-4</v>
      </c>
      <c r="O113" s="19">
        <f t="shared" si="339"/>
        <v>9.148161256581791E-2</v>
      </c>
      <c r="P113">
        <v>0.94171794164290801</v>
      </c>
      <c r="Q113" s="19">
        <f t="shared" ref="Q113" si="562">ABS(($C113-P113)/$C113)</f>
        <v>1.612856492886858E-3</v>
      </c>
      <c r="R113" s="19"/>
      <c r="S113">
        <v>0.94000998131889102</v>
      </c>
      <c r="T113" s="19">
        <f t="shared" ref="T113" si="563">ABS(($C113-S113)/$C113)</f>
        <v>2.0373310710598334E-4</v>
      </c>
      <c r="U113" s="19"/>
      <c r="V113">
        <v>0.94343106044636704</v>
      </c>
      <c r="W113" s="19">
        <f t="shared" ref="W113" si="564">ABS(($C113-V113)/$C113)</f>
        <v>3.4349326606731242E-3</v>
      </c>
      <c r="X113" s="19"/>
      <c r="Z113" s="30">
        <f t="shared" si="499"/>
        <v>0.94020153149820895</v>
      </c>
      <c r="AA113" s="30"/>
      <c r="AC113" s="30">
        <f t="shared" ref="AC113" si="565">ABS($C113-AB113)</f>
        <v>0.94020153149820895</v>
      </c>
    </row>
    <row r="114" spans="1:29" x14ac:dyDescent="0.25">
      <c r="A114" s="32">
        <f t="shared" si="296"/>
        <v>55</v>
      </c>
      <c r="B114" s="8">
        <v>0.96992999999999996</v>
      </c>
      <c r="C114" s="4">
        <v>0.97014007741029096</v>
      </c>
      <c r="D114" s="31">
        <f t="shared" si="327"/>
        <v>2.1007741029099858E-4</v>
      </c>
      <c r="E114" s="31">
        <f t="shared" si="335"/>
        <v>2.1659028001092717E-2</v>
      </c>
      <c r="F114">
        <v>0.97036354684274995</v>
      </c>
      <c r="G114" s="19">
        <f t="shared" si="494"/>
        <v>2.3034759377792374E-4</v>
      </c>
      <c r="H114" s="19">
        <f t="shared" si="336"/>
        <v>2.3034759377792376E-2</v>
      </c>
      <c r="I114">
        <v>0.97095488274497899</v>
      </c>
      <c r="J114" s="19">
        <f t="shared" si="329"/>
        <v>1.0248827449790276E-3</v>
      </c>
      <c r="K114" s="19">
        <f t="shared" si="337"/>
        <v>8.3988421225013696E-2</v>
      </c>
      <c r="L114" s="19"/>
      <c r="M114">
        <v>0.97067134884294404</v>
      </c>
      <c r="N114" s="19">
        <f t="shared" ref="N114" si="566">ABS(($C114-M114)/$C114)</f>
        <v>5.4762342575441806E-4</v>
      </c>
      <c r="O114" s="19">
        <f t="shared" si="339"/>
        <v>5.4762342575441804E-2</v>
      </c>
      <c r="P114">
        <v>0.97106381275533304</v>
      </c>
      <c r="Q114" s="19">
        <f t="shared" ref="Q114" si="567">ABS(($C114-P114)/$C114)</f>
        <v>9.5216697727602655E-4</v>
      </c>
      <c r="R114" s="19"/>
      <c r="S114">
        <v>0.96970844916466703</v>
      </c>
      <c r="T114" s="19">
        <f t="shared" ref="T114" si="568">ABS(($C114-S114)/$C114)</f>
        <v>4.4491332300807874E-4</v>
      </c>
      <c r="U114" s="19"/>
      <c r="V114">
        <v>0.97066507468543295</v>
      </c>
      <c r="W114" s="19">
        <f t="shared" ref="W114" si="569">ABS(($C114-V114)/$C114)</f>
        <v>5.41156156071223E-4</v>
      </c>
      <c r="X114" s="19"/>
      <c r="Z114" s="30">
        <f t="shared" si="499"/>
        <v>0.97014007741029096</v>
      </c>
      <c r="AA114" s="30"/>
      <c r="AC114" s="30">
        <f t="shared" ref="AC114" si="570">ABS($C114-AB114)</f>
        <v>0.97014007741029096</v>
      </c>
    </row>
    <row r="115" spans="1:29" x14ac:dyDescent="0.25">
      <c r="A115" s="32">
        <f t="shared" si="296"/>
        <v>56</v>
      </c>
      <c r="B115" s="8">
        <v>0.88302000000000003</v>
      </c>
      <c r="C115" s="4">
        <v>0.88284609520296398</v>
      </c>
      <c r="D115" s="31">
        <f t="shared" si="327"/>
        <v>1.7390479703605077E-4</v>
      </c>
      <c r="E115" s="31">
        <f t="shared" si="335"/>
        <v>1.9694321423756059E-2</v>
      </c>
      <c r="F115">
        <v>0.88299895808691697</v>
      </c>
      <c r="G115" s="19">
        <f t="shared" si="494"/>
        <v>1.7314782812496323E-4</v>
      </c>
      <c r="H115" s="19">
        <f t="shared" si="336"/>
        <v>1.7314782812496324E-2</v>
      </c>
      <c r="I115">
        <v>0.88314109655501805</v>
      </c>
      <c r="J115" s="19">
        <f t="shared" si="329"/>
        <v>1.2109655501801875E-4</v>
      </c>
      <c r="K115" s="19">
        <f t="shared" si="337"/>
        <v>3.3414810764525099E-2</v>
      </c>
      <c r="L115" s="19"/>
      <c r="M115">
        <v>0.884047684483934</v>
      </c>
      <c r="N115" s="19">
        <f t="shared" ref="N115" si="571">ABS(($C115-M115)/$C115)</f>
        <v>1.3610404888224439E-3</v>
      </c>
      <c r="O115" s="19">
        <f t="shared" si="339"/>
        <v>0.13610404888224439</v>
      </c>
      <c r="P115">
        <v>0.88322257427058604</v>
      </c>
      <c r="Q115" s="19">
        <f t="shared" ref="Q115" si="572">ABS(($C115-P115)/$C115)</f>
        <v>4.2643793710783555E-4</v>
      </c>
      <c r="R115" s="19"/>
      <c r="S115">
        <v>0.88399615185272096</v>
      </c>
      <c r="T115" s="19">
        <f t="shared" ref="T115" si="573">ABS(($C115-S115)/$C115)</f>
        <v>1.3026694641409564E-3</v>
      </c>
      <c r="U115" s="19"/>
      <c r="V115">
        <v>0.88314234176276096</v>
      </c>
      <c r="W115" s="19">
        <f t="shared" ref="W115" si="574">ABS(($C115-V115)/$C115)</f>
        <v>3.3555855477718373E-4</v>
      </c>
      <c r="X115" s="19"/>
      <c r="Z115" s="30">
        <f t="shared" si="499"/>
        <v>0.88284609520296398</v>
      </c>
      <c r="AA115" s="30"/>
      <c r="AC115" s="30">
        <f t="shared" ref="AC115" si="575">ABS($C115-AB115)</f>
        <v>0.88284609520296398</v>
      </c>
    </row>
    <row r="116" spans="1:29" ht="15.75" thickBot="1" x14ac:dyDescent="0.3">
      <c r="A116" s="55">
        <f t="shared" si="296"/>
        <v>57</v>
      </c>
      <c r="B116" s="9">
        <v>0.87451000000000001</v>
      </c>
      <c r="C116" s="6">
        <v>0.87473430797413998</v>
      </c>
      <c r="D116" s="31">
        <f t="shared" si="327"/>
        <v>2.2430797413997006E-4</v>
      </c>
      <c r="E116" s="31">
        <f t="shared" si="335"/>
        <v>2.5649560798615228E-2</v>
      </c>
      <c r="F116">
        <v>0.87489086200826405</v>
      </c>
      <c r="G116" s="19">
        <f t="shared" si="494"/>
        <v>1.7897324101376864E-4</v>
      </c>
      <c r="H116" s="19">
        <f t="shared" si="336"/>
        <v>1.7897324101376864E-2</v>
      </c>
      <c r="I116">
        <v>0.87491262677417703</v>
      </c>
      <c r="J116" s="19">
        <f t="shared" si="329"/>
        <v>4.0262677417701731E-4</v>
      </c>
      <c r="K116" s="19">
        <f t="shared" si="337"/>
        <v>2.0385481444077411E-2</v>
      </c>
      <c r="L116" s="19"/>
      <c r="M116">
        <v>0.87441283871502995</v>
      </c>
      <c r="N116" s="19">
        <f t="shared" ref="N116" si="576">ABS(($C116-M116)/$C116)</f>
        <v>3.6750503116145478E-4</v>
      </c>
      <c r="O116" s="19">
        <f t="shared" si="339"/>
        <v>3.6750503116145479E-2</v>
      </c>
      <c r="P116">
        <v>0.87449574783254103</v>
      </c>
      <c r="Q116" s="19">
        <f t="shared" ref="Q116" si="577">ABS(($C116-P116)/$C116)</f>
        <v>2.7272297362092968E-4</v>
      </c>
      <c r="R116" s="19"/>
      <c r="S116">
        <v>0.874913409821796</v>
      </c>
      <c r="T116" s="19">
        <f t="shared" ref="T116" si="578">ABS(($C116-S116)/$C116)</f>
        <v>2.0474999782598056E-4</v>
      </c>
      <c r="U116" s="19"/>
      <c r="V116">
        <v>0.87493522200253604</v>
      </c>
      <c r="W116" s="19">
        <f t="shared" ref="W116" si="579">ABS(($C116-V116)/$C116)</f>
        <v>2.296857760859649E-4</v>
      </c>
      <c r="X116" s="19"/>
      <c r="Z116" s="30">
        <f t="shared" si="499"/>
        <v>0.87473430797413998</v>
      </c>
      <c r="AA116" s="30"/>
      <c r="AC116" s="30">
        <f t="shared" ref="AC116" si="580">ABS($C116-AB116)</f>
        <v>0.87473430797413998</v>
      </c>
    </row>
    <row r="117" spans="1:29" x14ac:dyDescent="0.25">
      <c r="A117" s="3" t="s">
        <v>59</v>
      </c>
      <c r="B117" s="3"/>
      <c r="C117" s="3" t="s">
        <v>58</v>
      </c>
      <c r="D117" s="3"/>
      <c r="E117" s="31">
        <f>SUM(E3:E116)</f>
        <v>15.256609614918894</v>
      </c>
      <c r="F117" s="30"/>
      <c r="G117" s="30"/>
      <c r="H117" s="31">
        <f>SUM(H3:H116)</f>
        <v>7.0460564290020047</v>
      </c>
      <c r="I117" s="31"/>
      <c r="J117" s="30"/>
      <c r="K117" s="31">
        <f>SUM(K3:K116)</f>
        <v>18.837204156706303</v>
      </c>
      <c r="L117" s="31"/>
      <c r="M117" s="31"/>
      <c r="N117" s="30"/>
      <c r="O117" s="31">
        <f>SUM(O3:O116)</f>
        <v>17.456898562184627</v>
      </c>
      <c r="P117" s="31"/>
      <c r="Q117" s="30"/>
      <c r="R117" s="31">
        <f>SUM(R89:R116)</f>
        <v>0</v>
      </c>
      <c r="S117" s="31"/>
      <c r="T117" s="30"/>
      <c r="U117" s="31">
        <f>SUM(U89:U116)</f>
        <v>0</v>
      </c>
      <c r="V117" s="31"/>
      <c r="W117" s="30"/>
      <c r="X117" s="31">
        <f>SUM(X89:X116)</f>
        <v>0</v>
      </c>
      <c r="Z117" s="30"/>
      <c r="AA117" s="30"/>
      <c r="AC117" s="30"/>
    </row>
    <row r="118" spans="1:29" x14ac:dyDescent="0.25">
      <c r="A118" s="3"/>
      <c r="B118" s="3"/>
      <c r="C118" s="3" t="s">
        <v>37</v>
      </c>
      <c r="D118" s="68">
        <f>AVERAGE(D3:D59)</f>
        <v>4.4023010745645243E-4</v>
      </c>
      <c r="E118" s="31">
        <f>AVERAGE(E3:E59)</f>
        <v>0.21503802837137256</v>
      </c>
      <c r="F118" s="30"/>
      <c r="G118" s="30"/>
      <c r="H118" s="31">
        <f>AVERAGE(H3:H59)</f>
        <v>8.8560722213247456E-2</v>
      </c>
      <c r="I118" s="31"/>
      <c r="J118" s="68">
        <f>AVERAGE(J3:J59)</f>
        <v>9.0336649681819646E-4</v>
      </c>
      <c r="K118" s="31">
        <f>AVERAGE(K3:K59)</f>
        <v>0.24956659644944068</v>
      </c>
      <c r="L118" s="31"/>
      <c r="M118" s="31"/>
      <c r="N118" s="30"/>
      <c r="O118" s="31">
        <f>AVERAGE(O3:O59)</f>
        <v>0.20760524157527058</v>
      </c>
      <c r="P118" s="31"/>
      <c r="Q118" s="30"/>
      <c r="R118" s="31" t="e">
        <f>AVERAGE(R89:R102)</f>
        <v>#DIV/0!</v>
      </c>
      <c r="S118" s="31"/>
      <c r="T118" s="30"/>
      <c r="U118" s="31" t="e">
        <f>AVERAGE(U89:U102)</f>
        <v>#DIV/0!</v>
      </c>
      <c r="V118" s="31"/>
      <c r="W118" s="30"/>
      <c r="X118" s="31" t="e">
        <f>AVERAGE(X89:X102)</f>
        <v>#DIV/0!</v>
      </c>
      <c r="Z118" s="30"/>
      <c r="AA118" s="30"/>
      <c r="AC118" s="30"/>
    </row>
    <row r="119" spans="1:29" x14ac:dyDescent="0.25">
      <c r="A119" s="3"/>
      <c r="B119" s="3"/>
      <c r="C119" s="3" t="s">
        <v>33</v>
      </c>
      <c r="D119" s="68">
        <f>AVERAGE(D60:D116)</f>
        <v>4.7635985390590436E-4</v>
      </c>
      <c r="E119" s="31">
        <f>AVERAGE(E60:E116)</f>
        <v>5.2621789434222077E-2</v>
      </c>
      <c r="F119" s="30"/>
      <c r="G119" s="30"/>
      <c r="H119" s="31">
        <f>AVERAGE(H60:H116)</f>
        <v>3.5054302856963128E-2</v>
      </c>
      <c r="I119" s="31"/>
      <c r="J119" s="68">
        <f>AVERAGE(J60:J116)</f>
        <v>1.1093835867402419E-3</v>
      </c>
      <c r="K119" s="31">
        <f>AVERAGE(K60:K116)</f>
        <v>8.091066945768749E-2</v>
      </c>
      <c r="L119" s="31"/>
      <c r="M119" s="31"/>
      <c r="N119" s="30"/>
      <c r="O119" s="31">
        <f>AVERAGE(O60:O116)</f>
        <v>9.8656136708670239E-2</v>
      </c>
      <c r="P119" s="31"/>
      <c r="Q119" s="30"/>
      <c r="R119" s="31" t="e">
        <f>AVERAGE(R103:R116)</f>
        <v>#DIV/0!</v>
      </c>
      <c r="S119" s="31"/>
      <c r="T119" s="30"/>
      <c r="U119" s="31" t="e">
        <f>AVERAGE(U103:U116)</f>
        <v>#DIV/0!</v>
      </c>
      <c r="V119" s="31"/>
      <c r="W119" s="30"/>
      <c r="X119" s="31" t="e">
        <f>AVERAGE(X103:X116)</f>
        <v>#DIV/0!</v>
      </c>
      <c r="Z119" s="30"/>
      <c r="AA119" s="30"/>
      <c r="AC119" s="30"/>
    </row>
    <row r="120" spans="1:29" x14ac:dyDescent="0.25">
      <c r="A120" s="3"/>
      <c r="B120" s="3"/>
      <c r="C120" s="3"/>
      <c r="D120" s="3"/>
      <c r="E120" s="31"/>
      <c r="F120" s="30"/>
      <c r="G120" s="30"/>
      <c r="H120" s="31"/>
      <c r="I120" s="31"/>
      <c r="J120" s="30"/>
      <c r="K120" s="31"/>
      <c r="L120" s="31"/>
      <c r="M120" s="31"/>
      <c r="N120" s="30"/>
      <c r="O120" s="31"/>
      <c r="P120" s="31"/>
      <c r="Q120" s="30"/>
      <c r="R120" s="31"/>
      <c r="S120" s="31"/>
      <c r="T120" s="30"/>
      <c r="U120" s="31"/>
      <c r="V120" s="31"/>
      <c r="W120" s="30"/>
      <c r="X120" s="31"/>
      <c r="Z120" s="30"/>
      <c r="AA120" s="30"/>
      <c r="AC120" s="30"/>
    </row>
    <row r="121" spans="1:29" x14ac:dyDescent="0.25">
      <c r="A121" s="3"/>
      <c r="B121" s="3"/>
      <c r="C121" s="59" t="s">
        <v>35</v>
      </c>
      <c r="D121" s="59"/>
      <c r="E121" s="31">
        <f>MIN(E3:E59)</f>
        <v>0</v>
      </c>
      <c r="G121" s="19"/>
      <c r="H121" s="31">
        <f>MIN(H3:H59)</f>
        <v>0</v>
      </c>
      <c r="J121" s="19"/>
      <c r="K121" s="31">
        <f>MIN(K3:K59)</f>
        <v>0</v>
      </c>
      <c r="L121" s="31"/>
      <c r="N121" s="19"/>
      <c r="O121" s="19"/>
      <c r="Q121" s="19"/>
      <c r="R121" s="19"/>
      <c r="T121" s="19"/>
      <c r="U121" s="19"/>
      <c r="W121" s="19"/>
      <c r="X121" s="19"/>
      <c r="Z121" s="30"/>
      <c r="AA121" s="30"/>
      <c r="AC121" s="30"/>
    </row>
    <row r="122" spans="1:29" x14ac:dyDescent="0.25">
      <c r="A122" s="3"/>
      <c r="B122" s="3"/>
      <c r="C122" s="59" t="s">
        <v>36</v>
      </c>
      <c r="D122" s="59"/>
      <c r="E122" s="31">
        <f>MAX(E3:E59)</f>
        <v>1.5415059824242732</v>
      </c>
      <c r="G122" s="19"/>
      <c r="H122" s="31">
        <f>MAX(H3:H59)</f>
        <v>0.71302197588364324</v>
      </c>
      <c r="J122" s="19"/>
      <c r="K122" s="31">
        <f>MAX(K3:K59)</f>
        <v>1.2833926753988665</v>
      </c>
      <c r="L122" s="31"/>
      <c r="N122" s="19"/>
      <c r="O122" s="19"/>
      <c r="Q122" s="19"/>
      <c r="R122" s="19"/>
      <c r="T122" s="19"/>
      <c r="U122" s="19"/>
      <c r="W122" s="19"/>
      <c r="X122" s="19"/>
      <c r="Z122" s="30"/>
      <c r="AA122" s="30"/>
      <c r="AC122" s="30"/>
    </row>
    <row r="123" spans="1:29" x14ac:dyDescent="0.25">
      <c r="A123" s="3"/>
      <c r="B123" s="3"/>
      <c r="C123" s="59" t="s">
        <v>31</v>
      </c>
      <c r="D123" s="59"/>
      <c r="E123" s="31">
        <f>MIN(E60:E116)</f>
        <v>1.6929674922730972E-3</v>
      </c>
      <c r="G123" s="19"/>
      <c r="H123" s="31">
        <f>MIN(H60:H116)</f>
        <v>1.1818427459281326E-4</v>
      </c>
      <c r="J123" s="19"/>
      <c r="K123" s="31">
        <f>MIN(K60:K116)</f>
        <v>9.3538399163690586E-4</v>
      </c>
      <c r="L123" s="31"/>
      <c r="N123" s="19"/>
      <c r="O123" s="19"/>
      <c r="Q123" s="19"/>
      <c r="R123" s="19"/>
      <c r="T123" s="19"/>
      <c r="U123" s="19"/>
      <c r="W123" s="19"/>
      <c r="X123" s="19"/>
      <c r="Z123" s="30"/>
      <c r="AA123" s="30"/>
      <c r="AC123" s="30"/>
    </row>
    <row r="124" spans="1:29" x14ac:dyDescent="0.25">
      <c r="A124" s="3"/>
      <c r="B124" s="3"/>
      <c r="C124" s="59" t="s">
        <v>32</v>
      </c>
      <c r="D124" s="59"/>
      <c r="E124" s="31">
        <f>MAX(E60:E116)</f>
        <v>0.29270486315300592</v>
      </c>
      <c r="G124" s="19"/>
      <c r="H124" s="31">
        <f>MAX(H60:H116)</f>
        <v>0.34538761277499191</v>
      </c>
      <c r="J124" s="19"/>
      <c r="K124" s="31">
        <f>MAX(K60:K116)</f>
        <v>0.36969668792833177</v>
      </c>
      <c r="L124" s="31"/>
      <c r="N124" s="19"/>
      <c r="O124" s="19"/>
      <c r="Q124" s="19"/>
      <c r="R124" s="19"/>
      <c r="T124" s="19"/>
      <c r="U124" s="19"/>
      <c r="W124" s="19"/>
      <c r="X124" s="19"/>
      <c r="Z124" s="30"/>
      <c r="AA124" s="30"/>
      <c r="AC124" s="30"/>
    </row>
    <row r="125" spans="1:29" x14ac:dyDescent="0.25">
      <c r="A125" s="3"/>
      <c r="B125" s="3"/>
      <c r="C125" s="3"/>
      <c r="D125" s="3"/>
      <c r="E125" s="31"/>
      <c r="G125" s="19"/>
      <c r="H125" s="19"/>
      <c r="J125" s="19"/>
      <c r="K125" s="19"/>
      <c r="L125" s="19"/>
      <c r="N125" s="19"/>
      <c r="O125" s="19"/>
      <c r="Q125" s="19"/>
      <c r="R125" s="19"/>
      <c r="T125" s="19"/>
      <c r="U125" s="19"/>
      <c r="W125" s="19"/>
      <c r="X125" s="19"/>
      <c r="Z125" s="30"/>
      <c r="AA125" s="30"/>
      <c r="AC125" s="30"/>
    </row>
    <row r="126" spans="1:29" x14ac:dyDescent="0.25">
      <c r="A126" s="3"/>
      <c r="B126" s="3"/>
      <c r="C126" s="3"/>
      <c r="D126" s="3"/>
      <c r="E126" s="31"/>
      <c r="G126" s="19"/>
      <c r="H126" s="19"/>
      <c r="J126" s="19"/>
      <c r="K126" s="19"/>
      <c r="L126" s="19"/>
      <c r="N126" s="19"/>
      <c r="O126" s="19"/>
      <c r="Q126" s="19"/>
      <c r="R126" s="19"/>
      <c r="T126" s="19"/>
      <c r="U126" s="19"/>
      <c r="W126" s="19"/>
      <c r="X126" s="19"/>
      <c r="Z126" s="30"/>
      <c r="AA126" s="30"/>
      <c r="AC126" s="30"/>
    </row>
    <row r="127" spans="1:29" x14ac:dyDescent="0.25">
      <c r="A127" s="3"/>
      <c r="B127" s="3"/>
      <c r="C127" s="3"/>
      <c r="D127" s="3"/>
      <c r="E127" s="31"/>
      <c r="G127" s="19"/>
      <c r="H127" s="19"/>
      <c r="J127" s="19"/>
      <c r="K127" s="19"/>
      <c r="L127" s="19"/>
      <c r="N127" s="19"/>
      <c r="O127" s="19"/>
      <c r="Q127" s="19"/>
      <c r="R127" s="19"/>
      <c r="T127" s="19"/>
      <c r="U127" s="19"/>
      <c r="W127" s="19"/>
      <c r="X127" s="19"/>
      <c r="Z127" s="30"/>
      <c r="AA127" s="30"/>
      <c r="AC127" s="30"/>
    </row>
    <row r="129" spans="3:25" x14ac:dyDescent="0.25">
      <c r="C129" t="s">
        <v>34</v>
      </c>
      <c r="F129" t="s">
        <v>35</v>
      </c>
      <c r="G129" s="18">
        <f>MIN(G3:G59)</f>
        <v>0</v>
      </c>
      <c r="H129" s="18"/>
      <c r="J129" s="18">
        <f>MIN(J3:J59)</f>
        <v>0</v>
      </c>
      <c r="K129" s="18"/>
      <c r="L129" s="18"/>
      <c r="N129" s="18">
        <f>MIN(N3:N59)</f>
        <v>0</v>
      </c>
      <c r="O129" s="18"/>
      <c r="Q129" s="18">
        <f>MIN(Q3:Q59)</f>
        <v>1.8603439464184301E-4</v>
      </c>
      <c r="R129" s="18"/>
      <c r="T129" s="18">
        <f>MIN(T3:T16)</f>
        <v>1.0054383220712025E-4</v>
      </c>
      <c r="U129" s="18"/>
      <c r="W129" s="18">
        <f>MIN(W3:W16)</f>
        <v>1.15963838599449E-4</v>
      </c>
      <c r="X129" s="18"/>
    </row>
    <row r="130" spans="3:25" x14ac:dyDescent="0.25">
      <c r="F130" t="s">
        <v>36</v>
      </c>
      <c r="G130" s="18">
        <f>MAX(G3:G59)</f>
        <v>7.1302197588364322E-3</v>
      </c>
      <c r="H130" s="18"/>
      <c r="J130" s="18">
        <f>MAX(J3:J59)</f>
        <v>1.9368051174930012E-3</v>
      </c>
      <c r="K130" s="18"/>
      <c r="L130" s="18"/>
      <c r="N130" s="18">
        <f>MAX(N3:N59)</f>
        <v>1.9237448506173451E-2</v>
      </c>
      <c r="O130" s="18"/>
      <c r="Q130" s="18">
        <f>MAX(Q3:Q59)</f>
        <v>2.4471408649026038E-2</v>
      </c>
      <c r="R130" s="18"/>
      <c r="T130" s="18">
        <f>MAX(T3:T16)</f>
        <v>6.2294883894535137E-3</v>
      </c>
      <c r="U130" s="18"/>
      <c r="W130" s="18">
        <f>MAX(W3:W16)</f>
        <v>3.1441895058194252E-2</v>
      </c>
      <c r="X130" s="18"/>
    </row>
    <row r="131" spans="3:25" x14ac:dyDescent="0.25">
      <c r="C131" s="18">
        <f>AVERAGE(C3:C59)</f>
        <v>-0.21277741128645938</v>
      </c>
      <c r="D131" s="18"/>
      <c r="E131" s="18"/>
      <c r="F131" t="s">
        <v>37</v>
      </c>
      <c r="G131" s="18">
        <f>AVERAGE(G3:G59)</f>
        <v>8.8560722213247491E-4</v>
      </c>
      <c r="H131" s="18"/>
      <c r="I131" s="11">
        <f>ABS(G131*100)</f>
        <v>8.8560722213247497E-2</v>
      </c>
      <c r="J131" s="18">
        <f>AVERAGE(J3:J59)</f>
        <v>9.0336649681819646E-4</v>
      </c>
      <c r="K131" s="18"/>
      <c r="L131" s="18"/>
      <c r="M131" s="11" t="e">
        <f>ABS(#REF!*100)</f>
        <v>#REF!</v>
      </c>
      <c r="N131" s="18">
        <f>AVERAGE(N3:N59)</f>
        <v>2.0760524157527054E-3</v>
      </c>
      <c r="O131" s="18"/>
      <c r="P131" s="11">
        <f>ABS(N131*100)</f>
        <v>0.20760524157527055</v>
      </c>
      <c r="Q131" s="18">
        <f>AVERAGE(Q3:Q59)</f>
        <v>5.7092754846320625E-3</v>
      </c>
      <c r="R131" s="18"/>
      <c r="S131" s="11">
        <f>ABS(Q131*100)</f>
        <v>0.57092754846320626</v>
      </c>
      <c r="T131" s="18">
        <f>AVERAGE(T3:T16)</f>
        <v>2.679531524288614E-3</v>
      </c>
      <c r="U131" s="18"/>
      <c r="V131" s="11">
        <f>ABS(T131*100)</f>
        <v>0.26795315242886142</v>
      </c>
      <c r="W131" s="18">
        <f>AVERAGE(W3:W16)</f>
        <v>7.7558978840851422E-3</v>
      </c>
      <c r="X131" s="18"/>
      <c r="Y131" s="11">
        <f>ABS(W131*100)</f>
        <v>0.77558978840851422</v>
      </c>
    </row>
    <row r="133" spans="3:25" x14ac:dyDescent="0.25">
      <c r="F133" t="s">
        <v>31</v>
      </c>
      <c r="G133" s="18">
        <f>MIN(G60:G116)</f>
        <v>1.1818427459281325E-6</v>
      </c>
      <c r="H133" s="18"/>
      <c r="J133" s="18">
        <f>MIN(J60:J116)</f>
        <v>3.2090591215894193E-5</v>
      </c>
      <c r="K133" s="18"/>
      <c r="L133" s="18"/>
      <c r="N133" s="18">
        <f>MIN(N86:N99)</f>
        <v>6.4077768078225733E-6</v>
      </c>
      <c r="O133" s="18"/>
      <c r="Q133" s="18">
        <f>MIN(Q60:Q116)</f>
        <v>4.8061089320272374E-6</v>
      </c>
      <c r="R133" s="18"/>
      <c r="T133" s="18">
        <f>MIN(T86:T99)</f>
        <v>4.3012544373955026E-5</v>
      </c>
      <c r="U133" s="18"/>
      <c r="W133" s="18">
        <f>MIN(W86:W99)</f>
        <v>4.3023536539064999E-5</v>
      </c>
      <c r="X133" s="18"/>
    </row>
    <row r="134" spans="3:25" x14ac:dyDescent="0.25">
      <c r="F134" t="s">
        <v>32</v>
      </c>
      <c r="G134" s="18">
        <f>MAX(G60:G116)</f>
        <v>3.4538761277499194E-3</v>
      </c>
      <c r="H134" s="18"/>
      <c r="J134" s="18">
        <f>MAX(J60:J116)</f>
        <v>3.774716705404968E-3</v>
      </c>
      <c r="K134" s="18"/>
      <c r="L134" s="18"/>
      <c r="N134" s="18">
        <f>MAX(N86:N99)</f>
        <v>3.9955876316038553E-3</v>
      </c>
      <c r="O134" s="18"/>
      <c r="Q134" s="18">
        <f>MAX(Q86:Q116)</f>
        <v>5.0449826368740725E-3</v>
      </c>
      <c r="R134" s="18"/>
      <c r="T134" s="18">
        <f>MAX(T86:T99)</f>
        <v>2.9252365116945621E-3</v>
      </c>
      <c r="U134" s="18"/>
      <c r="W134" s="18">
        <f>MAX(W86:W99)</f>
        <v>2.7693104572082696E-3</v>
      </c>
      <c r="X134" s="18"/>
    </row>
    <row r="135" spans="3:25" x14ac:dyDescent="0.25">
      <c r="C135" s="18">
        <f>AVERAGE(C60:C116)</f>
        <v>0.93970251696929064</v>
      </c>
      <c r="D135" s="18"/>
      <c r="E135" s="18"/>
      <c r="F135" t="s">
        <v>33</v>
      </c>
      <c r="G135" s="18">
        <f>AVERAGE(G86:G116)</f>
        <v>4.7975797615912579E-4</v>
      </c>
      <c r="H135" s="18"/>
      <c r="I135" s="11">
        <f>ABS(G135*100)</f>
        <v>4.7975797615912578E-2</v>
      </c>
      <c r="J135" s="18">
        <f>AVERAGE(J60:J116)</f>
        <v>1.1093835867402419E-3</v>
      </c>
      <c r="K135" s="18"/>
      <c r="L135" s="18"/>
      <c r="M135" s="11" t="e">
        <f>ABS(#REF!*100)</f>
        <v>#REF!</v>
      </c>
      <c r="N135" s="18">
        <f>AVERAGE(N86:N99)</f>
        <v>1.1050882109107452E-3</v>
      </c>
      <c r="O135" s="18"/>
      <c r="P135" s="11">
        <f>ABS(N135*100)</f>
        <v>0.11050882109107452</v>
      </c>
      <c r="Q135" s="18">
        <f>AVERAGE(Q86:Q99)</f>
        <v>1.2334067535314706E-3</v>
      </c>
      <c r="R135" s="18"/>
      <c r="S135" s="11">
        <f>ABS(Q135*100)</f>
        <v>0.12334067535314705</v>
      </c>
      <c r="T135" s="18">
        <f>AVERAGE(T86:T99)</f>
        <v>1.3318702145154026E-3</v>
      </c>
      <c r="U135" s="18"/>
      <c r="V135" s="11">
        <f>ABS(T135*100)</f>
        <v>0.13318702145154027</v>
      </c>
      <c r="W135" s="18">
        <f>AVERAGE(W86:W99)</f>
        <v>1.467674281336831E-3</v>
      </c>
      <c r="X135" s="18"/>
      <c r="Y135" s="11">
        <f>ABS(W135*100)</f>
        <v>0.1467674281336831</v>
      </c>
    </row>
  </sheetData>
  <mergeCells count="5">
    <mergeCell ref="A1:A2"/>
    <mergeCell ref="C1:C2"/>
    <mergeCell ref="F1:AB1"/>
    <mergeCell ref="B1:B2"/>
    <mergeCell ref="E1:E2"/>
  </mergeCells>
  <pageMargins left="0.7" right="0.7" top="0.75" bottom="0.75" header="0.3" footer="0.3"/>
  <pageSetup scale="48" fitToHeight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D1" workbookViewId="0">
      <selection activeCell="M16" sqref="M16"/>
    </sheetView>
  </sheetViews>
  <sheetFormatPr defaultRowHeight="15" x14ac:dyDescent="0.25"/>
  <cols>
    <col min="10" max="10" width="14.7109375" bestFit="1" customWidth="1"/>
    <col min="12" max="13" width="10.85546875" bestFit="1" customWidth="1"/>
  </cols>
  <sheetData>
    <row r="1" spans="1:25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L1" t="s">
        <v>106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29</v>
      </c>
    </row>
    <row r="2" spans="1:25" x14ac:dyDescent="0.25">
      <c r="A2">
        <v>118</v>
      </c>
      <c r="B2">
        <v>1</v>
      </c>
      <c r="C2">
        <v>1</v>
      </c>
      <c r="D2" t="s">
        <v>18</v>
      </c>
      <c r="I2">
        <f>SUM(E2:H2)</f>
        <v>0</v>
      </c>
      <c r="J2" s="10" t="e">
        <f>I2/$I4</f>
        <v>#DIV/0!</v>
      </c>
      <c r="L2">
        <v>5</v>
      </c>
      <c r="M2">
        <v>1</v>
      </c>
      <c r="N2">
        <v>10.6431431934763</v>
      </c>
      <c r="O2">
        <v>10.6755242489479</v>
      </c>
      <c r="P2">
        <v>10.633671368143199</v>
      </c>
      <c r="Q2">
        <v>10.639670203043901</v>
      </c>
      <c r="R2">
        <v>10.6271155821601</v>
      </c>
      <c r="S2">
        <v>10.5990676280502</v>
      </c>
      <c r="T2">
        <v>10.5829167780507</v>
      </c>
      <c r="U2">
        <v>10.6100468416704</v>
      </c>
      <c r="V2">
        <v>10.620383897640901</v>
      </c>
      <c r="W2">
        <v>10.650153170689901</v>
      </c>
      <c r="X2">
        <f>AVERAGE(N2:W2)</f>
        <v>10.628169291187351</v>
      </c>
      <c r="Y2">
        <f t="shared" ref="Y2:Y11" si="0">$X$2/X2</f>
        <v>1</v>
      </c>
    </row>
    <row r="3" spans="1:25" x14ac:dyDescent="0.25">
      <c r="D3" s="11" t="s">
        <v>25</v>
      </c>
      <c r="E3" s="11"/>
      <c r="F3" s="11"/>
      <c r="G3" s="11"/>
      <c r="H3" s="11"/>
      <c r="I3" s="12">
        <f>SUM(I1:I2)</f>
        <v>0</v>
      </c>
      <c r="J3" s="11"/>
      <c r="L3">
        <v>5</v>
      </c>
      <c r="M3">
        <v>2</v>
      </c>
      <c r="N3">
        <v>4.4953438084995101</v>
      </c>
      <c r="O3">
        <v>4.45318081967255</v>
      </c>
      <c r="P3">
        <v>4.4402224732504401</v>
      </c>
      <c r="Q3">
        <v>4.4793992095902304</v>
      </c>
      <c r="R3">
        <v>4.4391970688940798</v>
      </c>
      <c r="S3">
        <v>4.4757199680676498</v>
      </c>
      <c r="T3">
        <v>4.4478936241717504</v>
      </c>
      <c r="U3">
        <v>4.4998923032871003</v>
      </c>
      <c r="V3">
        <v>4.4728745075480898</v>
      </c>
      <c r="W3">
        <v>4.4696216645559996</v>
      </c>
      <c r="X3">
        <f t="shared" ref="X3:X11" si="1">AVERAGE(N3:W3)</f>
        <v>4.4673345447537409</v>
      </c>
      <c r="Y3">
        <f t="shared" si="0"/>
        <v>2.379085153510307</v>
      </c>
    </row>
    <row r="4" spans="1:25" x14ac:dyDescent="0.25">
      <c r="A4">
        <v>118</v>
      </c>
      <c r="B4">
        <v>2</v>
      </c>
      <c r="C4">
        <v>1</v>
      </c>
      <c r="D4" t="s">
        <v>18</v>
      </c>
      <c r="I4">
        <f>SUM(E4:H4)</f>
        <v>0</v>
      </c>
      <c r="J4" s="10" t="e">
        <f>I4/$I6</f>
        <v>#DIV/0!</v>
      </c>
      <c r="L4">
        <v>5</v>
      </c>
      <c r="M4">
        <v>4</v>
      </c>
      <c r="N4">
        <v>3.6079002212810898</v>
      </c>
      <c r="O4">
        <v>3.6135355569199898</v>
      </c>
      <c r="P4">
        <v>3.6181173298090199</v>
      </c>
      <c r="Q4">
        <v>3.6174071531827501</v>
      </c>
      <c r="R4">
        <v>3.6348606031527799</v>
      </c>
      <c r="S4">
        <v>3.6363548264766399</v>
      </c>
      <c r="T4">
        <v>3.6273635223005298</v>
      </c>
      <c r="U4">
        <v>3.6322316331392801</v>
      </c>
      <c r="V4">
        <v>3.59944319519508</v>
      </c>
      <c r="W4">
        <v>3.6036216082392101</v>
      </c>
      <c r="X4">
        <f t="shared" si="1"/>
        <v>3.6190835649696376</v>
      </c>
      <c r="Y4">
        <f t="shared" si="0"/>
        <v>2.9367018197814168</v>
      </c>
    </row>
    <row r="5" spans="1:25" x14ac:dyDescent="0.25">
      <c r="D5" t="s">
        <v>19</v>
      </c>
      <c r="I5">
        <f>SUM(E5:H5)</f>
        <v>0</v>
      </c>
      <c r="J5" s="10" t="e">
        <f>I5/$I6</f>
        <v>#DIV/0!</v>
      </c>
      <c r="L5">
        <v>5</v>
      </c>
      <c r="M5">
        <v>8</v>
      </c>
      <c r="N5">
        <v>3.3564859933933802</v>
      </c>
      <c r="O5">
        <v>3.3735678988462698</v>
      </c>
      <c r="P5">
        <v>3.3680119186800201</v>
      </c>
      <c r="Q5">
        <v>3.3405783295197602</v>
      </c>
      <c r="R5">
        <v>3.3407022995899398</v>
      </c>
      <c r="S5">
        <v>3.3561133517959698</v>
      </c>
      <c r="T5">
        <v>3.34728843812705</v>
      </c>
      <c r="U5">
        <v>3.36871953545233</v>
      </c>
      <c r="V5">
        <v>3.3297154064079</v>
      </c>
      <c r="W5">
        <v>3.3586633320302401</v>
      </c>
      <c r="X5" s="11">
        <f t="shared" si="1"/>
        <v>3.3539846503842861</v>
      </c>
      <c r="Y5" s="11">
        <f t="shared" si="0"/>
        <v>3.1688187034396886</v>
      </c>
    </row>
    <row r="6" spans="1:25" x14ac:dyDescent="0.25">
      <c r="D6" s="11" t="s">
        <v>25</v>
      </c>
      <c r="E6" s="11"/>
      <c r="F6" s="11"/>
      <c r="G6" s="11"/>
      <c r="H6" s="11"/>
      <c r="I6" s="12">
        <f>SUM(I4:I5)</f>
        <v>0</v>
      </c>
      <c r="J6" s="11"/>
      <c r="L6">
        <v>5</v>
      </c>
      <c r="M6">
        <v>16</v>
      </c>
      <c r="N6" s="13">
        <v>3.4677174989056598</v>
      </c>
      <c r="O6" s="13">
        <v>3.4703775528600702</v>
      </c>
      <c r="P6" s="13">
        <v>3.4592864370526399</v>
      </c>
      <c r="Q6" s="13">
        <v>3.45656348382958</v>
      </c>
      <c r="R6" s="13">
        <v>3.4680235843001901</v>
      </c>
      <c r="S6" s="13">
        <v>3.4585137268511401</v>
      </c>
      <c r="T6" s="13">
        <v>3.47738826146055</v>
      </c>
      <c r="U6" s="13">
        <v>3.5581128902908699</v>
      </c>
      <c r="V6" s="13">
        <v>3.4771213052622101</v>
      </c>
      <c r="W6" s="13">
        <v>3.4726689878447101</v>
      </c>
      <c r="X6">
        <f t="shared" si="1"/>
        <v>3.4765773728657621</v>
      </c>
      <c r="Y6">
        <f t="shared" si="0"/>
        <v>3.0570783133258708</v>
      </c>
    </row>
    <row r="7" spans="1:25" x14ac:dyDescent="0.25">
      <c r="A7">
        <v>118</v>
      </c>
      <c r="B7">
        <v>4</v>
      </c>
      <c r="C7">
        <v>1</v>
      </c>
      <c r="D7" t="s">
        <v>18</v>
      </c>
      <c r="I7">
        <f>SUM(E7:H7)</f>
        <v>0</v>
      </c>
      <c r="J7" s="10" t="e">
        <f>I7/$I9</f>
        <v>#DIV/0!</v>
      </c>
      <c r="L7">
        <v>5</v>
      </c>
      <c r="M7">
        <v>32</v>
      </c>
      <c r="N7" s="13">
        <v>3.6568351209037302</v>
      </c>
      <c r="O7">
        <v>3.67532860296701</v>
      </c>
      <c r="P7">
        <v>3.6462150182243298</v>
      </c>
      <c r="Q7">
        <v>3.6652888557489298</v>
      </c>
      <c r="R7">
        <v>3.6712076037901902</v>
      </c>
      <c r="S7">
        <v>3.6468882598149301</v>
      </c>
      <c r="T7">
        <v>3.67063968190523</v>
      </c>
      <c r="U7">
        <v>3.6573584281911602</v>
      </c>
      <c r="V7">
        <v>3.6510849575301898</v>
      </c>
      <c r="W7">
        <v>3.6931748076726798</v>
      </c>
      <c r="X7">
        <f t="shared" si="1"/>
        <v>3.6634021336748375</v>
      </c>
      <c r="Y7">
        <f t="shared" si="0"/>
        <v>2.901174619485742</v>
      </c>
    </row>
    <row r="8" spans="1:25" x14ac:dyDescent="0.25">
      <c r="D8" t="s">
        <v>19</v>
      </c>
      <c r="I8">
        <f>SUM(E8:H8)</f>
        <v>0</v>
      </c>
      <c r="J8" s="10" t="e">
        <f>I8/$I9</f>
        <v>#DIV/0!</v>
      </c>
      <c r="L8">
        <v>5</v>
      </c>
      <c r="M8">
        <v>48</v>
      </c>
      <c r="N8" s="13">
        <v>3.8316618096485202</v>
      </c>
      <c r="O8">
        <v>3.8348513876785399</v>
      </c>
      <c r="P8">
        <v>3.8672518249015999</v>
      </c>
      <c r="Q8">
        <v>3.8424771926154802</v>
      </c>
      <c r="R8">
        <v>3.8597832681362898</v>
      </c>
      <c r="S8">
        <v>3.8940871396228398</v>
      </c>
      <c r="T8">
        <v>3.8854220339794998</v>
      </c>
      <c r="U8">
        <v>3.8495738391702199</v>
      </c>
      <c r="V8">
        <v>3.84151285906065</v>
      </c>
      <c r="W8">
        <v>3.8387244467149899</v>
      </c>
      <c r="X8">
        <f t="shared" si="1"/>
        <v>3.8545345801528628</v>
      </c>
      <c r="Y8">
        <f t="shared" si="0"/>
        <v>2.757315849729868</v>
      </c>
    </row>
    <row r="9" spans="1:25" x14ac:dyDescent="0.25">
      <c r="D9" s="11" t="s">
        <v>25</v>
      </c>
      <c r="E9" s="11"/>
      <c r="F9" s="11"/>
      <c r="G9" s="11"/>
      <c r="H9" s="11"/>
      <c r="I9" s="12">
        <f>SUM(I7:I8)</f>
        <v>0</v>
      </c>
      <c r="J9" s="11"/>
      <c r="L9">
        <v>5</v>
      </c>
      <c r="M9">
        <v>64</v>
      </c>
      <c r="N9" s="13">
        <v>4.1239773840559799</v>
      </c>
      <c r="O9" s="13">
        <v>4.1366786480021602</v>
      </c>
      <c r="P9" s="13">
        <v>4.1576840781837898</v>
      </c>
      <c r="Q9" s="13">
        <v>4.1818315462505202</v>
      </c>
      <c r="R9" s="13">
        <v>4.1150826229433797</v>
      </c>
      <c r="S9" s="13">
        <v>4.1357954983871004</v>
      </c>
      <c r="T9" s="13">
        <v>4.1231223928344498</v>
      </c>
      <c r="U9" s="13">
        <v>4.1133389967054601</v>
      </c>
      <c r="V9" s="13">
        <v>4.1401563924490103</v>
      </c>
      <c r="W9" s="13">
        <v>4.1290703963495003</v>
      </c>
      <c r="X9">
        <f t="shared" si="1"/>
        <v>4.1356737956161345</v>
      </c>
      <c r="Y9">
        <f t="shared" si="0"/>
        <v>2.5698761112284396</v>
      </c>
    </row>
    <row r="10" spans="1:25" x14ac:dyDescent="0.25">
      <c r="A10">
        <v>118</v>
      </c>
      <c r="B10">
        <v>8</v>
      </c>
      <c r="C10">
        <v>1</v>
      </c>
      <c r="D10" t="s">
        <v>18</v>
      </c>
      <c r="I10">
        <f>SUM(E10:H10)</f>
        <v>0</v>
      </c>
      <c r="J10" s="10" t="e">
        <f>I10/$I12</f>
        <v>#DIV/0!</v>
      </c>
      <c r="L10">
        <v>5</v>
      </c>
      <c r="M10">
        <v>88</v>
      </c>
      <c r="N10" s="13">
        <v>4.4189775138771497</v>
      </c>
      <c r="O10">
        <v>4.3999080646736104</v>
      </c>
      <c r="P10">
        <v>4.4154697825696596</v>
      </c>
      <c r="Q10">
        <v>4.4000528792688698</v>
      </c>
      <c r="R10">
        <v>4.4442132855688898</v>
      </c>
      <c r="S10">
        <v>4.3906505356860102</v>
      </c>
      <c r="T10">
        <v>4.3959761289961596</v>
      </c>
      <c r="U10">
        <v>4.3904987729157199</v>
      </c>
      <c r="V10">
        <v>4.4176613832499898</v>
      </c>
      <c r="W10">
        <v>4.3968362399255998</v>
      </c>
      <c r="X10">
        <f t="shared" si="1"/>
        <v>4.4070244586731651</v>
      </c>
      <c r="Y10">
        <f t="shared" si="0"/>
        <v>2.4116429102794688</v>
      </c>
    </row>
    <row r="11" spans="1:25" x14ac:dyDescent="0.25">
      <c r="D11" t="s">
        <v>19</v>
      </c>
      <c r="I11">
        <f>SUM(E11:H11)</f>
        <v>0</v>
      </c>
      <c r="J11" s="10" t="e">
        <f>I11/$I12</f>
        <v>#DIV/0!</v>
      </c>
      <c r="L11">
        <v>5</v>
      </c>
      <c r="M11">
        <v>118</v>
      </c>
      <c r="N11" s="13">
        <v>4.8917902192368601</v>
      </c>
      <c r="O11">
        <v>4.8550204770031797</v>
      </c>
      <c r="P11">
        <v>4.8651951650941196</v>
      </c>
      <c r="Q11">
        <v>4.8640922337322197</v>
      </c>
      <c r="R11">
        <v>4.8788311414279004</v>
      </c>
      <c r="S11">
        <v>4.8526189682984002</v>
      </c>
      <c r="T11">
        <v>4.8693991766778204</v>
      </c>
      <c r="U11">
        <v>4.8729069079853096</v>
      </c>
      <c r="V11">
        <v>4.8578344878884101</v>
      </c>
      <c r="W11">
        <v>4.85346408579752</v>
      </c>
      <c r="X11">
        <f t="shared" si="1"/>
        <v>4.8661152863141748</v>
      </c>
      <c r="Y11">
        <f t="shared" si="0"/>
        <v>2.1841178570262825</v>
      </c>
    </row>
    <row r="12" spans="1:25" x14ac:dyDescent="0.25">
      <c r="D12" s="11" t="s">
        <v>25</v>
      </c>
      <c r="E12" s="11"/>
      <c r="F12" s="11"/>
      <c r="G12" s="11"/>
      <c r="H12" s="11"/>
      <c r="I12" s="11">
        <f>SUM(I10:I11)</f>
        <v>0</v>
      </c>
      <c r="J12" s="11"/>
    </row>
    <row r="13" spans="1:25" x14ac:dyDescent="0.25">
      <c r="A13">
        <v>118</v>
      </c>
      <c r="B13">
        <v>16</v>
      </c>
      <c r="C13">
        <v>1</v>
      </c>
      <c r="D13" t="s">
        <v>18</v>
      </c>
      <c r="I13">
        <f>SUM(E13:H13)</f>
        <v>0</v>
      </c>
      <c r="J13" s="10" t="e">
        <f>I13/$I15</f>
        <v>#DIV/0!</v>
      </c>
    </row>
    <row r="14" spans="1:25" x14ac:dyDescent="0.25">
      <c r="D14" t="s">
        <v>19</v>
      </c>
      <c r="I14">
        <f>SUM(E14:H14)</f>
        <v>0</v>
      </c>
      <c r="J14" s="10" t="e">
        <f>I14/$I15</f>
        <v>#DIV/0!</v>
      </c>
    </row>
    <row r="15" spans="1:25" x14ac:dyDescent="0.25">
      <c r="D15" s="11" t="s">
        <v>25</v>
      </c>
      <c r="E15" s="11"/>
      <c r="F15" s="11"/>
      <c r="G15" s="11"/>
      <c r="H15" s="11"/>
      <c r="I15" s="11">
        <f>SUM(I13:I14)</f>
        <v>0</v>
      </c>
      <c r="J15" s="11"/>
    </row>
    <row r="16" spans="1:25" x14ac:dyDescent="0.25">
      <c r="A16">
        <v>118</v>
      </c>
      <c r="B16">
        <v>32</v>
      </c>
      <c r="C16">
        <v>1</v>
      </c>
      <c r="D16" t="s">
        <v>18</v>
      </c>
      <c r="I16">
        <f>SUM(E16:H16)</f>
        <v>0</v>
      </c>
      <c r="J16" s="10" t="e">
        <f>I16/$I18</f>
        <v>#DIV/0!</v>
      </c>
    </row>
    <row r="17" spans="1:10" x14ac:dyDescent="0.25">
      <c r="D17" t="s">
        <v>19</v>
      </c>
      <c r="I17">
        <f>SUM(E17:H17)</f>
        <v>0</v>
      </c>
      <c r="J17" s="10" t="e">
        <f>I17/$I18</f>
        <v>#DIV/0!</v>
      </c>
    </row>
    <row r="18" spans="1:10" x14ac:dyDescent="0.25">
      <c r="D18" s="11" t="s">
        <v>25</v>
      </c>
      <c r="E18" s="11"/>
      <c r="F18" s="11"/>
      <c r="G18" s="11"/>
      <c r="H18" s="11"/>
      <c r="I18" s="11">
        <f>SUM(I16:I17)</f>
        <v>0</v>
      </c>
      <c r="J18" s="11"/>
    </row>
    <row r="19" spans="1:10" x14ac:dyDescent="0.25">
      <c r="A19">
        <v>118</v>
      </c>
      <c r="B19">
        <v>64</v>
      </c>
      <c r="C19">
        <v>1</v>
      </c>
      <c r="D19" t="s">
        <v>18</v>
      </c>
      <c r="I19">
        <f>SUM(E19:H19)</f>
        <v>0</v>
      </c>
      <c r="J19" s="10" t="e">
        <f>I19/$I21</f>
        <v>#DIV/0!</v>
      </c>
    </row>
    <row r="20" spans="1:10" x14ac:dyDescent="0.25">
      <c r="D20" t="s">
        <v>19</v>
      </c>
      <c r="I20">
        <f>SUM(E20:H20)</f>
        <v>0</v>
      </c>
      <c r="J20" s="10" t="e">
        <f>I20/$I21</f>
        <v>#DIV/0!</v>
      </c>
    </row>
    <row r="21" spans="1:10" x14ac:dyDescent="0.25">
      <c r="D21" s="11" t="s">
        <v>25</v>
      </c>
      <c r="E21" s="11"/>
      <c r="F21" s="11"/>
      <c r="G21" s="11"/>
      <c r="H21" s="11"/>
      <c r="I21" s="11">
        <f>SUM(I19:I20)</f>
        <v>0</v>
      </c>
      <c r="J21" s="11"/>
    </row>
    <row r="22" spans="1:10" x14ac:dyDescent="0.25">
      <c r="A22" s="13">
        <v>118</v>
      </c>
      <c r="B22" s="13">
        <v>118</v>
      </c>
      <c r="C22" s="13">
        <v>1</v>
      </c>
      <c r="D22" t="s">
        <v>18</v>
      </c>
      <c r="I22">
        <f>SUM(E22:H22)</f>
        <v>0</v>
      </c>
      <c r="J22" s="10" t="e">
        <f>I22/$I24</f>
        <v>#DIV/0!</v>
      </c>
    </row>
    <row r="23" spans="1:10" x14ac:dyDescent="0.25">
      <c r="A23" s="13"/>
      <c r="B23" s="13"/>
      <c r="C23" s="13"/>
      <c r="D23" t="s">
        <v>19</v>
      </c>
      <c r="I23">
        <f>SUM(E23:H23)</f>
        <v>0</v>
      </c>
      <c r="J23" s="10" t="e">
        <f>I23/$I24</f>
        <v>#DIV/0!</v>
      </c>
    </row>
    <row r="24" spans="1:10" x14ac:dyDescent="0.25">
      <c r="A24" s="13"/>
      <c r="B24" s="13"/>
      <c r="C24" s="13"/>
      <c r="D24" s="11" t="s">
        <v>25</v>
      </c>
      <c r="E24" s="11"/>
      <c r="F24" s="11"/>
      <c r="G24" s="11"/>
      <c r="H24" s="11"/>
      <c r="I24" s="11">
        <f>SUM(I22:I23)</f>
        <v>0</v>
      </c>
      <c r="J24" s="11"/>
    </row>
    <row r="25" spans="1:10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4"/>
    </row>
    <row r="26" spans="1:10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4"/>
    </row>
    <row r="27" spans="1:10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4"/>
    </row>
    <row r="29" spans="1:10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4"/>
    </row>
    <row r="30" spans="1:10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4"/>
    </row>
    <row r="32" spans="1:10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4"/>
    </row>
    <row r="33" spans="1:10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4"/>
    </row>
    <row r="35" spans="1:10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4"/>
    </row>
    <row r="36" spans="1:10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4"/>
    </row>
    <row r="38" spans="1:1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4"/>
    </row>
    <row r="39" spans="1:10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4"/>
    </row>
    <row r="41" spans="1:10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4"/>
    </row>
    <row r="42" spans="1:10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4"/>
    </row>
    <row r="44" spans="1:10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4"/>
    </row>
    <row r="45" spans="1:1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4"/>
    </row>
    <row r="47" spans="1:10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4"/>
    </row>
    <row r="48" spans="1:10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4"/>
    </row>
    <row r="50" spans="1:10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4"/>
    </row>
    <row r="51" spans="1:10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4"/>
    </row>
    <row r="53" spans="1:1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4"/>
    </row>
    <row r="54" spans="1:10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7"/>
  <sheetViews>
    <sheetView topLeftCell="A223" workbookViewId="0">
      <selection activeCell="P254" sqref="P254"/>
    </sheetView>
  </sheetViews>
  <sheetFormatPr defaultRowHeight="15" x14ac:dyDescent="0.25"/>
  <cols>
    <col min="3" max="3" width="9" bestFit="1" customWidth="1"/>
    <col min="5" max="5" width="13.140625" bestFit="1" customWidth="1"/>
    <col min="6" max="6" width="14.7109375" bestFit="1" customWidth="1"/>
    <col min="8" max="8" width="11.5703125" bestFit="1" customWidth="1"/>
    <col min="9" max="9" width="11.5703125" customWidth="1"/>
    <col min="10" max="10" width="10.85546875" bestFit="1" customWidth="1"/>
    <col min="12" max="12" width="12.28515625" bestFit="1" customWidth="1"/>
    <col min="13" max="13" width="10.5703125" bestFit="1" customWidth="1"/>
    <col min="15" max="15" width="10.5703125" bestFit="1" customWidth="1"/>
    <col min="17" max="17" width="10.5703125" bestFit="1" customWidth="1"/>
    <col min="19" max="19" width="11.5703125" bestFit="1" customWidth="1"/>
    <col min="21" max="21" width="12.5703125" bestFit="1" customWidth="1"/>
    <col min="23" max="23" width="12.5703125" bestFit="1" customWidth="1"/>
    <col min="25" max="25" width="12.5703125" bestFit="1" customWidth="1"/>
  </cols>
  <sheetData>
    <row r="1" spans="1:33" ht="30" customHeight="1" x14ac:dyDescent="0.25">
      <c r="A1" s="81" t="s">
        <v>30</v>
      </c>
      <c r="B1" s="79" t="s">
        <v>69</v>
      </c>
      <c r="C1" s="79" t="s">
        <v>71</v>
      </c>
      <c r="D1" s="88" t="s">
        <v>68</v>
      </c>
      <c r="E1" s="79" t="s">
        <v>84</v>
      </c>
      <c r="F1" s="79" t="s">
        <v>83</v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2" spans="1:33" ht="15.75" thickBot="1" x14ac:dyDescent="0.3">
      <c r="A2" s="82"/>
      <c r="B2" s="80"/>
      <c r="C2" s="80"/>
      <c r="D2" s="89"/>
      <c r="E2" s="80"/>
      <c r="F2" s="80"/>
      <c r="G2" s="17">
        <v>2</v>
      </c>
      <c r="H2" s="17" t="s">
        <v>51</v>
      </c>
      <c r="I2" s="17">
        <v>4</v>
      </c>
      <c r="J2" s="17" t="s">
        <v>52</v>
      </c>
      <c r="K2" s="17">
        <v>8</v>
      </c>
      <c r="L2" s="17" t="s">
        <v>85</v>
      </c>
      <c r="M2" s="17" t="s">
        <v>55</v>
      </c>
      <c r="N2" s="17">
        <v>16</v>
      </c>
      <c r="O2" s="17" t="s">
        <v>73</v>
      </c>
      <c r="P2" s="17">
        <v>32</v>
      </c>
      <c r="Q2" s="17" t="s">
        <v>72</v>
      </c>
      <c r="R2" s="17">
        <v>48</v>
      </c>
      <c r="S2" s="17" t="s">
        <v>74</v>
      </c>
      <c r="T2" s="17">
        <v>64</v>
      </c>
      <c r="U2" s="17" t="s">
        <v>75</v>
      </c>
      <c r="V2" s="17">
        <v>88</v>
      </c>
      <c r="W2" s="17" t="s">
        <v>76</v>
      </c>
      <c r="X2" s="17">
        <v>118</v>
      </c>
      <c r="Y2" s="17" t="s">
        <v>77</v>
      </c>
      <c r="Z2" s="17"/>
      <c r="AA2" s="17"/>
      <c r="AB2" s="17"/>
      <c r="AC2" s="37"/>
      <c r="AD2" s="37"/>
      <c r="AE2" s="37"/>
      <c r="AF2" s="37"/>
      <c r="AG2" s="60"/>
    </row>
    <row r="3" spans="1:33" x14ac:dyDescent="0.25">
      <c r="A3" s="32">
        <v>1</v>
      </c>
      <c r="B3" s="65">
        <v>0.195255191746628</v>
      </c>
      <c r="C3" s="40">
        <f>B3-0.195255191746628</f>
        <v>0</v>
      </c>
      <c r="D3" s="49">
        <v>0</v>
      </c>
      <c r="E3" s="30">
        <f>ABS(C3-D3)</f>
        <v>0</v>
      </c>
      <c r="F3" s="30">
        <f>ABS($C3-D3)</f>
        <v>0</v>
      </c>
      <c r="G3" s="19">
        <v>0</v>
      </c>
      <c r="H3" s="19">
        <f>ABS($C3-G3)*100</f>
        <v>0</v>
      </c>
      <c r="I3" s="19">
        <v>0</v>
      </c>
      <c r="J3" s="19">
        <f>ABS($C3-I3)*100</f>
        <v>0</v>
      </c>
      <c r="K3" s="19">
        <v>0</v>
      </c>
      <c r="L3" s="19">
        <f>ABS(C3-K3)</f>
        <v>0</v>
      </c>
      <c r="M3" s="19">
        <f>ABS($C3-K3)*100</f>
        <v>0</v>
      </c>
      <c r="N3" s="19">
        <v>0</v>
      </c>
      <c r="O3" s="19">
        <f>ABS($C3-N3)*100</f>
        <v>0</v>
      </c>
      <c r="P3" s="19">
        <v>0</v>
      </c>
      <c r="Q3" s="19">
        <f>ABS($C3-P3)*100</f>
        <v>0</v>
      </c>
      <c r="R3" s="19">
        <v>0</v>
      </c>
      <c r="S3" s="19">
        <f>ABS($C3-R3)*100</f>
        <v>0</v>
      </c>
      <c r="T3" s="19">
        <v>0</v>
      </c>
      <c r="U3" s="19">
        <f>ABS($C3-T3)*100</f>
        <v>0</v>
      </c>
      <c r="V3" s="19">
        <v>0</v>
      </c>
      <c r="W3" s="19">
        <f>ABS($C3-V3)*100</f>
        <v>0</v>
      </c>
      <c r="X3" s="19">
        <v>0</v>
      </c>
      <c r="Y3" s="19">
        <f>ABS($C3-X3)*100</f>
        <v>0</v>
      </c>
      <c r="Z3" s="19"/>
      <c r="AA3" s="19"/>
      <c r="AB3" s="19"/>
      <c r="AC3" s="19"/>
      <c r="AD3" s="13"/>
      <c r="AE3" s="19"/>
      <c r="AF3" s="19"/>
      <c r="AG3" s="13"/>
    </row>
    <row r="4" spans="1:33" x14ac:dyDescent="0.25">
      <c r="A4" s="32">
        <f>A3+1</f>
        <v>2</v>
      </c>
      <c r="B4" s="65">
        <v>0.20464695040026201</v>
      </c>
      <c r="C4" s="40">
        <f t="shared" ref="C4:C67" si="0">B4-0.195255191746628</f>
        <v>9.3917586536340081E-3</v>
      </c>
      <c r="D4" s="40">
        <v>9.5511989810368302E-3</v>
      </c>
      <c r="E4" s="30">
        <f t="shared" ref="E4:E67" si="1">ABS(C4-D4)</f>
        <v>1.5944032740282214E-4</v>
      </c>
      <c r="F4" s="30">
        <f t="shared" ref="F4:F35" si="2">ABS(($C4-D4)/$C4)*100</f>
        <v>1.6976621023063552</v>
      </c>
      <c r="G4" s="19">
        <v>9.5558140441754508E-3</v>
      </c>
      <c r="H4" s="19">
        <f>ABS(($C4-G4)/$C4)*100</f>
        <v>1.7468016011885461</v>
      </c>
      <c r="I4" s="19">
        <v>9.5431774484611501E-3</v>
      </c>
      <c r="J4" s="19">
        <f>ABS(($C4-I4)/$C4)*100</f>
        <v>1.6122517668035754</v>
      </c>
      <c r="K4" s="19">
        <v>9.5563549747802005E-3</v>
      </c>
      <c r="L4" s="19">
        <f t="shared" ref="L4:L67" si="3">ABS(C4-K4)</f>
        <v>1.6459632114619246E-4</v>
      </c>
      <c r="M4" s="19">
        <f t="shared" ref="M4:M67" si="4">ABS(($C4-K4)/$C4)*100</f>
        <v>1.7525612317827635</v>
      </c>
      <c r="N4" s="19">
        <v>9.4541628480813798E-3</v>
      </c>
      <c r="O4" s="19">
        <f>ABS(($C4-N4)/$C4)*100</f>
        <v>0.6644569643325029</v>
      </c>
      <c r="P4" s="19">
        <v>9.3743800022968102E-3</v>
      </c>
      <c r="Q4" s="19">
        <f>ABS(($C4-P4)/$C4)*100</f>
        <v>0.18504150264203692</v>
      </c>
      <c r="R4" s="19">
        <v>9.1752801554041297E-3</v>
      </c>
      <c r="S4" s="19">
        <f>ABS(($C4-R4)/$C4)*100</f>
        <v>2.3049836160995794</v>
      </c>
      <c r="T4" s="19">
        <v>9.1736512465478703E-3</v>
      </c>
      <c r="U4" s="19">
        <f>ABS(($C4-T4)/$C4)*100</f>
        <v>2.3223276399010122</v>
      </c>
      <c r="V4" s="19">
        <v>9.6006440587571799E-3</v>
      </c>
      <c r="W4" s="19">
        <f>ABS(($C4-V4)/$C4)*100</f>
        <v>2.2241351468539552</v>
      </c>
      <c r="X4" s="19">
        <v>9.5898330127761298E-3</v>
      </c>
      <c r="Y4" s="19">
        <f>ABS(($C4-X4)/$C4)*100</f>
        <v>2.1090230961746412</v>
      </c>
      <c r="Z4" s="19"/>
      <c r="AA4" s="19"/>
      <c r="AB4" s="19"/>
      <c r="AC4" s="19"/>
      <c r="AD4" s="13"/>
      <c r="AE4" s="19"/>
      <c r="AF4" s="19"/>
      <c r="AG4" s="13"/>
    </row>
    <row r="5" spans="1:33" x14ac:dyDescent="0.25">
      <c r="A5" s="32">
        <f t="shared" ref="A5:A68" si="5">A4+1</f>
        <v>3</v>
      </c>
      <c r="B5" s="65">
        <v>0.21092050386601799</v>
      </c>
      <c r="C5" s="40">
        <f t="shared" si="0"/>
        <v>1.5665312119389985E-2</v>
      </c>
      <c r="D5" s="40">
        <v>1.57912209170822E-2</v>
      </c>
      <c r="E5" s="30">
        <f t="shared" si="1"/>
        <v>1.2590879769221533E-4</v>
      </c>
      <c r="F5" s="30">
        <f t="shared" si="2"/>
        <v>0.8037426687232726</v>
      </c>
      <c r="G5" s="19">
        <v>1.5800177579112399E-2</v>
      </c>
      <c r="H5" s="19">
        <f t="shared" ref="H5:H68" si="6">ABS(($C5-G5)/$C5)*100</f>
        <v>0.86091779528275381</v>
      </c>
      <c r="I5" s="19">
        <v>1.5783911485854299E-2</v>
      </c>
      <c r="J5" s="19">
        <f t="shared" ref="J5:J68" si="7">ABS(($C5-I5)/$C5)*100</f>
        <v>0.75708269047200161</v>
      </c>
      <c r="K5" s="19">
        <v>1.5788517770662501E-2</v>
      </c>
      <c r="L5" s="19">
        <f t="shared" si="3"/>
        <v>1.2320565127251631E-4</v>
      </c>
      <c r="M5" s="19">
        <f t="shared" si="4"/>
        <v>0.7864870507113394</v>
      </c>
      <c r="N5" s="19">
        <v>1.49917282338933E-2</v>
      </c>
      <c r="O5" s="19">
        <f t="shared" ref="O5:Q5" si="8">ABS(($C5-N5)/$C5)*100</f>
        <v>4.2998433760087416</v>
      </c>
      <c r="P5" s="19">
        <v>1.5944882405789701E-2</v>
      </c>
      <c r="Q5" s="19">
        <f t="shared" si="8"/>
        <v>1.784645491063493</v>
      </c>
      <c r="R5" s="19">
        <v>1.57573805209625E-2</v>
      </c>
      <c r="S5" s="19">
        <f t="shared" ref="S5" si="9">ABS(($C5-R5)/$C5)*100</f>
        <v>0.58772146300587547</v>
      </c>
      <c r="T5" s="19">
        <v>1.5519223902100299E-2</v>
      </c>
      <c r="U5" s="19">
        <f t="shared" ref="U5" si="10">ABS(($C5-T5)/$C5)*100</f>
        <v>0.93255861215087021</v>
      </c>
      <c r="V5" s="19">
        <v>1.559763105762E-2</v>
      </c>
      <c r="W5" s="19">
        <f t="shared" ref="W5" si="11">ABS(($C5-V5)/$C5)*100</f>
        <v>0.43204413199154623</v>
      </c>
      <c r="X5" s="19">
        <v>1.56841874957395E-2</v>
      </c>
      <c r="Y5" s="19">
        <f t="shared" ref="Y5" si="12">ABS(($C5-X5)/$C5)*100</f>
        <v>0.12049154339001193</v>
      </c>
      <c r="Z5" s="19"/>
      <c r="AA5" s="19"/>
      <c r="AB5" s="19"/>
      <c r="AC5" s="19"/>
      <c r="AD5" s="13"/>
      <c r="AE5" s="19"/>
      <c r="AF5" s="19"/>
      <c r="AG5" s="13"/>
    </row>
    <row r="6" spans="1:33" x14ac:dyDescent="0.25">
      <c r="A6" s="32">
        <f t="shared" si="5"/>
        <v>4</v>
      </c>
      <c r="B6" s="65">
        <v>0.27595933156403801</v>
      </c>
      <c r="C6" s="40">
        <f t="shared" si="0"/>
        <v>8.0704139817410009E-2</v>
      </c>
      <c r="D6" s="40">
        <v>8.1539401733324898E-2</v>
      </c>
      <c r="E6" s="30">
        <f t="shared" si="1"/>
        <v>8.3526191591488941E-4</v>
      </c>
      <c r="F6" s="30">
        <f t="shared" si="2"/>
        <v>1.0349678688164414</v>
      </c>
      <c r="G6" s="19">
        <v>8.1586212662494106E-2</v>
      </c>
      <c r="H6" s="19">
        <f t="shared" si="6"/>
        <v>1.0929710013386589</v>
      </c>
      <c r="I6" s="19">
        <v>8.1510933204660602E-2</v>
      </c>
      <c r="J6" s="19">
        <f t="shared" si="7"/>
        <v>0.99969269120014359</v>
      </c>
      <c r="K6" s="19">
        <v>8.1530787246728895E-2</v>
      </c>
      <c r="L6" s="19">
        <f t="shared" si="3"/>
        <v>8.266474293188858E-4</v>
      </c>
      <c r="M6" s="19">
        <f t="shared" si="4"/>
        <v>1.0242937118085189</v>
      </c>
      <c r="N6" s="19">
        <v>8.1796781112853198E-2</v>
      </c>
      <c r="O6" s="19">
        <f t="shared" ref="O6:Q6" si="13">ABS(($C6-N6)/$C6)*100</f>
        <v>1.3538850645273559</v>
      </c>
      <c r="P6" s="19">
        <v>8.2103070856489296E-2</v>
      </c>
      <c r="Q6" s="19">
        <f t="shared" si="13"/>
        <v>1.7334067895950749</v>
      </c>
      <c r="R6" s="19">
        <v>8.1857129159543796E-2</v>
      </c>
      <c r="S6" s="19">
        <f t="shared" ref="S6" si="14">ABS(($C6-R6)/$C6)*100</f>
        <v>1.4286619555606199</v>
      </c>
      <c r="T6" s="19">
        <v>8.1803902709285795E-2</v>
      </c>
      <c r="U6" s="19">
        <f t="shared" ref="U6" si="15">ABS(($C6-T6)/$C6)*100</f>
        <v>1.3627093905764396</v>
      </c>
      <c r="V6" s="19">
        <v>8.2189819933824501E-2</v>
      </c>
      <c r="W6" s="19">
        <f t="shared" ref="W6" si="16">ABS(($C6-V6)/$C6)*100</f>
        <v>1.8408970342485356</v>
      </c>
      <c r="X6" s="19">
        <v>8.2568324959936906E-2</v>
      </c>
      <c r="Y6" s="19">
        <f t="shared" ref="Y6" si="17">ABS(($C6-X6)/$C6)*100</f>
        <v>2.3099002687402952</v>
      </c>
      <c r="Z6" s="19"/>
      <c r="AA6" s="19"/>
      <c r="AB6" s="19"/>
      <c r="AC6" s="19"/>
      <c r="AD6" s="13"/>
      <c r="AE6" s="19"/>
      <c r="AF6" s="19"/>
      <c r="AG6" s="13"/>
    </row>
    <row r="7" spans="1:33" x14ac:dyDescent="0.25">
      <c r="A7" s="32">
        <f t="shared" si="5"/>
        <v>5</v>
      </c>
      <c r="B7" s="65">
        <v>0.28443107437052301</v>
      </c>
      <c r="C7" s="40">
        <f t="shared" si="0"/>
        <v>8.9175882623895003E-2</v>
      </c>
      <c r="D7" s="40">
        <v>8.9978206937403202E-2</v>
      </c>
      <c r="E7" s="30">
        <f t="shared" si="1"/>
        <v>8.0232431350819866E-4</v>
      </c>
      <c r="F7" s="30">
        <f t="shared" si="2"/>
        <v>0.8997099775194296</v>
      </c>
      <c r="G7" s="19">
        <v>9.0030034299230399E-2</v>
      </c>
      <c r="H7" s="19">
        <f t="shared" si="6"/>
        <v>0.9578281147357246</v>
      </c>
      <c r="I7" s="19">
        <v>8.9947468272570205E-2</v>
      </c>
      <c r="J7" s="19">
        <f t="shared" si="7"/>
        <v>0.86524027121706659</v>
      </c>
      <c r="K7" s="19">
        <v>8.9972518359105899E-2</v>
      </c>
      <c r="L7" s="19">
        <f t="shared" si="3"/>
        <v>7.9663573521089603E-4</v>
      </c>
      <c r="M7" s="19">
        <f t="shared" si="4"/>
        <v>0.89333092285809856</v>
      </c>
      <c r="N7" s="19">
        <v>9.0225468752960794E-2</v>
      </c>
      <c r="O7" s="19">
        <f t="shared" ref="O7:Q7" si="18">ABS(($C7-N7)/$C7)*100</f>
        <v>1.1769842901275087</v>
      </c>
      <c r="P7" s="19">
        <v>9.0529487114832302E-2</v>
      </c>
      <c r="Q7" s="19">
        <f t="shared" si="18"/>
        <v>1.5179042260183875</v>
      </c>
      <c r="R7" s="19">
        <v>9.0263654854475794E-2</v>
      </c>
      <c r="S7" s="19">
        <f t="shared" ref="S7" si="19">ABS(($C7-R7)/$C7)*100</f>
        <v>1.2198053986956769</v>
      </c>
      <c r="T7" s="19">
        <v>9.0605794439551302E-2</v>
      </c>
      <c r="U7" s="19">
        <f t="shared" ref="U7" si="20">ABS(($C7-T7)/$C7)*100</f>
        <v>1.603473689951624</v>
      </c>
      <c r="V7" s="19">
        <v>9.0754522733361098E-2</v>
      </c>
      <c r="W7" s="19">
        <f t="shared" ref="W7" si="21">ABS(($C7-V7)/$C7)*100</f>
        <v>1.7702545385775557</v>
      </c>
      <c r="X7" s="19">
        <v>9.1488166923160003E-2</v>
      </c>
      <c r="Y7" s="19">
        <f t="shared" ref="Y7" si="22">ABS(($C7-X7)/$C7)*100</f>
        <v>2.5929480384480259</v>
      </c>
      <c r="Z7" s="19"/>
      <c r="AA7" s="19"/>
      <c r="AB7" s="19"/>
      <c r="AC7" s="19"/>
      <c r="AD7" s="13"/>
      <c r="AE7" s="19"/>
      <c r="AF7" s="19"/>
      <c r="AG7" s="13"/>
    </row>
    <row r="8" spans="1:33" x14ac:dyDescent="0.25">
      <c r="A8" s="32">
        <f t="shared" si="5"/>
        <v>6</v>
      </c>
      <c r="B8" s="65">
        <v>0.23586636135339301</v>
      </c>
      <c r="C8" s="40">
        <f t="shared" si="0"/>
        <v>4.0611169606765002E-2</v>
      </c>
      <c r="D8" s="40">
        <v>4.0968071169681E-2</v>
      </c>
      <c r="E8" s="30">
        <f t="shared" si="1"/>
        <v>3.5690156291599828E-4</v>
      </c>
      <c r="F8" s="30">
        <f t="shared" si="2"/>
        <v>0.87882611205697869</v>
      </c>
      <c r="G8" s="19">
        <v>4.0990328949084102E-2</v>
      </c>
      <c r="H8" s="19">
        <f t="shared" si="6"/>
        <v>0.93363315065897612</v>
      </c>
      <c r="I8" s="19">
        <v>4.0948408807628803E-2</v>
      </c>
      <c r="J8" s="19">
        <f t="shared" si="7"/>
        <v>0.83040996880726048</v>
      </c>
      <c r="K8" s="19">
        <v>4.0962822825286703E-2</v>
      </c>
      <c r="L8" s="19">
        <f t="shared" si="3"/>
        <v>3.5165321852170112E-4</v>
      </c>
      <c r="M8" s="19">
        <f t="shared" si="4"/>
        <v>0.86590271082249948</v>
      </c>
      <c r="N8" s="19">
        <v>4.0842102220996802E-2</v>
      </c>
      <c r="O8" s="19">
        <f t="shared" ref="O8:Q8" si="23">ABS(($C8-N8)/$C8)*100</f>
        <v>0.56864310106777072</v>
      </c>
      <c r="P8" s="19">
        <v>4.1625794538099302E-2</v>
      </c>
      <c r="Q8" s="19">
        <f t="shared" si="23"/>
        <v>2.4983888451350684</v>
      </c>
      <c r="R8" s="19">
        <v>4.1370479214775803E-2</v>
      </c>
      <c r="S8" s="19">
        <f t="shared" ref="S8" si="24">ABS(($C8-R8)/$C8)*100</f>
        <v>1.8697063279958217</v>
      </c>
      <c r="T8" s="19">
        <v>4.1189068633517102E-2</v>
      </c>
      <c r="U8" s="19">
        <f t="shared" ref="U8" si="25">ABS(($C8-T8)/$C8)*100</f>
        <v>1.4230051297410404</v>
      </c>
      <c r="V8" s="19">
        <v>4.12017098702974E-2</v>
      </c>
      <c r="W8" s="19">
        <f t="shared" ref="W8" si="26">ABS(($C8-V8)/$C8)*100</f>
        <v>1.4541326173330051</v>
      </c>
      <c r="X8" s="19">
        <v>4.1863785316944097E-2</v>
      </c>
      <c r="Y8" s="19">
        <f t="shared" ref="Y8" si="27">ABS(($C8-X8)/$C8)*100</f>
        <v>3.0844118066730939</v>
      </c>
      <c r="Z8" s="19"/>
      <c r="AA8" s="19"/>
      <c r="AB8" s="19"/>
      <c r="AC8" s="19"/>
      <c r="AD8" s="13"/>
      <c r="AE8" s="19"/>
      <c r="AF8" s="19"/>
      <c r="AG8" s="13"/>
    </row>
    <row r="9" spans="1:33" x14ac:dyDescent="0.25">
      <c r="A9" s="32">
        <f t="shared" si="5"/>
        <v>7</v>
      </c>
      <c r="B9" s="65">
        <v>0.228039023921562</v>
      </c>
      <c r="C9" s="40">
        <f t="shared" si="0"/>
        <v>3.2783832174933997E-2</v>
      </c>
      <c r="D9" s="40">
        <v>3.3097831438873501E-2</v>
      </c>
      <c r="E9" s="30">
        <f t="shared" si="1"/>
        <v>3.139992639395045E-4</v>
      </c>
      <c r="F9" s="30">
        <f t="shared" si="2"/>
        <v>0.95778694285649557</v>
      </c>
      <c r="G9" s="19">
        <v>3.3115319884936198E-2</v>
      </c>
      <c r="H9" s="19">
        <f t="shared" si="6"/>
        <v>1.0111316707375397</v>
      </c>
      <c r="I9" s="19">
        <v>3.3079099647379803E-2</v>
      </c>
      <c r="J9" s="19">
        <f t="shared" si="7"/>
        <v>0.90064965825308063</v>
      </c>
      <c r="K9" s="19">
        <v>3.3093553394131101E-2</v>
      </c>
      <c r="L9" s="19">
        <f t="shared" si="3"/>
        <v>3.0972121919710383E-4</v>
      </c>
      <c r="M9" s="19">
        <f t="shared" si="4"/>
        <v>0.94473769126329232</v>
      </c>
      <c r="N9" s="19">
        <v>3.3071768724551698E-2</v>
      </c>
      <c r="O9" s="19">
        <f t="shared" ref="O9:Q9" si="28">ABS(($C9-N9)/$C9)*100</f>
        <v>0.878288261363944</v>
      </c>
      <c r="P9" s="19">
        <v>3.3188597825667701E-2</v>
      </c>
      <c r="Q9" s="19">
        <f t="shared" si="28"/>
        <v>1.2346502037159093</v>
      </c>
      <c r="R9" s="19">
        <v>3.2712760392947501E-2</v>
      </c>
      <c r="S9" s="19">
        <f t="shared" ref="S9" si="29">ABS(($C9-R9)/$C9)*100</f>
        <v>0.21678912217234841</v>
      </c>
      <c r="T9" s="19">
        <v>3.26692890646825E-2</v>
      </c>
      <c r="U9" s="19">
        <f t="shared" ref="U9" si="30">ABS(($C9-T9)/$C9)*100</f>
        <v>0.34938902090608848</v>
      </c>
      <c r="V9" s="19">
        <v>3.3250812056851702E-2</v>
      </c>
      <c r="W9" s="19">
        <f t="shared" ref="W9" si="31">ABS(($C9-V9)/$C9)*100</f>
        <v>1.4244212800563028</v>
      </c>
      <c r="X9" s="19">
        <v>3.37328201597639E-2</v>
      </c>
      <c r="Y9" s="19">
        <f t="shared" ref="Y9" si="32">ABS(($C9-X9)/$C9)*100</f>
        <v>2.8946829027372978</v>
      </c>
      <c r="Z9" s="19"/>
      <c r="AA9" s="19"/>
      <c r="AB9" s="19"/>
      <c r="AC9" s="19"/>
      <c r="AD9" s="13"/>
      <c r="AE9" s="19"/>
      <c r="AF9" s="19"/>
      <c r="AG9" s="13"/>
    </row>
    <row r="10" spans="1:33" x14ac:dyDescent="0.25">
      <c r="A10" s="32">
        <f t="shared" si="5"/>
        <v>8</v>
      </c>
      <c r="B10" s="65">
        <v>0.37390144869750802</v>
      </c>
      <c r="C10" s="40">
        <f t="shared" si="0"/>
        <v>0.17864625695088002</v>
      </c>
      <c r="D10" s="40">
        <v>0.18002787928299199</v>
      </c>
      <c r="E10" s="30">
        <f t="shared" si="1"/>
        <v>1.3816223321119758E-3</v>
      </c>
      <c r="F10" s="30">
        <f t="shared" si="2"/>
        <v>0.77338442780352357</v>
      </c>
      <c r="G10" s="19">
        <v>0.180133579633937</v>
      </c>
      <c r="H10" s="19">
        <f t="shared" si="6"/>
        <v>0.83255183088774953</v>
      </c>
      <c r="I10" s="19">
        <v>0.179983932611848</v>
      </c>
      <c r="J10" s="19">
        <f t="shared" si="7"/>
        <v>0.74878460024818105</v>
      </c>
      <c r="K10" s="19">
        <v>0.180258846859911</v>
      </c>
      <c r="L10" s="19">
        <f t="shared" si="3"/>
        <v>1.612589909030987E-3</v>
      </c>
      <c r="M10" s="19">
        <f t="shared" si="4"/>
        <v>0.90267209431338902</v>
      </c>
      <c r="N10" s="19">
        <v>0.180469745133196</v>
      </c>
      <c r="O10" s="19">
        <f t="shared" ref="O10:Q10" si="33">ABS(($C10-N10)/$C10)*100</f>
        <v>1.0207256583144422</v>
      </c>
      <c r="P10" s="19">
        <v>0.181290591059799</v>
      </c>
      <c r="Q10" s="19">
        <f t="shared" si="33"/>
        <v>1.4802068367131029</v>
      </c>
      <c r="R10" s="19">
        <v>0.182256861995755</v>
      </c>
      <c r="S10" s="19">
        <f t="shared" ref="S10" si="34">ABS(($C10-R10)/$C10)*100</f>
        <v>2.0210919089492827</v>
      </c>
      <c r="T10" s="19">
        <v>0.182201742869773</v>
      </c>
      <c r="U10" s="19">
        <f t="shared" ref="U10" si="35">ABS(($C10-T10)/$C10)*100</f>
        <v>1.9902381273348431</v>
      </c>
      <c r="V10" s="19">
        <v>0.18125807430742699</v>
      </c>
      <c r="W10" s="19">
        <f t="shared" ref="W10" si="36">ABS(($C10-V10)/$C10)*100</f>
        <v>1.462005082628242</v>
      </c>
      <c r="X10" s="19">
        <v>0.18383527813994399</v>
      </c>
      <c r="Y10" s="19">
        <f t="shared" ref="Y10" si="37">ABS(($C10-X10)/$C10)*100</f>
        <v>2.9046347108692743</v>
      </c>
      <c r="Z10" s="19"/>
      <c r="AA10" s="19"/>
      <c r="AB10" s="19"/>
      <c r="AC10" s="19"/>
      <c r="AD10" s="13"/>
      <c r="AE10" s="19"/>
      <c r="AF10" s="19"/>
      <c r="AG10" s="13"/>
    </row>
    <row r="11" spans="1:33" x14ac:dyDescent="0.25">
      <c r="A11" s="32">
        <f t="shared" si="5"/>
        <v>9</v>
      </c>
      <c r="B11" s="65">
        <v>0.50050947475560104</v>
      </c>
      <c r="C11" s="40">
        <f t="shared" si="0"/>
        <v>0.30525428300897306</v>
      </c>
      <c r="D11" s="40">
        <v>0.30742735105622199</v>
      </c>
      <c r="E11" s="30">
        <f t="shared" si="1"/>
        <v>2.1730680472489272E-3</v>
      </c>
      <c r="F11" s="30">
        <f t="shared" si="2"/>
        <v>0.71188781557081349</v>
      </c>
      <c r="G11" s="19">
        <v>0.30758867704532999</v>
      </c>
      <c r="H11" s="19">
        <f t="shared" si="6"/>
        <v>0.76473752091082525</v>
      </c>
      <c r="I11" s="19">
        <v>0.307285499114063</v>
      </c>
      <c r="J11" s="19">
        <f t="shared" si="7"/>
        <v>0.6654177248776656</v>
      </c>
      <c r="K11" s="19">
        <v>0.307422011654581</v>
      </c>
      <c r="L11" s="19">
        <f t="shared" si="3"/>
        <v>2.1677286456079359E-3</v>
      </c>
      <c r="M11" s="19">
        <f t="shared" si="4"/>
        <v>0.71013865038683655</v>
      </c>
      <c r="N11" s="19">
        <v>0.30715453492745298</v>
      </c>
      <c r="O11" s="19">
        <f t="shared" ref="O11:Q11" si="38">ABS(($C11-N11)/$C11)*100</f>
        <v>0.62251441642313143</v>
      </c>
      <c r="P11" s="19">
        <v>0.30824567389422702</v>
      </c>
      <c r="Q11" s="19">
        <f t="shared" si="38"/>
        <v>0.97996688392609088</v>
      </c>
      <c r="R11" s="19">
        <v>0.30947274125209101</v>
      </c>
      <c r="S11" s="19">
        <f t="shared" ref="S11" si="39">ABS(($C11-R11)/$C11)*100</f>
        <v>1.3819489120792934</v>
      </c>
      <c r="T11" s="19">
        <v>0.30996778239841899</v>
      </c>
      <c r="U11" s="19">
        <f t="shared" ref="U11" si="40">ABS(($C11-T11)/$C11)*100</f>
        <v>1.544122278312922</v>
      </c>
      <c r="V11" s="19">
        <v>0.308235234410209</v>
      </c>
      <c r="W11" s="19">
        <f t="shared" ref="W11" si="41">ABS(($C11-V11)/$C11)*100</f>
        <v>0.97654695352737009</v>
      </c>
      <c r="X11" s="19">
        <v>0.31061311531019098</v>
      </c>
      <c r="Y11" s="19">
        <f t="shared" ref="Y11" si="42">ABS(($C11-X11)/$C11)*100</f>
        <v>1.7555305853187306</v>
      </c>
      <c r="Z11" s="19"/>
      <c r="AA11" s="19"/>
      <c r="AB11" s="19"/>
      <c r="AC11" s="19"/>
      <c r="AD11" s="13"/>
      <c r="AE11" s="19"/>
      <c r="AF11" s="19"/>
      <c r="AG11" s="13"/>
    </row>
    <row r="12" spans="1:33" x14ac:dyDescent="0.25">
      <c r="A12" s="32">
        <f t="shared" si="5"/>
        <v>10</v>
      </c>
      <c r="B12" s="65">
        <v>0.63282131554749299</v>
      </c>
      <c r="C12" s="40">
        <f t="shared" si="0"/>
        <v>0.43756612380086501</v>
      </c>
      <c r="D12" s="40">
        <v>0.43994286715834702</v>
      </c>
      <c r="E12" s="30">
        <f t="shared" si="1"/>
        <v>2.3767433574820029E-3</v>
      </c>
      <c r="F12" s="30">
        <f t="shared" si="2"/>
        <v>0.54317352925695217</v>
      </c>
      <c r="G12" s="19">
        <v>0.44016133283533199</v>
      </c>
      <c r="H12" s="19">
        <f t="shared" si="6"/>
        <v>0.59310099509623915</v>
      </c>
      <c r="I12" s="19">
        <v>0.43972405460976899</v>
      </c>
      <c r="J12" s="19">
        <f t="shared" si="7"/>
        <v>0.49316679046343215</v>
      </c>
      <c r="K12" s="19">
        <v>0.43993823103882301</v>
      </c>
      <c r="L12" s="19">
        <f t="shared" si="3"/>
        <v>2.3721072379579988E-3</v>
      </c>
      <c r="M12" s="19">
        <f t="shared" si="4"/>
        <v>0.54211400493095241</v>
      </c>
      <c r="N12" s="19">
        <v>0.43929102402999498</v>
      </c>
      <c r="O12" s="19">
        <f t="shared" ref="O12:Q12" si="43">ABS(($C12-N12)/$C12)*100</f>
        <v>0.39420332957835724</v>
      </c>
      <c r="P12" s="19">
        <v>0.44041381999376</v>
      </c>
      <c r="Q12" s="19">
        <f t="shared" si="43"/>
        <v>0.65080362441196804</v>
      </c>
      <c r="R12" s="19">
        <v>0.44071739149328099</v>
      </c>
      <c r="S12" s="19">
        <f t="shared" ref="S12" si="44">ABS(($C12-R12)/$C12)*100</f>
        <v>0.72018091004003393</v>
      </c>
      <c r="T12" s="19">
        <v>0.44122561711598102</v>
      </c>
      <c r="U12" s="19">
        <f t="shared" ref="U12" si="45">ABS(($C12-T12)/$C12)*100</f>
        <v>0.83632921198932353</v>
      </c>
      <c r="V12" s="19">
        <v>0.43916537139674999</v>
      </c>
      <c r="W12" s="19">
        <f t="shared" ref="W12" si="46">ABS(($C12-V12)/$C12)*100</f>
        <v>0.36548706787292129</v>
      </c>
      <c r="X12" s="19">
        <v>0.44154325933185301</v>
      </c>
      <c r="Y12" s="19">
        <f t="shared" ref="Y12" si="47">ABS(($C12-X12)/$C12)*100</f>
        <v>0.90892217533685915</v>
      </c>
      <c r="Z12" s="19"/>
      <c r="AA12" s="19"/>
      <c r="AB12" s="19"/>
      <c r="AC12" s="19"/>
      <c r="AD12" s="13"/>
      <c r="AE12" s="19"/>
      <c r="AF12" s="19"/>
      <c r="AG12" s="13"/>
    </row>
    <row r="13" spans="1:33" x14ac:dyDescent="0.25">
      <c r="A13" s="32">
        <f t="shared" si="5"/>
        <v>11</v>
      </c>
      <c r="B13" s="65">
        <v>0.230909582043131</v>
      </c>
      <c r="C13" s="40">
        <f t="shared" si="0"/>
        <v>3.5654390296502997E-2</v>
      </c>
      <c r="D13" s="40">
        <v>3.6071571186110998E-2</v>
      </c>
      <c r="E13" s="30">
        <f t="shared" si="1"/>
        <v>4.1718088960800148E-4</v>
      </c>
      <c r="F13" s="30">
        <f t="shared" si="2"/>
        <v>1.170068780138189</v>
      </c>
      <c r="G13" s="19">
        <v>3.60908616784055E-2</v>
      </c>
      <c r="H13" s="19">
        <f t="shared" si="6"/>
        <v>1.2241728950426416</v>
      </c>
      <c r="I13" s="19">
        <v>3.6050406064173597E-2</v>
      </c>
      <c r="J13" s="19">
        <f t="shared" si="7"/>
        <v>1.1107068845584542</v>
      </c>
      <c r="K13" s="19">
        <v>3.6049046926437803E-2</v>
      </c>
      <c r="L13" s="19">
        <f t="shared" si="3"/>
        <v>3.9465662993480588E-4</v>
      </c>
      <c r="M13" s="19">
        <f t="shared" si="4"/>
        <v>1.1068949059367705</v>
      </c>
      <c r="N13" s="19">
        <v>3.6124984527102999E-2</v>
      </c>
      <c r="O13" s="19">
        <f t="shared" ref="O13:Q13" si="48">ABS(($C13-N13)/$C13)*100</f>
        <v>1.3198773746697845</v>
      </c>
      <c r="P13" s="19">
        <v>3.6568069842202303E-2</v>
      </c>
      <c r="Q13" s="19">
        <f t="shared" si="48"/>
        <v>2.5626003925494696</v>
      </c>
      <c r="R13" s="19">
        <v>3.6178091788050599E-2</v>
      </c>
      <c r="S13" s="19">
        <f t="shared" ref="S13" si="49">ABS(($C13-R13)/$C13)*100</f>
        <v>1.4688275053716668</v>
      </c>
      <c r="T13" s="19">
        <v>3.6182099861076997E-2</v>
      </c>
      <c r="U13" s="19">
        <f t="shared" ref="U13" si="50">ABS(($C13-T13)/$C13)*100</f>
        <v>1.4800689625752987</v>
      </c>
      <c r="V13" s="19">
        <v>3.6658312787385301E-2</v>
      </c>
      <c r="W13" s="19">
        <f t="shared" ref="W13" si="51">ABS(($C13-V13)/$C13)*100</f>
        <v>2.8157051138265285</v>
      </c>
      <c r="X13" s="19">
        <v>3.67148239593321E-2</v>
      </c>
      <c r="Y13" s="19">
        <f t="shared" ref="Y13" si="52">ABS(($C13-X13)/$C13)*100</f>
        <v>2.9742022062654976</v>
      </c>
      <c r="Z13" s="19"/>
      <c r="AA13" s="19"/>
      <c r="AB13" s="19"/>
      <c r="AC13" s="19"/>
      <c r="AD13" s="13"/>
      <c r="AE13" s="19"/>
      <c r="AF13" s="19"/>
      <c r="AG13" s="13"/>
    </row>
    <row r="14" spans="1:33" x14ac:dyDescent="0.25">
      <c r="A14" s="32">
        <f t="shared" si="5"/>
        <v>12</v>
      </c>
      <c r="B14" s="65">
        <v>0.221670078400343</v>
      </c>
      <c r="C14" s="40">
        <f t="shared" si="0"/>
        <v>2.6414886653714997E-2</v>
      </c>
      <c r="D14" s="40">
        <v>2.67454592409847E-2</v>
      </c>
      <c r="E14" s="30">
        <f t="shared" si="1"/>
        <v>3.3057258726970282E-4</v>
      </c>
      <c r="F14" s="30">
        <f t="shared" si="2"/>
        <v>1.2514632055905905</v>
      </c>
      <c r="G14" s="19">
        <v>2.67590144730862E-2</v>
      </c>
      <c r="H14" s="19">
        <f t="shared" si="6"/>
        <v>1.3027798448751027</v>
      </c>
      <c r="I14" s="19">
        <v>2.67250494973649E-2</v>
      </c>
      <c r="J14" s="19">
        <f t="shared" si="7"/>
        <v>1.1741971401050144</v>
      </c>
      <c r="K14" s="19">
        <v>2.6279203692520701E-2</v>
      </c>
      <c r="L14" s="19">
        <f t="shared" si="3"/>
        <v>1.3568296119429585E-4</v>
      </c>
      <c r="M14" s="19">
        <f t="shared" si="4"/>
        <v>0.51366096312668963</v>
      </c>
      <c r="N14" s="19">
        <v>2.67285903888165E-2</v>
      </c>
      <c r="O14" s="19">
        <f t="shared" ref="O14:Q14" si="53">ABS(($C14-N14)/$C14)*100</f>
        <v>1.1876020488521881</v>
      </c>
      <c r="P14" s="19">
        <v>2.66471192404318E-2</v>
      </c>
      <c r="Q14" s="19">
        <f t="shared" si="53"/>
        <v>0.87917313354869631</v>
      </c>
      <c r="R14" s="19">
        <v>2.6310901149803799E-2</v>
      </c>
      <c r="S14" s="19">
        <f t="shared" ref="S14" si="54">ABS(($C14-R14)/$C14)*100</f>
        <v>0.39366250279394566</v>
      </c>
      <c r="T14" s="19">
        <v>2.6183463335798501E-2</v>
      </c>
      <c r="U14" s="19">
        <f t="shared" ref="U14" si="55">ABS(($C14-T14)/$C14)*100</f>
        <v>0.87610944900249721</v>
      </c>
      <c r="V14" s="19">
        <v>2.6746205938971701E-2</v>
      </c>
      <c r="W14" s="19">
        <f t="shared" ref="W14" si="56">ABS(($C14-V14)/$C14)*100</f>
        <v>1.2542900130525714</v>
      </c>
      <c r="X14" s="19">
        <v>2.6674880529929501E-2</v>
      </c>
      <c r="Y14" s="19">
        <f t="shared" ref="Y14" si="57">ABS(($C14-X14)/$C14)*100</f>
        <v>0.98427027010520274</v>
      </c>
      <c r="Z14" s="19"/>
      <c r="AA14" s="19"/>
      <c r="AB14" s="19"/>
      <c r="AC14" s="19"/>
      <c r="AD14" s="13"/>
      <c r="AE14" s="19"/>
      <c r="AF14" s="19"/>
      <c r="AG14" s="13"/>
    </row>
    <row r="15" spans="1:33" x14ac:dyDescent="0.25">
      <c r="A15" s="32">
        <f t="shared" si="5"/>
        <v>13</v>
      </c>
      <c r="B15" s="65">
        <v>0.206621125917201</v>
      </c>
      <c r="C15" s="40">
        <f t="shared" si="0"/>
        <v>1.1365934170572994E-2</v>
      </c>
      <c r="D15" s="40">
        <v>1.1403155668159699E-2</v>
      </c>
      <c r="E15" s="30">
        <f t="shared" si="1"/>
        <v>3.7221497586704955E-5</v>
      </c>
      <c r="F15" s="30">
        <f t="shared" si="2"/>
        <v>0.32748295941281613</v>
      </c>
      <c r="G15" s="19">
        <v>1.1406827336273399E-2</v>
      </c>
      <c r="H15" s="19">
        <f t="shared" si="6"/>
        <v>0.35978710668833136</v>
      </c>
      <c r="I15" s="19">
        <v>1.13771839974132E-2</v>
      </c>
      <c r="J15" s="19">
        <f t="shared" si="7"/>
        <v>9.8978462054898311E-2</v>
      </c>
      <c r="K15" s="19">
        <v>1.06686469392936E-2</v>
      </c>
      <c r="L15" s="19">
        <f t="shared" si="3"/>
        <v>6.972872312793945E-4</v>
      </c>
      <c r="M15" s="19">
        <f t="shared" si="4"/>
        <v>6.1348871180752402</v>
      </c>
      <c r="N15" s="19">
        <v>1.18714300413774E-2</v>
      </c>
      <c r="O15" s="19">
        <f t="shared" ref="O15:Q15" si="58">ABS(($C15-N15)/$C15)*100</f>
        <v>4.4474643546076615</v>
      </c>
      <c r="P15" s="19">
        <v>1.1371682775003399E-2</v>
      </c>
      <c r="Q15" s="19">
        <f t="shared" si="58"/>
        <v>5.0577491864138527E-2</v>
      </c>
      <c r="R15" s="19">
        <v>1.11353898184574E-2</v>
      </c>
      <c r="S15" s="19">
        <f t="shared" ref="S15" si="59">ABS(($C15-R15)/$C15)*100</f>
        <v>2.0283801459319206</v>
      </c>
      <c r="T15" s="19">
        <v>1.04668213801034E-2</v>
      </c>
      <c r="U15" s="19">
        <f t="shared" ref="U15" si="60">ABS(($C15-T15)/$C15)*100</f>
        <v>7.9105929787755187</v>
      </c>
      <c r="V15" s="19">
        <v>1.16435125826665E-2</v>
      </c>
      <c r="W15" s="19">
        <f t="shared" ref="W15" si="61">ABS(($C15-V15)/$C15)*100</f>
        <v>2.4421961972309405</v>
      </c>
      <c r="X15" s="19">
        <v>1.1328187326234199E-2</v>
      </c>
      <c r="Y15" s="19">
        <f t="shared" ref="Y15" si="62">ABS(($C15-X15)/$C15)*100</f>
        <v>0.33210507620678997</v>
      </c>
      <c r="Z15" s="19"/>
      <c r="AA15" s="19"/>
      <c r="AB15" s="19"/>
      <c r="AC15" s="19"/>
      <c r="AD15" s="13"/>
      <c r="AE15" s="19"/>
      <c r="AF15" s="19"/>
      <c r="AG15" s="13"/>
    </row>
    <row r="16" spans="1:33" x14ac:dyDescent="0.25">
      <c r="A16" s="32">
        <f t="shared" si="5"/>
        <v>14</v>
      </c>
      <c r="B16" s="65">
        <v>0.20891205274445501</v>
      </c>
      <c r="C16" s="40">
        <f t="shared" si="0"/>
        <v>1.3656860997827008E-2</v>
      </c>
      <c r="D16" s="40">
        <v>1.37858987522376E-2</v>
      </c>
      <c r="E16" s="30">
        <f t="shared" si="1"/>
        <v>1.2903775441059154E-4</v>
      </c>
      <c r="F16" s="30">
        <f t="shared" si="2"/>
        <v>0.94485661405738253</v>
      </c>
      <c r="G16" s="30">
        <v>1.37909113472378E-2</v>
      </c>
      <c r="H16" s="19">
        <f t="shared" si="6"/>
        <v>0.98156047302613192</v>
      </c>
      <c r="I16" s="19">
        <v>1.3755548180428699E-2</v>
      </c>
      <c r="J16" s="19">
        <f t="shared" si="7"/>
        <v>0.72261980712400353</v>
      </c>
      <c r="K16" s="30">
        <v>1.34563174373688E-2</v>
      </c>
      <c r="L16" s="19">
        <f t="shared" si="3"/>
        <v>2.0054356045820856E-4</v>
      </c>
      <c r="M16" s="19">
        <f t="shared" si="4"/>
        <v>1.4684454977620243</v>
      </c>
      <c r="N16" s="19">
        <v>1.39486014111205E-2</v>
      </c>
      <c r="O16" s="19">
        <f t="shared" ref="O16:Q16" si="63">ABS(($C16-N16)/$C16)*100</f>
        <v>2.1362186621062604</v>
      </c>
      <c r="P16" s="19">
        <v>1.3866179944218E-2</v>
      </c>
      <c r="Q16" s="19">
        <f t="shared" si="63"/>
        <v>1.5327017418153197</v>
      </c>
      <c r="R16" s="30">
        <v>1.3110565624581801E-2</v>
      </c>
      <c r="S16" s="19">
        <f t="shared" ref="S16" si="64">ABS(($C16-R16)/$C16)*100</f>
        <v>4.0001532806999407</v>
      </c>
      <c r="T16" s="19">
        <v>1.2834013179979601E-2</v>
      </c>
      <c r="U16" s="19">
        <f t="shared" ref="U16" si="65">ABS(($C16-T16)/$C16)*100</f>
        <v>6.0251606718288624</v>
      </c>
      <c r="V16" s="19">
        <v>1.3728050376317099E-2</v>
      </c>
      <c r="W16" s="19">
        <f t="shared" ref="W16" si="66">ABS(($C16-V16)/$C16)*100</f>
        <v>0.52127189770341942</v>
      </c>
      <c r="X16" s="30">
        <v>1.3816716330496101E-2</v>
      </c>
      <c r="Y16" s="19">
        <f t="shared" ref="Y16" si="67">ABS(($C16-X16)/$C16)*100</f>
        <v>1.1705129948567792</v>
      </c>
      <c r="Z16" s="19"/>
      <c r="AA16" s="30"/>
      <c r="AB16" s="19"/>
      <c r="AC16" s="19"/>
      <c r="AD16" s="13"/>
      <c r="AE16" s="30"/>
      <c r="AF16" s="30"/>
      <c r="AG16" s="13"/>
    </row>
    <row r="17" spans="1:33" x14ac:dyDescent="0.25">
      <c r="A17" s="32">
        <f t="shared" si="5"/>
        <v>15</v>
      </c>
      <c r="B17" s="65">
        <v>0.203058283515407</v>
      </c>
      <c r="C17" s="40">
        <f t="shared" si="0"/>
        <v>7.8030917687789969E-3</v>
      </c>
      <c r="D17" s="40">
        <v>8.0975627229399605E-3</v>
      </c>
      <c r="E17" s="30">
        <f t="shared" si="1"/>
        <v>2.9447095416096358E-4</v>
      </c>
      <c r="F17" s="30">
        <f t="shared" si="2"/>
        <v>3.7737727927175388</v>
      </c>
      <c r="G17" s="30">
        <v>8.0973866582033198E-3</v>
      </c>
      <c r="H17" s="19">
        <f t="shared" si="6"/>
        <v>3.7715164468759443</v>
      </c>
      <c r="I17" s="19">
        <v>8.0019877505695097E-3</v>
      </c>
      <c r="J17" s="19">
        <f t="shared" si="7"/>
        <v>2.5489381348341538</v>
      </c>
      <c r="K17" s="30">
        <v>7.3999834937366997E-3</v>
      </c>
      <c r="L17" s="19">
        <f t="shared" si="3"/>
        <v>4.0310827504229721E-4</v>
      </c>
      <c r="M17" s="19">
        <f t="shared" si="4"/>
        <v>5.166007103173853</v>
      </c>
      <c r="N17" s="19">
        <v>8.2611749270620292E-3</v>
      </c>
      <c r="O17" s="19">
        <f t="shared" ref="O17:Q17" si="68">ABS(($C17-N17)/$C17)*100</f>
        <v>5.8705340377499065</v>
      </c>
      <c r="P17" s="19">
        <v>8.1254658936397699E-3</v>
      </c>
      <c r="Q17" s="19">
        <f t="shared" si="68"/>
        <v>4.1313640081823246</v>
      </c>
      <c r="R17" s="30">
        <v>7.7355017079775998E-3</v>
      </c>
      <c r="S17" s="19">
        <f t="shared" ref="S17" si="69">ABS(($C17-R17)/$C17)*100</f>
        <v>0.86619589778287809</v>
      </c>
      <c r="T17" s="19">
        <v>7.0340308019100004E-3</v>
      </c>
      <c r="U17" s="19">
        <f t="shared" ref="U17" si="70">ABS(($C17-T17)/$C17)*100</f>
        <v>9.8558493179087243</v>
      </c>
      <c r="V17" s="19">
        <v>8.2902067156174798E-3</v>
      </c>
      <c r="W17" s="19">
        <f t="shared" ref="W17" si="71">ABS(($C17-V17)/$C17)*100</f>
        <v>6.2425889797616101</v>
      </c>
      <c r="X17" s="30">
        <v>7.98610584864674E-3</v>
      </c>
      <c r="Y17" s="19">
        <f t="shared" ref="Y17" si="72">ABS(($C17-X17)/$C17)*100</f>
        <v>2.3454046843329706</v>
      </c>
      <c r="Z17" s="19"/>
      <c r="AA17" s="30"/>
      <c r="AB17" s="19"/>
      <c r="AC17" s="19"/>
      <c r="AD17" s="13"/>
      <c r="AE17" s="30"/>
      <c r="AF17" s="30"/>
      <c r="AG17" s="13"/>
    </row>
    <row r="18" spans="1:33" x14ac:dyDescent="0.25">
      <c r="A18" s="32">
        <f t="shared" si="5"/>
        <v>16</v>
      </c>
      <c r="B18" s="65">
        <v>0.21644255799790599</v>
      </c>
      <c r="C18" s="40">
        <f t="shared" si="0"/>
        <v>2.1187366251277984E-2</v>
      </c>
      <c r="D18" s="40">
        <v>2.13377558026277E-2</v>
      </c>
      <c r="E18" s="30">
        <f t="shared" si="1"/>
        <v>1.5038955134971665E-4</v>
      </c>
      <c r="F18" s="30">
        <f t="shared" si="2"/>
        <v>0.70980767296003788</v>
      </c>
      <c r="G18" s="30">
        <v>2.1345390689502499E-2</v>
      </c>
      <c r="H18" s="19">
        <f t="shared" si="6"/>
        <v>0.7458427647418594</v>
      </c>
      <c r="I18" s="19">
        <v>2.12945598496505E-2</v>
      </c>
      <c r="J18" s="19">
        <f t="shared" si="7"/>
        <v>0.50593168165038427</v>
      </c>
      <c r="K18" s="30">
        <v>2.1204814036273799E-2</v>
      </c>
      <c r="L18" s="19">
        <f t="shared" si="3"/>
        <v>1.7447784995815174E-5</v>
      </c>
      <c r="M18" s="19">
        <f t="shared" si="4"/>
        <v>8.2349947553121458E-2</v>
      </c>
      <c r="N18" s="19">
        <v>2.1211396139173298E-2</v>
      </c>
      <c r="O18" s="19">
        <f t="shared" ref="O18:Q18" si="73">ABS(($C18-N18)/$C18)*100</f>
        <v>0.11341611604918185</v>
      </c>
      <c r="P18" s="19">
        <v>2.14559329019577E-2</v>
      </c>
      <c r="Q18" s="19">
        <f t="shared" si="73"/>
        <v>1.2675792143986599</v>
      </c>
      <c r="R18" s="30">
        <v>2.1108574866327199E-2</v>
      </c>
      <c r="S18" s="19">
        <f t="shared" ref="S18" si="74">ABS(($C18-R18)/$C18)*100</f>
        <v>0.37187909066343799</v>
      </c>
      <c r="T18" s="19">
        <v>2.1004023108641301E-2</v>
      </c>
      <c r="U18" s="19">
        <f t="shared" ref="U18" si="75">ABS(($C18-T18)/$C18)*100</f>
        <v>0.86534182900446055</v>
      </c>
      <c r="V18" s="19">
        <v>2.1681920410557401E-2</v>
      </c>
      <c r="W18" s="19">
        <f t="shared" ref="W18" si="76">ABS(($C18-V18)/$C18)*100</f>
        <v>2.3341936577397231</v>
      </c>
      <c r="X18" s="30">
        <v>2.1439291411007599E-2</v>
      </c>
      <c r="Y18" s="19">
        <f t="shared" ref="Y18" si="77">ABS(($C18-X18)/$C18)*100</f>
        <v>1.1890348084883808</v>
      </c>
      <c r="Z18" s="19"/>
      <c r="AA18" s="30"/>
      <c r="AB18" s="19"/>
      <c r="AC18" s="19"/>
      <c r="AD18" s="13"/>
      <c r="AE18" s="30"/>
      <c r="AF18" s="30"/>
      <c r="AG18" s="13"/>
    </row>
    <row r="19" spans="1:33" x14ac:dyDescent="0.25">
      <c r="A19" s="32">
        <f t="shared" si="5"/>
        <v>17</v>
      </c>
      <c r="B19" s="65">
        <v>0.24824257015729401</v>
      </c>
      <c r="C19" s="40">
        <f t="shared" si="0"/>
        <v>5.2987378410666003E-2</v>
      </c>
      <c r="D19" s="40">
        <v>5.3559083923824601E-2</v>
      </c>
      <c r="E19" s="30">
        <f t="shared" si="1"/>
        <v>5.7170551315859769E-4</v>
      </c>
      <c r="F19" s="30">
        <f t="shared" si="2"/>
        <v>1.0789465912575082</v>
      </c>
      <c r="G19" s="30">
        <v>5.3578802442521299E-2</v>
      </c>
      <c r="H19" s="19">
        <f t="shared" si="6"/>
        <v>1.1161602056844666</v>
      </c>
      <c r="I19" s="19">
        <v>5.4119503667237903E-2</v>
      </c>
      <c r="J19" s="19">
        <f t="shared" si="7"/>
        <v>2.1365942051286901</v>
      </c>
      <c r="K19" s="30">
        <v>5.3870801278387399E-2</v>
      </c>
      <c r="L19" s="19">
        <f t="shared" si="3"/>
        <v>8.834228677213965E-4</v>
      </c>
      <c r="M19" s="19">
        <f t="shared" si="4"/>
        <v>1.6672326395818997</v>
      </c>
      <c r="N19" s="19">
        <v>5.4037334079224002E-2</v>
      </c>
      <c r="O19" s="19">
        <f t="shared" ref="O19:Q19" si="78">ABS(($C19-N19)/$C19)*100</f>
        <v>1.981520316820675</v>
      </c>
      <c r="P19" s="19">
        <v>5.4118696662244503E-2</v>
      </c>
      <c r="Q19" s="19">
        <f t="shared" si="78"/>
        <v>2.1350711915024156</v>
      </c>
      <c r="R19" s="30">
        <v>5.3884408429594202E-2</v>
      </c>
      <c r="S19" s="19">
        <f t="shared" ref="S19" si="79">ABS(($C19-R19)/$C19)*100</f>
        <v>1.6929126252972599</v>
      </c>
      <c r="T19" s="19">
        <v>5.3745848975541098E-2</v>
      </c>
      <c r="U19" s="19">
        <f t="shared" ref="U19" si="80">ABS(($C19-T19)/$C19)*100</f>
        <v>1.4314174198178868</v>
      </c>
      <c r="V19" s="19">
        <v>5.44422101839439E-2</v>
      </c>
      <c r="W19" s="19">
        <f t="shared" ref="W19" si="81">ABS(($C19-V19)/$C19)*100</f>
        <v>2.7456194605488329</v>
      </c>
      <c r="X19" s="30">
        <v>5.45437684445551E-2</v>
      </c>
      <c r="Y19" s="19">
        <f t="shared" ref="Y19" si="82">ABS(($C19-X19)/$C19)*100</f>
        <v>2.9372844639088744</v>
      </c>
      <c r="Z19" s="19"/>
      <c r="AA19" s="30"/>
      <c r="AB19" s="19"/>
      <c r="AC19" s="19"/>
      <c r="AD19" s="13"/>
      <c r="AE19" s="30"/>
      <c r="AF19" s="30"/>
      <c r="AG19" s="13"/>
    </row>
    <row r="20" spans="1:33" x14ac:dyDescent="0.25">
      <c r="A20" s="32">
        <f t="shared" si="5"/>
        <v>18</v>
      </c>
      <c r="B20" s="65">
        <v>0.208369675376852</v>
      </c>
      <c r="C20" s="40">
        <f t="shared" si="0"/>
        <v>1.3114483630223994E-2</v>
      </c>
      <c r="D20" s="40">
        <v>1.36393527948414E-2</v>
      </c>
      <c r="E20" s="30">
        <f t="shared" si="1"/>
        <v>5.248691646174055E-4</v>
      </c>
      <c r="F20" s="30">
        <f t="shared" si="2"/>
        <v>4.0022099185649811</v>
      </c>
      <c r="G20" s="30">
        <v>1.36353609929922E-2</v>
      </c>
      <c r="H20" s="19">
        <f t="shared" si="6"/>
        <v>3.9717718017335999</v>
      </c>
      <c r="I20" s="19">
        <v>1.3515753137705699E-2</v>
      </c>
      <c r="J20" s="19">
        <f t="shared" si="7"/>
        <v>3.059743096227812</v>
      </c>
      <c r="K20" s="30">
        <v>1.38706437868068E-2</v>
      </c>
      <c r="L20" s="19">
        <f t="shared" si="3"/>
        <v>7.5616015658280626E-4</v>
      </c>
      <c r="M20" s="19">
        <f t="shared" si="4"/>
        <v>5.7658401039911249</v>
      </c>
      <c r="N20" s="19">
        <v>1.38325481409003E-2</v>
      </c>
      <c r="O20" s="19">
        <f t="shared" ref="O20:Q20" si="83">ABS(($C20-N20)/$C20)*100</f>
        <v>5.4753548132191421</v>
      </c>
      <c r="P20" s="19">
        <v>1.4125662885594199E-2</v>
      </c>
      <c r="Q20" s="19">
        <f t="shared" si="83"/>
        <v>7.7104008353010096</v>
      </c>
      <c r="R20" s="30">
        <v>1.3600703078430899E-2</v>
      </c>
      <c r="S20" s="19">
        <f t="shared" ref="S20" si="84">ABS(($C20-R20)/$C20)*100</f>
        <v>3.7074997530695804</v>
      </c>
      <c r="T20" s="19">
        <v>1.3276448235432199E-2</v>
      </c>
      <c r="U20" s="19">
        <f t="shared" ref="U20" si="85">ABS(($C20-T20)/$C20)*100</f>
        <v>1.2350055844740793</v>
      </c>
      <c r="V20" s="19">
        <v>1.4471926786540801E-2</v>
      </c>
      <c r="W20" s="19">
        <f t="shared" ref="W20" si="86">ABS(($C20-V20)/$C20)*100</f>
        <v>10.350717531786049</v>
      </c>
      <c r="X20" s="30">
        <v>1.3871871505965E-2</v>
      </c>
      <c r="Y20" s="19">
        <f t="shared" ref="Y20" si="87">ABS(($C20-X20)/$C20)*100</f>
        <v>5.7752016556375052</v>
      </c>
      <c r="Z20" s="19"/>
      <c r="AA20" s="30"/>
      <c r="AB20" s="19"/>
      <c r="AC20" s="19"/>
      <c r="AD20" s="13"/>
      <c r="AE20" s="30"/>
      <c r="AF20" s="30"/>
      <c r="AG20" s="13"/>
    </row>
    <row r="21" spans="1:33" x14ac:dyDescent="0.25">
      <c r="A21" s="32">
        <f t="shared" si="5"/>
        <v>19</v>
      </c>
      <c r="B21" s="65">
        <v>0.19985611450492899</v>
      </c>
      <c r="C21" s="40">
        <f t="shared" si="0"/>
        <v>4.6009227583009848E-3</v>
      </c>
      <c r="D21" s="40">
        <v>4.9902158458089898E-3</v>
      </c>
      <c r="E21" s="30">
        <f t="shared" si="1"/>
        <v>3.8929308750800494E-4</v>
      </c>
      <c r="F21" s="30">
        <f t="shared" si="2"/>
        <v>8.4611958939245913</v>
      </c>
      <c r="G21" s="30">
        <v>6.6470908748494303E-3</v>
      </c>
      <c r="H21" s="19">
        <f t="shared" si="6"/>
        <v>44.472994310907502</v>
      </c>
      <c r="I21" s="19">
        <v>4.8648392040461803E-3</v>
      </c>
      <c r="J21" s="19">
        <f t="shared" si="7"/>
        <v>5.736163365686533</v>
      </c>
      <c r="K21" s="30">
        <v>5.1933925004886599E-3</v>
      </c>
      <c r="L21" s="19">
        <f t="shared" si="3"/>
        <v>5.9246974218767502E-4</v>
      </c>
      <c r="M21" s="19">
        <f t="shared" si="4"/>
        <v>12.877193843751042</v>
      </c>
      <c r="N21" s="19">
        <v>5.3443065163716703E-3</v>
      </c>
      <c r="O21" s="19">
        <f t="shared" ref="O21:Q21" si="88">ABS(($C21-N21)/$C21)*100</f>
        <v>16.157275336332749</v>
      </c>
      <c r="P21" s="19">
        <v>5.2791024060545397E-3</v>
      </c>
      <c r="Q21" s="19">
        <f t="shared" si="88"/>
        <v>14.740078966333073</v>
      </c>
      <c r="R21" s="30">
        <v>5.3666678131952996E-3</v>
      </c>
      <c r="S21" s="19">
        <f t="shared" ref="S21" si="89">ABS(($C21-R21)/$C21)*100</f>
        <v>16.643292989710758</v>
      </c>
      <c r="T21" s="19">
        <v>4.2397115134863196E-3</v>
      </c>
      <c r="U21" s="19">
        <f t="shared" ref="U21" si="90">ABS(($C21-T21)/$C21)*100</f>
        <v>7.8508434892319787</v>
      </c>
      <c r="V21" s="19">
        <v>5.4896971788841002E-3</v>
      </c>
      <c r="W21" s="19">
        <f t="shared" ref="W21" si="91">ABS(($C21-V21)/$C21)*100</f>
        <v>19.317308011302483</v>
      </c>
      <c r="X21" s="30">
        <v>5.1906664615108001E-3</v>
      </c>
      <c r="Y21" s="19">
        <f t="shared" ref="Y21" si="92">ABS(($C21-X21)/$C21)*100</f>
        <v>12.817944012335344</v>
      </c>
      <c r="Z21" s="19"/>
      <c r="AA21" s="30"/>
      <c r="AB21" s="19"/>
      <c r="AC21" s="19"/>
      <c r="AD21" s="13"/>
      <c r="AE21" s="30"/>
      <c r="AF21" s="30"/>
      <c r="AG21" s="13"/>
    </row>
    <row r="22" spans="1:33" x14ac:dyDescent="0.25">
      <c r="A22" s="32">
        <f t="shared" si="5"/>
        <v>20</v>
      </c>
      <c r="B22" s="65">
        <v>0.21489121287611199</v>
      </c>
      <c r="C22" s="40">
        <f t="shared" si="0"/>
        <v>1.9636021129483983E-2</v>
      </c>
      <c r="D22" s="40">
        <v>1.9879614937703599E-2</v>
      </c>
      <c r="E22" s="30">
        <f t="shared" si="1"/>
        <v>2.4359380821961651E-4</v>
      </c>
      <c r="F22" s="30">
        <f t="shared" si="2"/>
        <v>1.2405456615335082</v>
      </c>
      <c r="G22" s="30">
        <v>1.9771106834701301E-2</v>
      </c>
      <c r="H22" s="19">
        <f t="shared" si="6"/>
        <v>0.68794846128212828</v>
      </c>
      <c r="I22" s="19">
        <v>1.9455921242630798E-2</v>
      </c>
      <c r="J22" s="19">
        <f t="shared" si="7"/>
        <v>0.91719134780701395</v>
      </c>
      <c r="K22" s="30">
        <v>1.9510407867985899E-2</v>
      </c>
      <c r="L22" s="19">
        <f t="shared" si="3"/>
        <v>1.2561326149808372E-4</v>
      </c>
      <c r="M22" s="19">
        <f t="shared" si="4"/>
        <v>0.63970832313615833</v>
      </c>
      <c r="N22" s="19">
        <v>2.0264564701337799E-2</v>
      </c>
      <c r="O22" s="19">
        <f t="shared" ref="O22:Q22" si="93">ABS(($C22-N22)/$C22)*100</f>
        <v>3.2009721710374537</v>
      </c>
      <c r="P22" s="19">
        <v>2.1801145516998001E-2</v>
      </c>
      <c r="Q22" s="19">
        <f t="shared" si="93"/>
        <v>11.026288743716156</v>
      </c>
      <c r="R22" s="30">
        <v>2.1244713174713301E-2</v>
      </c>
      <c r="S22" s="19">
        <f t="shared" ref="S22" si="94">ABS(($C22-R22)/$C22)*100</f>
        <v>8.192556091793092</v>
      </c>
      <c r="T22" s="19">
        <v>1.8769327798232399E-2</v>
      </c>
      <c r="U22" s="19">
        <f t="shared" ref="U22" si="95">ABS(($C22-T22)/$C22)*100</f>
        <v>4.4137930262777187</v>
      </c>
      <c r="V22" s="19">
        <v>2.0520406409519999E-2</v>
      </c>
      <c r="W22" s="19">
        <f t="shared" ref="W22" si="96">ABS(($C22-V22)/$C22)*100</f>
        <v>4.5038924851638598</v>
      </c>
      <c r="X22" s="30">
        <v>1.9939709777318002E-2</v>
      </c>
      <c r="Y22" s="19">
        <f t="shared" ref="Y22" si="97">ABS(($C22-X22)/$C22)*100</f>
        <v>1.5465895347709864</v>
      </c>
      <c r="Z22" s="19"/>
      <c r="AA22" s="30"/>
      <c r="AB22" s="19"/>
      <c r="AC22" s="19"/>
      <c r="AD22" s="13"/>
      <c r="AE22" s="30"/>
      <c r="AF22" s="30"/>
      <c r="AG22" s="13"/>
    </row>
    <row r="23" spans="1:33" x14ac:dyDescent="0.25">
      <c r="A23" s="32">
        <f t="shared" si="5"/>
        <v>21</v>
      </c>
      <c r="B23" s="65">
        <v>0.24240594393156301</v>
      </c>
      <c r="C23" s="40">
        <f t="shared" si="0"/>
        <v>4.7150752184935002E-2</v>
      </c>
      <c r="D23" s="40">
        <v>4.7347307432192703E-2</v>
      </c>
      <c r="E23" s="30">
        <f t="shared" si="1"/>
        <v>1.9655524725770146E-4</v>
      </c>
      <c r="F23" s="30">
        <f t="shared" si="2"/>
        <v>0.41686556024975202</v>
      </c>
      <c r="G23" s="30">
        <v>4.7182931027107598E-2</v>
      </c>
      <c r="H23" s="19">
        <f t="shared" si="6"/>
        <v>6.8246720744526479E-2</v>
      </c>
      <c r="I23" s="19">
        <v>4.6765780339701198E-2</v>
      </c>
      <c r="J23" s="19">
        <f t="shared" si="7"/>
        <v>0.81647020968799222</v>
      </c>
      <c r="K23" s="30">
        <v>4.68843169775938E-2</v>
      </c>
      <c r="L23" s="19">
        <f t="shared" si="3"/>
        <v>2.6643520734120213E-4</v>
      </c>
      <c r="M23" s="19">
        <f t="shared" si="4"/>
        <v>0.56507095856326561</v>
      </c>
      <c r="N23" s="19">
        <v>4.7801300047942502E-2</v>
      </c>
      <c r="O23" s="19">
        <f t="shared" ref="O23:Q23" si="98">ABS(($C23-N23)/$C23)*100</f>
        <v>1.3797189500941933</v>
      </c>
      <c r="P23" s="19">
        <v>4.9083843068033997E-2</v>
      </c>
      <c r="Q23" s="19">
        <f t="shared" si="98"/>
        <v>4.0998092151680057</v>
      </c>
      <c r="R23" s="30">
        <v>4.85549151435943E-2</v>
      </c>
      <c r="S23" s="19">
        <f t="shared" ref="S23" si="99">ABS(($C23-R23)/$C23)*100</f>
        <v>2.9780287558338001</v>
      </c>
      <c r="T23" s="19">
        <v>4.6129783978592298E-2</v>
      </c>
      <c r="U23" s="19">
        <f t="shared" ref="U23" si="100">ABS(($C23-T23)/$C23)*100</f>
        <v>2.1653275059923867</v>
      </c>
      <c r="V23" s="19">
        <v>4.7967487912663899E-2</v>
      </c>
      <c r="W23" s="19">
        <f t="shared" ref="W23" si="101">ABS(($C23-V23)/$C23)*100</f>
        <v>1.7321796363406687</v>
      </c>
      <c r="X23" s="30">
        <v>4.7397831044746701E-2</v>
      </c>
      <c r="Y23" s="19">
        <f t="shared" ref="Y23" si="102">ABS(($C23-X23)/$C23)*100</f>
        <v>0.52401891457129768</v>
      </c>
      <c r="Z23" s="19"/>
      <c r="AA23" s="30"/>
      <c r="AB23" s="19"/>
      <c r="AC23" s="19"/>
      <c r="AD23" s="13"/>
      <c r="AE23" s="30"/>
      <c r="AF23" s="30"/>
      <c r="AG23" s="13"/>
    </row>
    <row r="24" spans="1:33" x14ac:dyDescent="0.25">
      <c r="A24" s="32">
        <f t="shared" si="5"/>
        <v>22</v>
      </c>
      <c r="B24" s="65">
        <v>0.28681406061500198</v>
      </c>
      <c r="C24" s="40">
        <f t="shared" si="0"/>
        <v>9.1558868868373972E-2</v>
      </c>
      <c r="D24" s="40">
        <v>9.20078026442879E-2</v>
      </c>
      <c r="E24" s="30">
        <f t="shared" si="1"/>
        <v>4.4893377591392891E-4</v>
      </c>
      <c r="F24" s="30">
        <f t="shared" si="2"/>
        <v>0.49032254489657473</v>
      </c>
      <c r="G24" s="30">
        <v>9.1789879771867505E-2</v>
      </c>
      <c r="H24" s="19">
        <f t="shared" si="6"/>
        <v>0.25230860357792045</v>
      </c>
      <c r="I24" s="19">
        <v>9.11708033809666E-2</v>
      </c>
      <c r="J24" s="19">
        <f t="shared" si="7"/>
        <v>0.42384259679448266</v>
      </c>
      <c r="K24" s="30">
        <v>9.1301117001073906E-2</v>
      </c>
      <c r="L24" s="19">
        <f t="shared" si="3"/>
        <v>2.5775186730006561E-4</v>
      </c>
      <c r="M24" s="19">
        <f t="shared" si="4"/>
        <v>0.28151491000900475</v>
      </c>
      <c r="N24" s="19">
        <v>9.20880693101052E-2</v>
      </c>
      <c r="O24" s="19">
        <f t="shared" ref="O24:Q24" si="103">ABS(($C24-N24)/$C24)*100</f>
        <v>0.57798927430177494</v>
      </c>
      <c r="P24" s="19">
        <v>9.4782215141407597E-2</v>
      </c>
      <c r="Q24" s="19">
        <f t="shared" si="103"/>
        <v>3.5205177967713248</v>
      </c>
      <c r="R24" s="30">
        <v>9.4838836692616904E-2</v>
      </c>
      <c r="S24" s="19">
        <f t="shared" ref="S24" si="104">ABS(($C24-R24)/$C24)*100</f>
        <v>3.5823594860681931</v>
      </c>
      <c r="T24" s="19">
        <v>9.0330190740312205E-2</v>
      </c>
      <c r="U24" s="19">
        <f t="shared" ref="U24" si="105">ABS(($C24-T24)/$C24)*100</f>
        <v>1.3419542456647509</v>
      </c>
      <c r="V24" s="19">
        <v>9.2101777305873697E-2</v>
      </c>
      <c r="W24" s="19">
        <f t="shared" ref="W24" si="106">ABS(($C24-V24)/$C24)*100</f>
        <v>0.59296105796175436</v>
      </c>
      <c r="X24" s="30">
        <v>9.15120870219613E-2</v>
      </c>
      <c r="Y24" s="19">
        <f t="shared" ref="Y24" si="107">ABS(($C24-X24)/$C24)*100</f>
        <v>5.1094827831398723E-2</v>
      </c>
      <c r="Z24" s="19"/>
      <c r="AA24" s="30"/>
      <c r="AB24" s="19"/>
      <c r="AC24" s="19"/>
      <c r="AD24" s="13"/>
      <c r="AE24" s="30"/>
      <c r="AF24" s="30"/>
      <c r="AG24" s="13"/>
    </row>
    <row r="25" spans="1:33" x14ac:dyDescent="0.25">
      <c r="A25" s="32">
        <f t="shared" si="5"/>
        <v>23</v>
      </c>
      <c r="B25" s="65">
        <v>0.37252714115628699</v>
      </c>
      <c r="C25" s="40">
        <f t="shared" si="0"/>
        <v>0.17727194940965899</v>
      </c>
      <c r="D25" s="40">
        <v>0.178400569375781</v>
      </c>
      <c r="E25" s="30">
        <f t="shared" si="1"/>
        <v>1.1286199661220131E-3</v>
      </c>
      <c r="F25" s="30">
        <f t="shared" si="2"/>
        <v>0.63666021041709053</v>
      </c>
      <c r="G25" s="30">
        <v>0.17881791668658101</v>
      </c>
      <c r="H25" s="19">
        <f t="shared" si="6"/>
        <v>0.87208793160469833</v>
      </c>
      <c r="I25" s="19">
        <v>0.177620968361694</v>
      </c>
      <c r="J25" s="19">
        <f t="shared" si="7"/>
        <v>0.19688334967675147</v>
      </c>
      <c r="K25" s="30">
        <v>0.17752875034030099</v>
      </c>
      <c r="L25" s="19">
        <f t="shared" si="3"/>
        <v>2.5680093064200937E-4</v>
      </c>
      <c r="M25" s="19">
        <f t="shared" si="4"/>
        <v>0.14486269908871274</v>
      </c>
      <c r="N25" s="19">
        <v>0.17725959549366899</v>
      </c>
      <c r="O25" s="19">
        <f t="shared" ref="O25:Q25" si="108">ABS(($C25-N25)/$C25)*100</f>
        <v>6.9689062658469707E-3</v>
      </c>
      <c r="P25" s="19">
        <v>0.179064284731144</v>
      </c>
      <c r="Q25" s="19">
        <f t="shared" si="108"/>
        <v>1.0110653870811175</v>
      </c>
      <c r="R25" s="30">
        <v>0.17962474113667101</v>
      </c>
      <c r="S25" s="19">
        <f t="shared" ref="S25" si="109">ABS(($C25-R25)/$C25)*100</f>
        <v>1.3272216697831556</v>
      </c>
      <c r="T25" s="19">
        <v>0.17575894050572799</v>
      </c>
      <c r="U25" s="19">
        <f t="shared" ref="U25" si="110">ABS(($C25-T25)/$C25)*100</f>
        <v>0.85349594731119749</v>
      </c>
      <c r="V25" s="19">
        <v>0.17788505049286099</v>
      </c>
      <c r="W25" s="19">
        <f t="shared" ref="W25" si="111">ABS(($C25-V25)/$C25)*100</f>
        <v>0.34585341067423253</v>
      </c>
      <c r="X25" s="30">
        <v>0.177795743924963</v>
      </c>
      <c r="Y25" s="19">
        <f t="shared" ref="Y25" si="112">ABS(($C25-X25)/$C25)*100</f>
        <v>0.2954751256746071</v>
      </c>
      <c r="Z25" s="19"/>
      <c r="AA25" s="30"/>
      <c r="AB25" s="19"/>
      <c r="AC25" s="19"/>
      <c r="AD25" s="13"/>
      <c r="AE25" s="30"/>
      <c r="AF25" s="30"/>
      <c r="AG25" s="13"/>
    </row>
    <row r="26" spans="1:33" x14ac:dyDescent="0.25">
      <c r="A26" s="32">
        <f t="shared" si="5"/>
        <v>24</v>
      </c>
      <c r="B26" s="65">
        <v>0.36948068625179697</v>
      </c>
      <c r="C26" s="40">
        <f t="shared" si="0"/>
        <v>0.17422549450516897</v>
      </c>
      <c r="D26" s="40">
        <v>0.17538749609750001</v>
      </c>
      <c r="E26" s="30">
        <f t="shared" si="1"/>
        <v>1.1620015923310412E-3</v>
      </c>
      <c r="F26" s="30">
        <f t="shared" si="2"/>
        <v>0.66695267281710402</v>
      </c>
      <c r="G26" s="30">
        <v>0.17563686722941199</v>
      </c>
      <c r="H26" s="19">
        <f t="shared" si="6"/>
        <v>0.8100839250028059</v>
      </c>
      <c r="I26" s="19">
        <v>0.174316623120646</v>
      </c>
      <c r="J26" s="19">
        <f t="shared" si="7"/>
        <v>5.2304983111597772E-2</v>
      </c>
      <c r="K26" s="30">
        <v>0.176882311134372</v>
      </c>
      <c r="L26" s="19">
        <f t="shared" si="3"/>
        <v>2.6568166292030293E-3</v>
      </c>
      <c r="M26" s="19">
        <f t="shared" si="4"/>
        <v>1.5249298828216016</v>
      </c>
      <c r="N26" s="19">
        <v>0.17562528582308701</v>
      </c>
      <c r="O26" s="19">
        <f t="shared" ref="O26:Q26" si="113">ABS(($C26-N26)/$C26)*100</f>
        <v>0.80343655897989563</v>
      </c>
      <c r="P26" s="19">
        <v>0.177342517123072</v>
      </c>
      <c r="Q26" s="19">
        <f t="shared" si="113"/>
        <v>1.7890737671635966</v>
      </c>
      <c r="R26" s="30">
        <v>0.179451470366565</v>
      </c>
      <c r="S26" s="19">
        <f t="shared" ref="S26" si="114">ABS(($C26-R26)/$C26)*100</f>
        <v>2.9995471536692846</v>
      </c>
      <c r="T26" s="19">
        <v>0.17441911746132999</v>
      </c>
      <c r="U26" s="19">
        <f t="shared" ref="U26" si="115">ABS(($C26-T26)/$C26)*100</f>
        <v>0.11113353801114993</v>
      </c>
      <c r="V26" s="19">
        <v>0.17492075417033801</v>
      </c>
      <c r="W26" s="19">
        <f t="shared" ref="W26" si="116">ABS(($C26-V26)/$C26)*100</f>
        <v>0.39905736364456545</v>
      </c>
      <c r="X26" s="30">
        <v>0.172777396474812</v>
      </c>
      <c r="Y26" s="19">
        <f t="shared" ref="Y26" si="117">ABS(($C26-X26)/$C26)*100</f>
        <v>0.83116310530202753</v>
      </c>
      <c r="Z26" s="19"/>
      <c r="AA26" s="30"/>
      <c r="AB26" s="19"/>
      <c r="AC26" s="19"/>
      <c r="AD26" s="13"/>
      <c r="AE26" s="30"/>
      <c r="AF26" s="30"/>
      <c r="AG26" s="13"/>
    </row>
    <row r="27" spans="1:33" x14ac:dyDescent="0.25">
      <c r="A27" s="32">
        <f t="shared" si="5"/>
        <v>25</v>
      </c>
      <c r="B27" s="65">
        <v>0.49496930026397901</v>
      </c>
      <c r="C27" s="40">
        <f t="shared" si="0"/>
        <v>0.29971410851735103</v>
      </c>
      <c r="D27" s="40">
        <v>0.30095525711027798</v>
      </c>
      <c r="E27" s="30">
        <f t="shared" si="1"/>
        <v>1.241148592926955E-3</v>
      </c>
      <c r="F27" s="30">
        <f t="shared" si="2"/>
        <v>0.41411083350956179</v>
      </c>
      <c r="G27" s="30">
        <v>0.30091869714806502</v>
      </c>
      <c r="H27" s="19">
        <f t="shared" si="6"/>
        <v>0.40191255482530991</v>
      </c>
      <c r="I27" s="19">
        <v>0.299962421858606</v>
      </c>
      <c r="J27" s="19">
        <f t="shared" si="7"/>
        <v>8.2850067513786527E-2</v>
      </c>
      <c r="K27" s="30">
        <v>0.30113584053653902</v>
      </c>
      <c r="L27" s="19">
        <f t="shared" si="3"/>
        <v>1.4217320191879934E-3</v>
      </c>
      <c r="M27" s="19">
        <f t="shared" si="4"/>
        <v>0.47436272727404372</v>
      </c>
      <c r="N27" s="19">
        <v>0.29968506339232298</v>
      </c>
      <c r="O27" s="19">
        <f t="shared" ref="O27:Q27" si="118">ABS(($C27-N27)/$C27)*100</f>
        <v>9.6909435367362132E-3</v>
      </c>
      <c r="P27" s="19">
        <v>0.30309728677901099</v>
      </c>
      <c r="Q27" s="19">
        <f t="shared" si="118"/>
        <v>1.1288018032905178</v>
      </c>
      <c r="R27" s="30">
        <v>0.30414707713150502</v>
      </c>
      <c r="S27" s="19">
        <f t="shared" ref="S27" si="119">ABS(($C27-R27)/$C27)*100</f>
        <v>1.4790657123494584</v>
      </c>
      <c r="T27" s="19">
        <v>0.29907456291913598</v>
      </c>
      <c r="U27" s="19">
        <f t="shared" ref="U27" si="120">ABS(($C27-T27)/$C27)*100</f>
        <v>0.21338521612439465</v>
      </c>
      <c r="V27" s="19">
        <v>0.30163380083088898</v>
      </c>
      <c r="W27" s="19">
        <f t="shared" ref="W27" si="121">ABS(($C27-V27)/$C27)*100</f>
        <v>0.64050782361712266</v>
      </c>
      <c r="X27" s="30">
        <v>0.30249771915238999</v>
      </c>
      <c r="Y27" s="19">
        <f t="shared" ref="Y27" si="122">ABS(($C27-X27)/$C27)*100</f>
        <v>0.92875528910171712</v>
      </c>
      <c r="Z27" s="19"/>
      <c r="AA27" s="30"/>
      <c r="AB27" s="19"/>
      <c r="AC27" s="19"/>
      <c r="AD27" s="13"/>
      <c r="AE27" s="30"/>
      <c r="AF27" s="30"/>
      <c r="AG27" s="13"/>
    </row>
    <row r="28" spans="1:33" x14ac:dyDescent="0.25">
      <c r="A28" s="32">
        <f t="shared" si="5"/>
        <v>26</v>
      </c>
      <c r="B28" s="65">
        <v>0.527198464485235</v>
      </c>
      <c r="C28" s="40">
        <f t="shared" si="0"/>
        <v>0.33194327273860702</v>
      </c>
      <c r="D28" s="40">
        <v>0.33297804694655497</v>
      </c>
      <c r="E28" s="30">
        <f t="shared" si="1"/>
        <v>1.0347742079479527E-3</v>
      </c>
      <c r="F28" s="30">
        <f t="shared" si="2"/>
        <v>0.31173224250361564</v>
      </c>
      <c r="G28" s="30">
        <v>0.33303004429584598</v>
      </c>
      <c r="H28" s="19">
        <f t="shared" si="6"/>
        <v>0.32739677122324323</v>
      </c>
      <c r="I28" s="19">
        <v>0.33323107398492802</v>
      </c>
      <c r="J28" s="19">
        <f t="shared" si="7"/>
        <v>0.38795823024107257</v>
      </c>
      <c r="K28" s="30">
        <v>0.33306172160729097</v>
      </c>
      <c r="L28" s="19">
        <f t="shared" si="3"/>
        <v>1.1184488686839522E-3</v>
      </c>
      <c r="M28" s="19">
        <f t="shared" si="4"/>
        <v>0.33693976065744496</v>
      </c>
      <c r="N28" s="19">
        <v>0.33330508280599602</v>
      </c>
      <c r="O28" s="19">
        <f t="shared" ref="O28:Q28" si="123">ABS(($C28-N28)/$C28)*100</f>
        <v>0.41025385336288372</v>
      </c>
      <c r="P28" s="19">
        <v>0.33442941291123202</v>
      </c>
      <c r="Q28" s="19">
        <f t="shared" si="123"/>
        <v>0.74896537354523773</v>
      </c>
      <c r="R28" s="30">
        <v>0.33625906040671599</v>
      </c>
      <c r="S28" s="19">
        <f t="shared" ref="S28" si="124">ABS(($C28-R28)/$C28)*100</f>
        <v>1.3001581964601205</v>
      </c>
      <c r="T28" s="19">
        <v>0.332718834305061</v>
      </c>
      <c r="U28" s="19">
        <f t="shared" ref="U28" si="125">ABS(($C28-T28)/$C28)*100</f>
        <v>0.23364280289683739</v>
      </c>
      <c r="V28" s="19">
        <v>0.33483979155565702</v>
      </c>
      <c r="W28" s="19">
        <f t="shared" ref="W28" si="126">ABS(($C28-V28)/$C28)*100</f>
        <v>0.87259452289936856</v>
      </c>
      <c r="X28" s="30">
        <v>0.33706072995377201</v>
      </c>
      <c r="Y28" s="19">
        <f t="shared" ref="Y28" si="127">ABS(($C28-X28)/$C28)*100</f>
        <v>1.5416661928240962</v>
      </c>
      <c r="Z28" s="19"/>
      <c r="AA28" s="30"/>
      <c r="AB28" s="19"/>
      <c r="AC28" s="19"/>
      <c r="AD28" s="13"/>
      <c r="AE28" s="30"/>
      <c r="AF28" s="30"/>
      <c r="AG28" s="13"/>
    </row>
    <row r="29" spans="1:33" x14ac:dyDescent="0.25">
      <c r="A29" s="32">
        <f t="shared" si="5"/>
        <v>27</v>
      </c>
      <c r="B29" s="65">
        <v>0.27381564462064201</v>
      </c>
      <c r="C29" s="40">
        <f t="shared" si="0"/>
        <v>7.8560452874014003E-2</v>
      </c>
      <c r="D29" s="40">
        <v>8.0142683365457101E-2</v>
      </c>
      <c r="E29" s="30">
        <f t="shared" si="1"/>
        <v>1.5822304914430985E-3</v>
      </c>
      <c r="F29" s="30">
        <f t="shared" si="2"/>
        <v>2.0140292393432269</v>
      </c>
      <c r="G29" s="30">
        <v>7.9945164202071997E-2</v>
      </c>
      <c r="H29" s="19">
        <f t="shared" si="6"/>
        <v>1.7626060917426623</v>
      </c>
      <c r="I29" s="19">
        <v>8.0216396665819298E-2</v>
      </c>
      <c r="J29" s="19">
        <f t="shared" si="7"/>
        <v>2.1078592742596616</v>
      </c>
      <c r="K29" s="30">
        <v>8.0111731514163204E-2</v>
      </c>
      <c r="L29" s="19">
        <f t="shared" si="3"/>
        <v>1.5512786401492007E-3</v>
      </c>
      <c r="M29" s="19">
        <f t="shared" si="4"/>
        <v>1.9746304704186961</v>
      </c>
      <c r="N29" s="19">
        <v>8.0546739090095895E-2</v>
      </c>
      <c r="O29" s="19">
        <f t="shared" ref="O29:Q29" si="128">ABS(($C29-N29)/$C29)*100</f>
        <v>2.5283538261512621</v>
      </c>
      <c r="P29" s="19">
        <v>8.2298068181009404E-2</v>
      </c>
      <c r="Q29" s="19">
        <f t="shared" si="128"/>
        <v>4.7576295327489371</v>
      </c>
      <c r="R29" s="30">
        <v>8.1618895736457295E-2</v>
      </c>
      <c r="S29" s="19">
        <f t="shared" ref="S29" si="129">ABS(($C29-R29)/$C29)*100</f>
        <v>3.8931074739959333</v>
      </c>
      <c r="T29" s="19">
        <v>7.89297726984063E-2</v>
      </c>
      <c r="U29" s="19">
        <f t="shared" ref="U29" si="130">ABS(($C29-T29)/$C29)*100</f>
        <v>0.47010908272711843</v>
      </c>
      <c r="V29" s="19">
        <v>8.0872483513303006E-2</v>
      </c>
      <c r="W29" s="19">
        <f t="shared" ref="W29" si="131">ABS(($C29-V29)/$C29)*100</f>
        <v>2.9429955590973558</v>
      </c>
      <c r="X29" s="30">
        <v>8.0876231817377797E-2</v>
      </c>
      <c r="Y29" s="19">
        <f t="shared" ref="Y29" si="132">ABS(($C29-X29)/$C29)*100</f>
        <v>2.9477667944169923</v>
      </c>
      <c r="Z29" s="19"/>
      <c r="AA29" s="30"/>
      <c r="AB29" s="19"/>
      <c r="AC29" s="19"/>
      <c r="AD29" s="13"/>
      <c r="AE29" s="30"/>
      <c r="AF29" s="30"/>
      <c r="AG29" s="13"/>
    </row>
    <row r="30" spans="1:33" x14ac:dyDescent="0.25">
      <c r="A30" s="32">
        <f t="shared" si="5"/>
        <v>28</v>
      </c>
      <c r="B30" s="65">
        <v>0.24388318595758099</v>
      </c>
      <c r="C30" s="40">
        <f t="shared" si="0"/>
        <v>4.8627994210952985E-2</v>
      </c>
      <c r="D30" s="40">
        <v>5.0158947170119803E-2</v>
      </c>
      <c r="E30" s="30">
        <f t="shared" si="1"/>
        <v>1.5309529591668175E-3</v>
      </c>
      <c r="F30" s="30">
        <f t="shared" si="2"/>
        <v>3.1482955116869396</v>
      </c>
      <c r="G30" s="30">
        <v>4.9959598993972502E-2</v>
      </c>
      <c r="H30" s="19">
        <f t="shared" si="6"/>
        <v>2.7383502129306132</v>
      </c>
      <c r="I30" s="19">
        <v>5.04674866250567E-2</v>
      </c>
      <c r="J30" s="19">
        <f t="shared" si="7"/>
        <v>3.782784883381817</v>
      </c>
      <c r="K30" s="30">
        <v>5.0354125067465401E-2</v>
      </c>
      <c r="L30" s="19">
        <f t="shared" si="3"/>
        <v>1.7261308565124159E-3</v>
      </c>
      <c r="M30" s="19">
        <f t="shared" si="4"/>
        <v>3.5496649296787601</v>
      </c>
      <c r="N30" s="19">
        <v>4.8964059302147603E-2</v>
      </c>
      <c r="O30" s="19">
        <f t="shared" ref="O30:Q30" si="133">ABS(($C30-N30)/$C30)*100</f>
        <v>0.69109387842882153</v>
      </c>
      <c r="P30" s="19">
        <v>5.1245538636927601E-2</v>
      </c>
      <c r="Q30" s="19">
        <f t="shared" si="133"/>
        <v>5.3827933239842318</v>
      </c>
      <c r="R30" s="30">
        <v>5.1540499652665599E-2</v>
      </c>
      <c r="S30" s="19">
        <f t="shared" ref="S30" si="134">ABS(($C30-R30)/$C30)*100</f>
        <v>5.9893596044243171</v>
      </c>
      <c r="T30" s="19">
        <v>4.91581982576028E-2</v>
      </c>
      <c r="U30" s="19">
        <f t="shared" ref="U30" si="135">ABS(($C30-T30)/$C30)*100</f>
        <v>1.0903267865619513</v>
      </c>
      <c r="V30" s="19">
        <v>5.0215231953609801E-2</v>
      </c>
      <c r="W30" s="19">
        <f t="shared" ref="W30" si="136">ABS(($C30-V30)/$C30)*100</f>
        <v>3.2640411524506314</v>
      </c>
      <c r="X30" s="30">
        <v>4.9480710496015101E-2</v>
      </c>
      <c r="Y30" s="19">
        <f t="shared" ref="Y30" si="137">ABS(($C30-X30)/$C30)*100</f>
        <v>1.753550190375835</v>
      </c>
      <c r="Z30" s="19"/>
      <c r="AA30" s="30"/>
      <c r="AB30" s="19"/>
      <c r="AC30" s="19"/>
      <c r="AD30" s="13"/>
      <c r="AE30" s="30"/>
      <c r="AF30" s="30"/>
      <c r="AG30" s="13"/>
    </row>
    <row r="31" spans="1:33" x14ac:dyDescent="0.25">
      <c r="A31" s="32">
        <f t="shared" si="5"/>
        <v>29</v>
      </c>
      <c r="B31" s="65">
        <v>0.22674976252943199</v>
      </c>
      <c r="C31" s="40">
        <f t="shared" si="0"/>
        <v>3.1494570782803988E-2</v>
      </c>
      <c r="D31" s="40">
        <v>3.2841742950438998E-2</v>
      </c>
      <c r="E31" s="30">
        <f t="shared" si="1"/>
        <v>1.3471721676350107E-3</v>
      </c>
      <c r="F31" s="30">
        <f t="shared" si="2"/>
        <v>4.2774742889036785</v>
      </c>
      <c r="G31" s="30">
        <v>3.2656509087111603E-2</v>
      </c>
      <c r="H31" s="19">
        <f t="shared" si="6"/>
        <v>3.6893289078955553</v>
      </c>
      <c r="I31" s="19">
        <v>3.3376302083596897E-2</v>
      </c>
      <c r="J31" s="19">
        <f t="shared" si="7"/>
        <v>5.9747799510267745</v>
      </c>
      <c r="K31" s="30">
        <v>3.3270921082396099E-2</v>
      </c>
      <c r="L31" s="19">
        <f t="shared" si="3"/>
        <v>1.776350299592111E-3</v>
      </c>
      <c r="M31" s="19">
        <f t="shared" si="4"/>
        <v>5.6401794196287218</v>
      </c>
      <c r="N31" s="19">
        <v>3.1990527905671598E-2</v>
      </c>
      <c r="O31" s="19">
        <f t="shared" ref="O31:Q31" si="138">ABS(($C31-N31)/$C31)*100</f>
        <v>1.5747384725065132</v>
      </c>
      <c r="P31" s="19">
        <v>3.2302227738822298E-2</v>
      </c>
      <c r="Q31" s="19">
        <f t="shared" si="138"/>
        <v>2.5644323321252886</v>
      </c>
      <c r="R31" s="30">
        <v>3.2257253462066697E-2</v>
      </c>
      <c r="S31" s="19">
        <f t="shared" ref="S31" si="139">ABS(($C31-R31)/$C31)*100</f>
        <v>2.4216322378939465</v>
      </c>
      <c r="T31" s="19">
        <v>3.2167110489412898E-2</v>
      </c>
      <c r="U31" s="19">
        <f t="shared" ref="U31" si="140">ABS(($C31-T31)/$C31)*100</f>
        <v>2.1354147394068197</v>
      </c>
      <c r="V31" s="19">
        <v>3.3286301548122899E-2</v>
      </c>
      <c r="W31" s="19">
        <f t="shared" ref="W31" si="141">ABS(($C31-V31)/$C31)*100</f>
        <v>5.6890147120125043</v>
      </c>
      <c r="X31" s="30">
        <v>3.24502319010102E-2</v>
      </c>
      <c r="Y31" s="19">
        <f t="shared" ref="Y31" si="142">ABS(($C31-X31)/$C31)*100</f>
        <v>3.0343678115086505</v>
      </c>
      <c r="Z31" s="19"/>
      <c r="AA31" s="30"/>
      <c r="AB31" s="19"/>
      <c r="AC31" s="19"/>
      <c r="AD31" s="13"/>
      <c r="AE31" s="30"/>
      <c r="AF31" s="30"/>
      <c r="AG31" s="13"/>
    </row>
    <row r="32" spans="1:33" x14ac:dyDescent="0.25">
      <c r="A32" s="32">
        <f t="shared" si="5"/>
        <v>30</v>
      </c>
      <c r="B32" s="65">
        <v>0.33810163887866901</v>
      </c>
      <c r="C32" s="40">
        <f t="shared" si="0"/>
        <v>0.142846447132041</v>
      </c>
      <c r="D32" s="40">
        <v>0.14385684826956999</v>
      </c>
      <c r="E32" s="30">
        <f t="shared" si="1"/>
        <v>1.0104011375289823E-3</v>
      </c>
      <c r="F32" s="30">
        <f t="shared" si="2"/>
        <v>0.70733375440203394</v>
      </c>
      <c r="G32" s="30">
        <v>0.143988063889542</v>
      </c>
      <c r="H32" s="19">
        <f t="shared" si="6"/>
        <v>0.79919156578373285</v>
      </c>
      <c r="I32" s="19">
        <v>0.14342057972431499</v>
      </c>
      <c r="J32" s="19">
        <f t="shared" si="7"/>
        <v>0.40192290659023661</v>
      </c>
      <c r="K32" s="30">
        <v>0.14432589695965201</v>
      </c>
      <c r="L32" s="19">
        <f t="shared" si="3"/>
        <v>1.4794498276110013E-3</v>
      </c>
      <c r="M32" s="19">
        <f t="shared" si="4"/>
        <v>1.0356924216977288</v>
      </c>
      <c r="N32" s="19">
        <v>0.14402994909117001</v>
      </c>
      <c r="O32" s="19">
        <f t="shared" ref="O32:Q32" si="143">ABS(($C32-N32)/$C32)*100</f>
        <v>0.82851340225145709</v>
      </c>
      <c r="P32" s="19">
        <v>0.145401725213998</v>
      </c>
      <c r="Q32" s="19">
        <f t="shared" si="143"/>
        <v>1.7888285871016474</v>
      </c>
      <c r="R32" s="30">
        <v>0.145747164990957</v>
      </c>
      <c r="S32" s="19">
        <f t="shared" ref="S32" si="144">ABS(($C32-R32)/$C32)*100</f>
        <v>2.0306545365000881</v>
      </c>
      <c r="T32" s="19">
        <v>0.145204981142914</v>
      </c>
      <c r="U32" s="19">
        <f t="shared" ref="U32" si="145">ABS(($C32-T32)/$C32)*100</f>
        <v>1.6510974254003437</v>
      </c>
      <c r="V32" s="19">
        <v>0.14526709613345601</v>
      </c>
      <c r="W32" s="19">
        <f t="shared" ref="W32" si="146">ABS(($C32-V32)/$C32)*100</f>
        <v>1.6945811744113328</v>
      </c>
      <c r="X32" s="30">
        <v>0.14700854589412901</v>
      </c>
      <c r="Y32" s="19">
        <f t="shared" ref="Y32" si="147">ABS(($C32-X32)/$C32)*100</f>
        <v>2.9136872814489707</v>
      </c>
      <c r="Z32" s="19"/>
      <c r="AA32" s="30"/>
      <c r="AB32" s="19"/>
      <c r="AC32" s="19"/>
      <c r="AD32" s="13"/>
      <c r="AE32" s="30"/>
      <c r="AF32" s="30"/>
      <c r="AG32" s="13"/>
    </row>
    <row r="33" spans="1:33" x14ac:dyDescent="0.25">
      <c r="A33" s="32">
        <f t="shared" si="5"/>
        <v>31</v>
      </c>
      <c r="B33" s="65">
        <v>0.228855905446819</v>
      </c>
      <c r="C33" s="40">
        <f t="shared" si="0"/>
        <v>3.3600713700190993E-2</v>
      </c>
      <c r="D33" s="40">
        <v>3.4901504959592898E-2</v>
      </c>
      <c r="E33" s="30">
        <f t="shared" si="1"/>
        <v>1.3007912594019053E-3</v>
      </c>
      <c r="F33" s="30">
        <f t="shared" si="2"/>
        <v>3.8713203267301775</v>
      </c>
      <c r="G33" s="30">
        <v>3.4728304679682E-2</v>
      </c>
      <c r="H33" s="19">
        <f t="shared" si="6"/>
        <v>3.3558542522404742</v>
      </c>
      <c r="I33" s="19">
        <v>3.4419969853527001E-2</v>
      </c>
      <c r="J33" s="19">
        <f t="shared" si="7"/>
        <v>2.4382105709003175</v>
      </c>
      <c r="K33" s="30">
        <v>3.4694925071907801E-2</v>
      </c>
      <c r="L33" s="19">
        <f t="shared" si="3"/>
        <v>1.0942113717168078E-3</v>
      </c>
      <c r="M33" s="19">
        <f t="shared" si="4"/>
        <v>3.2565122916141753</v>
      </c>
      <c r="N33" s="19">
        <v>3.4118316621413299E-2</v>
      </c>
      <c r="O33" s="19">
        <f t="shared" ref="O33:Q33" si="148">ABS(($C33-N33)/$C33)*100</f>
        <v>1.5404521637269972</v>
      </c>
      <c r="P33" s="19">
        <v>3.4369002522128898E-2</v>
      </c>
      <c r="Q33" s="19">
        <f t="shared" si="148"/>
        <v>2.2865253065548381</v>
      </c>
      <c r="R33" s="30">
        <v>3.4193117416081102E-2</v>
      </c>
      <c r="S33" s="19">
        <f t="shared" ref="S33" si="149">ABS(($C33-R33)/$C33)*100</f>
        <v>1.7630688478106404</v>
      </c>
      <c r="T33" s="19">
        <v>3.3996202164421098E-2</v>
      </c>
      <c r="U33" s="19">
        <f t="shared" ref="U33" si="150">ABS(($C33-T33)/$C33)*100</f>
        <v>1.1770239994273011</v>
      </c>
      <c r="V33" s="19">
        <v>3.5164239963208999E-2</v>
      </c>
      <c r="W33" s="19">
        <f t="shared" ref="W33" si="151">ABS(($C33-V33)/$C33)*100</f>
        <v>4.6532531331592475</v>
      </c>
      <c r="X33" s="30">
        <v>3.4551732371378499E-2</v>
      </c>
      <c r="Y33" s="19">
        <f t="shared" ref="Y33" si="152">ABS(($C33-X33)/$C33)*100</f>
        <v>2.8303525921299122</v>
      </c>
      <c r="Z33" s="19"/>
      <c r="AA33" s="30"/>
      <c r="AB33" s="19"/>
      <c r="AC33" s="19"/>
      <c r="AD33" s="13"/>
      <c r="AE33" s="30"/>
      <c r="AF33" s="30"/>
      <c r="AG33" s="13"/>
    </row>
    <row r="34" spans="1:33" x14ac:dyDescent="0.25">
      <c r="A34" s="32">
        <f t="shared" si="5"/>
        <v>32</v>
      </c>
      <c r="B34" s="65">
        <v>0.26441712937471401</v>
      </c>
      <c r="C34" s="40">
        <f t="shared" si="0"/>
        <v>6.9161937628086007E-2</v>
      </c>
      <c r="D34" s="40">
        <v>7.0677513994244004E-2</v>
      </c>
      <c r="E34" s="30">
        <f t="shared" si="1"/>
        <v>1.5155763661579974E-3</v>
      </c>
      <c r="F34" s="30">
        <f t="shared" si="2"/>
        <v>2.1913445720793923</v>
      </c>
      <c r="G34" s="30">
        <v>7.0469419945261402E-2</v>
      </c>
      <c r="H34" s="19">
        <f t="shared" si="6"/>
        <v>1.8904651344592169</v>
      </c>
      <c r="I34" s="19">
        <v>6.9971757816105901E-2</v>
      </c>
      <c r="J34" s="19">
        <f t="shared" si="7"/>
        <v>1.1709044248798399</v>
      </c>
      <c r="K34" s="30">
        <v>7.0170211323308196E-2</v>
      </c>
      <c r="L34" s="19">
        <f t="shared" si="3"/>
        <v>1.0082736952221893E-3</v>
      </c>
      <c r="M34" s="19">
        <f t="shared" si="4"/>
        <v>1.4578447767674152</v>
      </c>
      <c r="N34" s="19">
        <v>7.0518566403803606E-2</v>
      </c>
      <c r="O34" s="19">
        <f t="shared" ref="O34:Q34" si="153">ABS(($C34-N34)/$C34)*100</f>
        <v>1.9615251137305989</v>
      </c>
      <c r="P34" s="19">
        <v>7.2117299637243795E-2</v>
      </c>
      <c r="Q34" s="19">
        <f t="shared" si="153"/>
        <v>4.2731047025461644</v>
      </c>
      <c r="R34" s="30">
        <v>7.2136811880047003E-2</v>
      </c>
      <c r="S34" s="19">
        <f t="shared" ref="S34" si="154">ABS(($C34-R34)/$C34)*100</f>
        <v>4.3013171029970216</v>
      </c>
      <c r="T34" s="19">
        <v>6.9766789201236995E-2</v>
      </c>
      <c r="U34" s="19">
        <f t="shared" ref="U34" si="155">ABS(($C34-T34)/$C34)*100</f>
        <v>0.87454399615513945</v>
      </c>
      <c r="V34" s="19">
        <v>7.0969971123067896E-2</v>
      </c>
      <c r="W34" s="19">
        <f t="shared" ref="W34" si="156">ABS(($C34-V34)/$C34)*100</f>
        <v>2.6142030674508812</v>
      </c>
      <c r="X34" s="30">
        <v>7.0388483073716104E-2</v>
      </c>
      <c r="Y34" s="19">
        <f t="shared" ref="Y34" si="157">ABS(($C34-X34)/$C34)*100</f>
        <v>1.7734399695765746</v>
      </c>
      <c r="Z34" s="19"/>
      <c r="AA34" s="30"/>
      <c r="AB34" s="19"/>
      <c r="AC34" s="19"/>
      <c r="AD34" s="13"/>
      <c r="AE34" s="30"/>
      <c r="AF34" s="30"/>
      <c r="AG34" s="13"/>
    </row>
    <row r="35" spans="1:33" x14ac:dyDescent="0.25">
      <c r="A35" s="32">
        <f t="shared" si="5"/>
        <v>33</v>
      </c>
      <c r="B35" s="65">
        <v>0.192649620641097</v>
      </c>
      <c r="C35" s="40">
        <f t="shared" si="0"/>
        <v>-2.6055711055310016E-3</v>
      </c>
      <c r="D35" s="40">
        <v>-2.4226936886340799E-3</v>
      </c>
      <c r="E35" s="30">
        <f t="shared" si="1"/>
        <v>1.8287741689692162E-4</v>
      </c>
      <c r="F35" s="30">
        <f t="shared" si="2"/>
        <v>7.0187075880875707</v>
      </c>
      <c r="G35" s="30">
        <v>-2.3732025380972599E-3</v>
      </c>
      <c r="H35" s="19">
        <f t="shared" si="6"/>
        <v>8.9181433943782604</v>
      </c>
      <c r="I35" s="19">
        <v>-2.3983367706620802E-3</v>
      </c>
      <c r="J35" s="19">
        <f t="shared" si="7"/>
        <v>7.9535090955304453</v>
      </c>
      <c r="K35" s="30">
        <v>-1.9683450912669101E-3</v>
      </c>
      <c r="L35" s="19">
        <f t="shared" si="3"/>
        <v>6.372260142640915E-4</v>
      </c>
      <c r="M35" s="19">
        <f t="shared" si="4"/>
        <v>24.456289560143407</v>
      </c>
      <c r="N35" s="19">
        <v>-2.3616204481439998E-3</v>
      </c>
      <c r="O35" s="19">
        <f t="shared" ref="O35:Q35" si="158">ABS(($C35-N35)/$C35)*100</f>
        <v>9.3626559209669278</v>
      </c>
      <c r="P35" s="19">
        <v>-2.2792347829494802E-3</v>
      </c>
      <c r="Q35" s="19">
        <f t="shared" si="158"/>
        <v>12.524560235135695</v>
      </c>
      <c r="R35" s="30">
        <v>-1.7643261419841201E-3</v>
      </c>
      <c r="S35" s="19">
        <f t="shared" ref="S35" si="159">ABS(($C35-R35)/$C35)*100</f>
        <v>32.28639440163888</v>
      </c>
      <c r="T35" s="19">
        <v>-3.5898735737052599E-3</v>
      </c>
      <c r="U35" s="19">
        <f t="shared" ref="U35" si="160">ABS(($C35-T35)/$C35)*100</f>
        <v>37.776841556341353</v>
      </c>
      <c r="V35" s="19">
        <v>-2.57149295223071E-3</v>
      </c>
      <c r="W35" s="19">
        <f t="shared" ref="W35" si="161">ABS(($C35-V35)/$C35)*100</f>
        <v>1.3078957326457867</v>
      </c>
      <c r="X35" s="30">
        <v>-2.4857495225428499E-3</v>
      </c>
      <c r="Y35" s="19">
        <f t="shared" ref="Y35" si="162">ABS(($C35-X35)/$C35)*100</f>
        <v>4.598668703909067</v>
      </c>
      <c r="Z35" s="19"/>
      <c r="AA35" s="30"/>
      <c r="AB35" s="19"/>
      <c r="AC35" s="19"/>
      <c r="AD35" s="13"/>
      <c r="AE35" s="30"/>
      <c r="AF35" s="30"/>
      <c r="AG35" s="13"/>
    </row>
    <row r="36" spans="1:33" x14ac:dyDescent="0.25">
      <c r="A36" s="32">
        <f t="shared" si="5"/>
        <v>34</v>
      </c>
      <c r="B36" s="65">
        <v>0.20362702185297801</v>
      </c>
      <c r="C36" s="40">
        <f t="shared" si="0"/>
        <v>8.3718301063500089E-3</v>
      </c>
      <c r="D36" s="40">
        <v>9.1658065925793696E-3</v>
      </c>
      <c r="E36" s="30">
        <f t="shared" si="1"/>
        <v>7.9397648622936065E-4</v>
      </c>
      <c r="F36" s="30">
        <f t="shared" ref="F36:F68" si="163">ABS(($C36-D36)/$C36)*100</f>
        <v>9.4839058621977035</v>
      </c>
      <c r="G36" s="30">
        <v>1.08128128282077E-2</v>
      </c>
      <c r="H36" s="19">
        <f t="shared" si="6"/>
        <v>29.157098159531603</v>
      </c>
      <c r="I36" s="19">
        <v>1.00443948109927E-2</v>
      </c>
      <c r="J36" s="19">
        <f t="shared" si="7"/>
        <v>19.978483597917922</v>
      </c>
      <c r="K36" s="30">
        <v>9.8135755240955393E-3</v>
      </c>
      <c r="L36" s="19">
        <f t="shared" si="3"/>
        <v>1.4417454177455304E-3</v>
      </c>
      <c r="M36" s="19">
        <f t="shared" si="4"/>
        <v>17.221388865165462</v>
      </c>
      <c r="N36" s="19">
        <v>8.9645248782375102E-3</v>
      </c>
      <c r="O36" s="19">
        <f t="shared" ref="O36:Q36" si="164">ABS(($C36-N36)/$C36)*100</f>
        <v>7.0796321038328784</v>
      </c>
      <c r="P36" s="19">
        <v>8.8936700191979204E-3</v>
      </c>
      <c r="Q36" s="19">
        <f t="shared" si="164"/>
        <v>6.2332835977177492</v>
      </c>
      <c r="R36" s="30">
        <v>1.02494148997477E-2</v>
      </c>
      <c r="S36" s="19">
        <f t="shared" ref="S36" si="165">ABS(($C36-R36)/$C36)*100</f>
        <v>22.427411564092164</v>
      </c>
      <c r="T36" s="19">
        <v>7.61812417402044E-3</v>
      </c>
      <c r="U36" s="19">
        <f t="shared" ref="U36" si="166">ABS(($C36-T36)/$C36)*100</f>
        <v>9.0028813623186785</v>
      </c>
      <c r="V36" s="19">
        <v>9.06614532062428E-3</v>
      </c>
      <c r="W36" s="19">
        <f t="shared" ref="W36" si="167">ABS(($C36-V36)/$C36)*100</f>
        <v>8.2934699516612866</v>
      </c>
      <c r="X36" s="30">
        <v>8.8974974446765307E-3</v>
      </c>
      <c r="Y36" s="19">
        <f t="shared" ref="Y36" si="168">ABS(($C36-X36)/$C36)*100</f>
        <v>6.2790015044357466</v>
      </c>
      <c r="Z36" s="19"/>
      <c r="AA36" s="30"/>
      <c r="AB36" s="19"/>
      <c r="AC36" s="19"/>
      <c r="AD36" s="13"/>
      <c r="AE36" s="30"/>
      <c r="AF36" s="30"/>
      <c r="AG36" s="13"/>
    </row>
    <row r="37" spans="1:33" x14ac:dyDescent="0.25">
      <c r="A37" s="32">
        <f t="shared" si="5"/>
        <v>35</v>
      </c>
      <c r="B37" s="65">
        <v>0.19587838689002701</v>
      </c>
      <c r="C37" s="40">
        <f t="shared" si="0"/>
        <v>6.2319514339900794E-4</v>
      </c>
      <c r="D37" s="40">
        <v>1.3617815774554E-3</v>
      </c>
      <c r="E37" s="30">
        <f t="shared" si="1"/>
        <v>7.3858643405639202E-4</v>
      </c>
      <c r="F37" s="57">
        <f t="shared" si="163"/>
        <v>118.51607668635241</v>
      </c>
      <c r="G37" s="30">
        <v>3.0363321884662102E-3</v>
      </c>
      <c r="H37" s="19">
        <f t="shared" si="6"/>
        <v>387.22013010331875</v>
      </c>
      <c r="I37" s="19">
        <v>1.5496067055559299E-3</v>
      </c>
      <c r="J37" s="19">
        <f t="shared" si="7"/>
        <v>148.65513185871799</v>
      </c>
      <c r="K37" s="30">
        <v>2.0379311132760801E-3</v>
      </c>
      <c r="L37" s="19">
        <f t="shared" si="3"/>
        <v>1.4147359698770722E-3</v>
      </c>
      <c r="M37" s="19">
        <f t="shared" si="4"/>
        <v>227.01331755585761</v>
      </c>
      <c r="N37" s="19">
        <v>1.0926058221622599E-3</v>
      </c>
      <c r="O37" s="19">
        <f t="shared" ref="O37:Q37" si="169">ABS(($C37-N37)/$C37)*100</f>
        <v>75.323224793282179</v>
      </c>
      <c r="P37" s="19">
        <v>1.0402419769669699E-3</v>
      </c>
      <c r="Q37" s="19">
        <f t="shared" si="169"/>
        <v>66.92074512861582</v>
      </c>
      <c r="R37" s="30">
        <v>3.0806187524049199E-3</v>
      </c>
      <c r="S37" s="19">
        <f t="shared" ref="S37" si="170">ABS(($C37-R37)/$C37)*100</f>
        <v>394.3265019048003</v>
      </c>
      <c r="T37" s="19">
        <v>-7.4754516190824903E-5</v>
      </c>
      <c r="U37" s="19">
        <f t="shared" ref="U37" si="171">ABS(($C37-T37)/$C37)*100</f>
        <v>111.99536244507644</v>
      </c>
      <c r="V37" s="19">
        <v>8.5095847907158998E-4</v>
      </c>
      <c r="W37" s="19">
        <f t="shared" ref="W37" si="172">ABS(($C37-V37)/$C37)*100</f>
        <v>36.547675007594513</v>
      </c>
      <c r="X37" s="30">
        <v>1.1152402163808401E-3</v>
      </c>
      <c r="Y37" s="19">
        <f t="shared" ref="Y37" si="173">ABS(($C37-X37)/$C37)*100</f>
        <v>78.955216226194906</v>
      </c>
      <c r="Z37" s="19"/>
      <c r="AA37" s="30"/>
      <c r="AB37" s="19"/>
      <c r="AC37" s="19"/>
      <c r="AD37" s="13"/>
      <c r="AE37" s="30"/>
      <c r="AF37" s="30"/>
      <c r="AG37" s="13"/>
    </row>
    <row r="38" spans="1:33" x14ac:dyDescent="0.25">
      <c r="A38" s="32">
        <f t="shared" si="5"/>
        <v>36</v>
      </c>
      <c r="B38" s="65">
        <v>0.19572581248174101</v>
      </c>
      <c r="C38" s="40">
        <f t="shared" si="0"/>
        <v>4.7062073511300317E-4</v>
      </c>
      <c r="D38" s="40">
        <v>1.2070668312038799E-3</v>
      </c>
      <c r="E38" s="30">
        <f t="shared" si="1"/>
        <v>7.3644609609087677E-4</v>
      </c>
      <c r="F38" s="57">
        <f t="shared" si="163"/>
        <v>156.48398830409477</v>
      </c>
      <c r="G38" s="30">
        <v>4.3761360708526303E-3</v>
      </c>
      <c r="H38" s="19">
        <f t="shared" si="6"/>
        <v>829.86469663344803</v>
      </c>
      <c r="I38" s="19">
        <v>1.39363424129506E-3</v>
      </c>
      <c r="J38" s="19">
        <f t="shared" si="7"/>
        <v>196.1268251303095</v>
      </c>
      <c r="K38" s="30">
        <v>1.88180312245002E-3</v>
      </c>
      <c r="L38" s="19">
        <f t="shared" si="3"/>
        <v>1.4111823873370168E-3</v>
      </c>
      <c r="M38" s="19">
        <f t="shared" si="4"/>
        <v>299.8555486506923</v>
      </c>
      <c r="N38" s="19">
        <v>1.0266441034855701E-3</v>
      </c>
      <c r="O38" s="19">
        <f t="shared" ref="O38:Q38" si="174">ABS(($C38-N38)/$C38)*100</f>
        <v>118.14680631083058</v>
      </c>
      <c r="P38" s="19">
        <v>9.6154763491858503E-4</v>
      </c>
      <c r="Q38" s="19">
        <f t="shared" si="174"/>
        <v>104.31476201058223</v>
      </c>
      <c r="R38" s="30">
        <v>2.9579685207961701E-3</v>
      </c>
      <c r="S38" s="19">
        <f t="shared" ref="S38" si="175">ABS(($C38-R38)/$C38)*100</f>
        <v>528.52490340994359</v>
      </c>
      <c r="T38" s="19">
        <v>-2.4335372431297499E-4</v>
      </c>
      <c r="U38" s="19">
        <f t="shared" ref="U38" si="176">ABS(($C38-T38)/$C38)*100</f>
        <v>151.70909527701582</v>
      </c>
      <c r="V38" s="19">
        <v>1.1608861888426801E-3</v>
      </c>
      <c r="W38" s="19">
        <f t="shared" ref="W38" si="177">ABS(($C38-V38)/$C38)*100</f>
        <v>146.67127948876578</v>
      </c>
      <c r="X38" s="30">
        <v>1.04399945966269E-3</v>
      </c>
      <c r="Y38" s="19">
        <f t="shared" ref="Y38" si="178">ABS(($C38-X38)/$C38)*100</f>
        <v>121.83456481406623</v>
      </c>
      <c r="Z38" s="19"/>
      <c r="AA38" s="30"/>
      <c r="AB38" s="19"/>
      <c r="AC38" s="19"/>
      <c r="AD38" s="13"/>
      <c r="AE38" s="30"/>
      <c r="AF38" s="30"/>
      <c r="AG38" s="13"/>
    </row>
    <row r="39" spans="1:33" x14ac:dyDescent="0.25">
      <c r="A39" s="32">
        <f t="shared" si="5"/>
        <v>37</v>
      </c>
      <c r="B39" s="65">
        <v>0.212641066845423</v>
      </c>
      <c r="C39" s="40">
        <f t="shared" si="0"/>
        <v>1.7385875098794995E-2</v>
      </c>
      <c r="D39" s="40">
        <v>1.8136204624369E-2</v>
      </c>
      <c r="E39" s="30">
        <f t="shared" si="1"/>
        <v>7.5032952557400542E-4</v>
      </c>
      <c r="F39" s="30">
        <f t="shared" si="163"/>
        <v>4.3157420682609775</v>
      </c>
      <c r="G39" s="30">
        <v>1.9805862860158199E-2</v>
      </c>
      <c r="H39" s="19">
        <f t="shared" si="6"/>
        <v>13.91927497242248</v>
      </c>
      <c r="I39" s="19">
        <v>1.8187256900139798E-2</v>
      </c>
      <c r="J39" s="19">
        <f t="shared" si="7"/>
        <v>4.6093843237165935</v>
      </c>
      <c r="K39" s="30">
        <v>1.84461543421938E-2</v>
      </c>
      <c r="L39" s="19">
        <f t="shared" si="3"/>
        <v>1.0602792433988054E-3</v>
      </c>
      <c r="M39" s="19">
        <f t="shared" si="4"/>
        <v>6.0985094933317034</v>
      </c>
      <c r="N39" s="19">
        <v>1.7854552881088798E-2</v>
      </c>
      <c r="O39" s="19">
        <f t="shared" ref="O39:Q39" si="179">ABS(($C39-N39)/$C39)*100</f>
        <v>2.6957388088350362</v>
      </c>
      <c r="P39" s="19">
        <v>1.8426108522038399E-2</v>
      </c>
      <c r="Q39" s="19">
        <f t="shared" si="179"/>
        <v>5.9832100330428668</v>
      </c>
      <c r="R39" s="30">
        <v>1.9234520463313899E-2</v>
      </c>
      <c r="S39" s="19">
        <f t="shared" ref="S39" si="180">ABS(($C39-R39)/$C39)*100</f>
        <v>10.633030284722524</v>
      </c>
      <c r="T39" s="19">
        <v>1.7276487024382201E-2</v>
      </c>
      <c r="U39" s="19">
        <f t="shared" ref="U39" si="181">ABS(($C39-T39)/$C39)*100</f>
        <v>0.62917784575810876</v>
      </c>
      <c r="V39" s="19">
        <v>1.8137707789464198E-2</v>
      </c>
      <c r="W39" s="19">
        <f t="shared" ref="W39" si="182">ABS(($C39-V39)/$C39)*100</f>
        <v>4.3243879666506544</v>
      </c>
      <c r="X39" s="30">
        <v>1.8516155098872802E-2</v>
      </c>
      <c r="Y39" s="19">
        <f t="shared" ref="Y39" si="183">ABS(($C39-X39)/$C39)*100</f>
        <v>6.5011395380158099</v>
      </c>
      <c r="Z39" s="19"/>
      <c r="AA39" s="30"/>
      <c r="AB39" s="19"/>
      <c r="AC39" s="19"/>
      <c r="AD39" s="13"/>
      <c r="AE39" s="30"/>
      <c r="AF39" s="30"/>
      <c r="AG39" s="13"/>
    </row>
    <row r="40" spans="1:33" x14ac:dyDescent="0.25">
      <c r="A40" s="32">
        <f t="shared" si="5"/>
        <v>38</v>
      </c>
      <c r="B40" s="65">
        <v>0.30511901637848698</v>
      </c>
      <c r="C40" s="40">
        <f t="shared" si="0"/>
        <v>0.10986382463185898</v>
      </c>
      <c r="D40" s="40">
        <v>0.110552857564337</v>
      </c>
      <c r="E40" s="30">
        <f t="shared" si="1"/>
        <v>6.8903293247801756E-4</v>
      </c>
      <c r="F40" s="30">
        <f t="shared" si="163"/>
        <v>0.62716998501270782</v>
      </c>
      <c r="G40" s="30">
        <v>0.110006116562055</v>
      </c>
      <c r="H40" s="19">
        <f t="shared" si="6"/>
        <v>0.12951663632030291</v>
      </c>
      <c r="I40" s="19">
        <v>0.110605872447034</v>
      </c>
      <c r="J40" s="19">
        <f t="shared" si="7"/>
        <v>0.67542507068321822</v>
      </c>
      <c r="K40" s="30">
        <v>0.11117260937855</v>
      </c>
      <c r="L40" s="19">
        <f t="shared" si="3"/>
        <v>1.3087847466910218E-3</v>
      </c>
      <c r="M40" s="19">
        <f t="shared" si="4"/>
        <v>1.1912790684983057</v>
      </c>
      <c r="N40" s="19">
        <v>0.111162877034908</v>
      </c>
      <c r="O40" s="19">
        <f t="shared" ref="O40:Q40" si="184">ABS(($C40-N40)/$C40)*100</f>
        <v>1.182420516855293</v>
      </c>
      <c r="P40" s="19">
        <v>0.111989934583668</v>
      </c>
      <c r="Q40" s="19">
        <f t="shared" si="184"/>
        <v>1.9352229534456595</v>
      </c>
      <c r="R40" s="30">
        <v>0.112431119936184</v>
      </c>
      <c r="S40" s="19">
        <f t="shared" ref="S40" si="185">ABS(($C40-R40)/$C40)*100</f>
        <v>2.3367976792431278</v>
      </c>
      <c r="T40" s="19">
        <v>0.110906536984094</v>
      </c>
      <c r="U40" s="19">
        <f t="shared" ref="U40" si="186">ABS(($C40-T40)/$C40)*100</f>
        <v>0.94909526018143753</v>
      </c>
      <c r="V40" s="19">
        <v>0.11174590145424</v>
      </c>
      <c r="W40" s="19">
        <f t="shared" ref="W40" si="187">ABS(($C40-V40)/$C40)*100</f>
        <v>1.713099674699696</v>
      </c>
      <c r="X40" s="30">
        <v>0.11373920787210701</v>
      </c>
      <c r="Y40" s="19">
        <f t="shared" ref="Y40" si="188">ABS(($C40-X40)/$C40)*100</f>
        <v>3.5274424982326886</v>
      </c>
      <c r="Z40" s="19"/>
      <c r="AA40" s="30"/>
      <c r="AB40" s="19"/>
      <c r="AC40" s="19"/>
      <c r="AD40" s="13"/>
      <c r="AE40" s="30"/>
      <c r="AF40" s="30"/>
      <c r="AG40" s="13"/>
    </row>
    <row r="41" spans="1:33" x14ac:dyDescent="0.25">
      <c r="A41" s="32">
        <f t="shared" si="5"/>
        <v>39</v>
      </c>
      <c r="B41" s="65">
        <v>0.15196482205753201</v>
      </c>
      <c r="C41" s="40">
        <f t="shared" si="0"/>
        <v>-4.3290369689095998E-2</v>
      </c>
      <c r="D41" s="40">
        <v>-4.2503542585466299E-2</v>
      </c>
      <c r="E41" s="30">
        <f t="shared" si="1"/>
        <v>7.8682710362969893E-4</v>
      </c>
      <c r="F41" s="30">
        <f t="shared" si="163"/>
        <v>1.81755690533612</v>
      </c>
      <c r="G41" s="30">
        <v>-4.2342826201047998E-2</v>
      </c>
      <c r="H41" s="19">
        <f t="shared" si="6"/>
        <v>2.1888089541694713</v>
      </c>
      <c r="I41" s="19">
        <v>-4.2679800988369501E-2</v>
      </c>
      <c r="J41" s="19">
        <f t="shared" si="7"/>
        <v>1.410403064495628</v>
      </c>
      <c r="K41" s="30">
        <v>-4.2346178666740397E-2</v>
      </c>
      <c r="L41" s="19">
        <f t="shared" si="3"/>
        <v>9.4419102235560048E-4</v>
      </c>
      <c r="M41" s="19">
        <f t="shared" si="4"/>
        <v>2.1810648168094158</v>
      </c>
      <c r="N41" s="19">
        <v>-4.30199687710714E-2</v>
      </c>
      <c r="O41" s="19">
        <f t="shared" ref="O41:Q41" si="189">ABS(($C41-N41)/$C41)*100</f>
        <v>0.62462141110498892</v>
      </c>
      <c r="P41" s="19">
        <v>-4.3421755135323301E-2</v>
      </c>
      <c r="Q41" s="19">
        <f t="shared" si="189"/>
        <v>0.30349809246465337</v>
      </c>
      <c r="R41" s="30">
        <v>-4.1010731319907699E-2</v>
      </c>
      <c r="S41" s="19">
        <f t="shared" ref="S41" si="190">ABS(($C41-R41)/$C41)*100</f>
        <v>5.2659249287087864</v>
      </c>
      <c r="T41" s="19">
        <v>-4.4029587256766499E-2</v>
      </c>
      <c r="U41" s="19">
        <f t="shared" ref="U41" si="191">ABS(($C41-T41)/$C41)*100</f>
        <v>1.7075797064784497</v>
      </c>
      <c r="V41" s="19">
        <v>-4.3416994975687601E-2</v>
      </c>
      <c r="W41" s="19">
        <f t="shared" ref="W41" si="192">ABS(($C41-V41)/$C41)*100</f>
        <v>0.29250220661316578</v>
      </c>
      <c r="X41" s="30">
        <v>-4.3224875196633199E-2</v>
      </c>
      <c r="Y41" s="19">
        <f t="shared" ref="Y41" si="193">ABS(($C41-X41)/$C41)*100</f>
        <v>0.15129113688141074</v>
      </c>
      <c r="Z41" s="19"/>
      <c r="AA41" s="30"/>
      <c r="AB41" s="19"/>
      <c r="AC41" s="19"/>
      <c r="AD41" s="13"/>
      <c r="AE41" s="30"/>
      <c r="AF41" s="30"/>
      <c r="AG41" s="13"/>
    </row>
    <row r="42" spans="1:33" x14ac:dyDescent="0.25">
      <c r="A42" s="32">
        <f t="shared" si="5"/>
        <v>40</v>
      </c>
      <c r="B42" s="65">
        <v>0.13236873830262399</v>
      </c>
      <c r="C42" s="40">
        <f t="shared" si="0"/>
        <v>-6.2886453444004009E-2</v>
      </c>
      <c r="D42" s="40">
        <v>-6.1907509119836897E-2</v>
      </c>
      <c r="E42" s="30">
        <f t="shared" si="1"/>
        <v>9.7894432416711225E-4</v>
      </c>
      <c r="F42" s="30">
        <f t="shared" si="163"/>
        <v>1.5566855348883584</v>
      </c>
      <c r="G42" s="30">
        <v>-6.1709436351586003E-2</v>
      </c>
      <c r="H42" s="19">
        <f t="shared" si="6"/>
        <v>1.8716544310549452</v>
      </c>
      <c r="I42" s="19">
        <v>-6.2186652301289301E-2</v>
      </c>
      <c r="J42" s="19">
        <f t="shared" si="7"/>
        <v>1.1128010952912648</v>
      </c>
      <c r="K42" s="30">
        <v>-6.18164158853476E-2</v>
      </c>
      <c r="L42" s="19">
        <f t="shared" si="3"/>
        <v>1.0700375586564087E-3</v>
      </c>
      <c r="M42" s="19">
        <f t="shared" si="4"/>
        <v>1.7015390438724651</v>
      </c>
      <c r="N42" s="19">
        <v>-6.2481192043025602E-2</v>
      </c>
      <c r="O42" s="19">
        <f t="shared" ref="O42:Q42" si="194">ABS(($C42-N42)/$C42)*100</f>
        <v>0.64443354456180957</v>
      </c>
      <c r="P42" s="19">
        <v>-6.3005247176473198E-2</v>
      </c>
      <c r="Q42" s="19">
        <f t="shared" si="194"/>
        <v>0.18890194304718735</v>
      </c>
      <c r="R42" s="30">
        <v>-6.0601193439128502E-2</v>
      </c>
      <c r="S42" s="19">
        <f t="shared" ref="S42" si="195">ABS(($C42-R42)/$C42)*100</f>
        <v>3.6339463902354923</v>
      </c>
      <c r="T42" s="19">
        <v>-6.3455796216157295E-2</v>
      </c>
      <c r="U42" s="19">
        <f t="shared" ref="U42" si="196">ABS(($C42-T42)/$C42)*100</f>
        <v>0.90535042282237499</v>
      </c>
      <c r="V42" s="19">
        <v>-6.3081424524347798E-2</v>
      </c>
      <c r="W42" s="19">
        <f t="shared" ref="W42" si="197">ABS(($C42-V42)/$C42)*100</f>
        <v>0.3100366925881699</v>
      </c>
      <c r="X42" s="30">
        <v>-6.2895248789434505E-2</v>
      </c>
      <c r="Y42" s="19">
        <f t="shared" ref="Y42" si="198">ABS(($C42-X42)/$C42)*100</f>
        <v>1.3986073230107162E-2</v>
      </c>
      <c r="Z42" s="19"/>
      <c r="AA42" s="30"/>
      <c r="AB42" s="19"/>
      <c r="AC42" s="19"/>
      <c r="AD42" s="13"/>
      <c r="AE42" s="30"/>
      <c r="AF42" s="30"/>
      <c r="AG42" s="13"/>
    </row>
    <row r="43" spans="1:33" x14ac:dyDescent="0.25">
      <c r="A43" s="32">
        <f t="shared" si="5"/>
        <v>41</v>
      </c>
      <c r="B43" s="65">
        <v>0.12443280974845</v>
      </c>
      <c r="C43" s="40">
        <f t="shared" si="0"/>
        <v>-7.0822381998178002E-2</v>
      </c>
      <c r="D43" s="40">
        <v>-6.9960352338098705E-2</v>
      </c>
      <c r="E43" s="30">
        <f t="shared" si="1"/>
        <v>8.6202966007929704E-4</v>
      </c>
      <c r="F43" s="30">
        <f t="shared" si="163"/>
        <v>1.2171712328194129</v>
      </c>
      <c r="G43" s="30">
        <v>-6.97369412307252E-2</v>
      </c>
      <c r="H43" s="19">
        <f t="shared" si="6"/>
        <v>1.5326239203317491</v>
      </c>
      <c r="I43" s="19">
        <v>-7.0472889062867902E-2</v>
      </c>
      <c r="J43" s="19">
        <f t="shared" si="7"/>
        <v>0.49347808623422357</v>
      </c>
      <c r="K43" s="30">
        <v>-7.0293342857081401E-2</v>
      </c>
      <c r="L43" s="19">
        <f t="shared" si="3"/>
        <v>5.2903914109660166E-4</v>
      </c>
      <c r="M43" s="19">
        <f t="shared" si="4"/>
        <v>0.74699427803799634</v>
      </c>
      <c r="N43" s="19">
        <v>-7.0827965964593106E-2</v>
      </c>
      <c r="O43" s="19">
        <f t="shared" ref="O43:Q43" si="199">ABS(($C43-N43)/$C43)*100</f>
        <v>7.8844656979312339E-3</v>
      </c>
      <c r="P43" s="19">
        <v>-7.1010758402242399E-2</v>
      </c>
      <c r="Q43" s="19">
        <f t="shared" si="199"/>
        <v>0.2659842817334826</v>
      </c>
      <c r="R43" s="30">
        <v>-6.8688934865733894E-2</v>
      </c>
      <c r="S43" s="19">
        <f t="shared" ref="S43" si="200">ABS(($C43-R43)/$C43)*100</f>
        <v>3.0123911004560586</v>
      </c>
      <c r="T43" s="19">
        <v>-7.1775633891863894E-2</v>
      </c>
      <c r="U43" s="19">
        <f t="shared" ref="U43" si="201">ABS(($C43-T43)/$C43)*100</f>
        <v>1.3459754766655758</v>
      </c>
      <c r="V43" s="19">
        <v>-7.1298629046079795E-2</v>
      </c>
      <c r="W43" s="19">
        <f t="shared" ref="W43" si="202">ABS(($C43-V43)/$C43)*100</f>
        <v>0.67245273946595696</v>
      </c>
      <c r="X43" s="30">
        <v>-7.1229870720300098E-2</v>
      </c>
      <c r="Y43" s="19">
        <f t="shared" ref="Y43" si="203">ABS(($C43-X43)/$C43)*100</f>
        <v>0.57536715177495568</v>
      </c>
      <c r="Z43" s="19"/>
      <c r="AA43" s="30"/>
      <c r="AB43" s="19"/>
      <c r="AC43" s="19"/>
      <c r="AD43" s="13"/>
      <c r="AE43" s="30"/>
      <c r="AF43" s="30"/>
      <c r="AG43" s="13"/>
    </row>
    <row r="44" spans="1:33" x14ac:dyDescent="0.25">
      <c r="A44" s="32">
        <f t="shared" si="5"/>
        <v>42</v>
      </c>
      <c r="B44" s="65">
        <v>0.15186847316927901</v>
      </c>
      <c r="C44" s="40">
        <f t="shared" si="0"/>
        <v>-4.3386718577348993E-2</v>
      </c>
      <c r="D44" s="40">
        <v>-4.2533083119785403E-2</v>
      </c>
      <c r="E44" s="30">
        <f t="shared" si="1"/>
        <v>8.5363545756358961E-4</v>
      </c>
      <c r="F44" s="30">
        <f t="shared" si="163"/>
        <v>1.9675040785620719</v>
      </c>
      <c r="G44" s="30">
        <v>-4.2018448177146603E-2</v>
      </c>
      <c r="H44" s="19">
        <f t="shared" si="6"/>
        <v>3.1536618695029084</v>
      </c>
      <c r="I44" s="19">
        <v>-4.2960631976520898E-2</v>
      </c>
      <c r="J44" s="19">
        <f t="shared" si="7"/>
        <v>0.98206689696635141</v>
      </c>
      <c r="K44" s="30">
        <v>-4.2681525797182998E-2</v>
      </c>
      <c r="L44" s="19">
        <f t="shared" si="3"/>
        <v>7.0519278016599463E-4</v>
      </c>
      <c r="M44" s="19">
        <f t="shared" si="4"/>
        <v>1.6253655572241323</v>
      </c>
      <c r="N44" s="19">
        <v>-4.3034094254037002E-2</v>
      </c>
      <c r="O44" s="19">
        <f t="shared" ref="O44:Q44" si="204">ABS(($C44-N44)/$C44)*100</f>
        <v>0.81274716059325691</v>
      </c>
      <c r="P44" s="19">
        <v>-4.3226474701134297E-2</v>
      </c>
      <c r="Q44" s="19">
        <f t="shared" si="204"/>
        <v>0.36933854753042866</v>
      </c>
      <c r="R44" s="30">
        <v>-4.1082168686414303E-2</v>
      </c>
      <c r="S44" s="19">
        <f t="shared" ref="S44" si="205">ABS(($C44-R44)/$C44)*100</f>
        <v>5.3116482797061124</v>
      </c>
      <c r="T44" s="19">
        <v>-4.3785401849946497E-2</v>
      </c>
      <c r="U44" s="19">
        <f t="shared" ref="U44" si="206">ABS(($C44-T44)/$C44)*100</f>
        <v>0.91890625903579048</v>
      </c>
      <c r="V44" s="19">
        <v>-4.3341866150179799E-2</v>
      </c>
      <c r="W44" s="19">
        <f t="shared" ref="W44" si="207">ABS(($C44-V44)/$C44)*100</f>
        <v>0.10337824255879555</v>
      </c>
      <c r="X44" s="30">
        <v>-4.2431426239986698E-2</v>
      </c>
      <c r="Y44" s="19">
        <f t="shared" ref="Y44" si="208">ABS(($C44-X44)/$C44)*100</f>
        <v>2.2018082230837943</v>
      </c>
      <c r="Z44" s="19"/>
      <c r="AA44" s="30"/>
      <c r="AB44" s="19"/>
      <c r="AC44" s="19"/>
      <c r="AD44" s="13"/>
      <c r="AE44" s="30"/>
      <c r="AF44" s="30"/>
      <c r="AG44" s="13"/>
    </row>
    <row r="45" spans="1:33" x14ac:dyDescent="0.25">
      <c r="A45" s="32">
        <f t="shared" si="5"/>
        <v>43</v>
      </c>
      <c r="B45" s="65">
        <v>0.20189305148567099</v>
      </c>
      <c r="C45" s="40">
        <f t="shared" si="0"/>
        <v>6.6378597390429894E-3</v>
      </c>
      <c r="D45" s="40">
        <v>7.62597109841881E-3</v>
      </c>
      <c r="E45" s="30">
        <f t="shared" si="1"/>
        <v>9.8811135937582062E-4</v>
      </c>
      <c r="F45" s="30">
        <f t="shared" si="163"/>
        <v>14.885993350595882</v>
      </c>
      <c r="G45" s="30">
        <v>1.0286271235961399E-2</v>
      </c>
      <c r="H45" s="19">
        <f t="shared" si="6"/>
        <v>54.963672634704061</v>
      </c>
      <c r="I45" s="19">
        <v>8.0899408552842205E-3</v>
      </c>
      <c r="J45" s="19">
        <f t="shared" si="7"/>
        <v>21.875742684050511</v>
      </c>
      <c r="K45" s="30">
        <v>8.6232162663050695E-3</v>
      </c>
      <c r="L45" s="19">
        <f t="shared" si="3"/>
        <v>1.9853565272620801E-3</v>
      </c>
      <c r="M45" s="19">
        <f t="shared" si="4"/>
        <v>29.909588411223613</v>
      </c>
      <c r="N45" s="19">
        <v>6.9576994785167804E-3</v>
      </c>
      <c r="O45" s="19">
        <f t="shared" ref="O45:Q45" si="209">ABS(($C45-N45)/$C45)*100</f>
        <v>4.8184166591007802</v>
      </c>
      <c r="P45" s="19">
        <v>6.9463161020898896E-3</v>
      </c>
      <c r="Q45" s="19">
        <f t="shared" si="209"/>
        <v>4.6469249904845347</v>
      </c>
      <c r="R45" s="30">
        <v>8.9867308461857708E-3</v>
      </c>
      <c r="S45" s="19">
        <f t="shared" ref="S45" si="210">ABS(($C45-R45)/$C45)*100</f>
        <v>35.38597077198002</v>
      </c>
      <c r="T45" s="19">
        <v>5.72559078368847E-3</v>
      </c>
      <c r="U45" s="19">
        <f t="shared" ref="U45" si="211">ABS(($C45-T45)/$C45)*100</f>
        <v>13.743420186911715</v>
      </c>
      <c r="V45" s="19">
        <v>7.6490341695612503E-3</v>
      </c>
      <c r="W45" s="19">
        <f t="shared" ref="W45" si="212">ABS(($C45-V45)/$C45)*100</f>
        <v>15.233440751552346</v>
      </c>
      <c r="X45" s="30">
        <v>7.1643981125946096E-3</v>
      </c>
      <c r="Y45" s="19">
        <f t="shared" ref="Y45" si="213">ABS(($C45-X45)/$C45)*100</f>
        <v>7.9323516050601821</v>
      </c>
      <c r="Z45" s="19"/>
      <c r="AA45" s="30"/>
      <c r="AB45" s="19"/>
      <c r="AC45" s="19"/>
      <c r="AD45" s="13"/>
      <c r="AE45" s="30"/>
      <c r="AF45" s="30"/>
      <c r="AG45" s="13"/>
    </row>
    <row r="46" spans="1:33" x14ac:dyDescent="0.25">
      <c r="A46" s="32">
        <f t="shared" si="5"/>
        <v>44</v>
      </c>
      <c r="B46" s="65">
        <v>0.24398873794026901</v>
      </c>
      <c r="C46" s="40">
        <f t="shared" si="0"/>
        <v>4.8733546193641009E-2</v>
      </c>
      <c r="D46" s="40">
        <v>4.9995168023491202E-2</v>
      </c>
      <c r="E46" s="30">
        <f t="shared" si="1"/>
        <v>1.261621829850193E-3</v>
      </c>
      <c r="F46" s="30">
        <f t="shared" si="163"/>
        <v>2.5888159766522709</v>
      </c>
      <c r="G46" s="30">
        <v>5.1843957945226699E-2</v>
      </c>
      <c r="H46" s="19">
        <f t="shared" si="6"/>
        <v>6.3824859763469286</v>
      </c>
      <c r="I46" s="19">
        <v>5.0386120739525697E-2</v>
      </c>
      <c r="J46" s="19">
        <f t="shared" si="7"/>
        <v>3.3910410281210455</v>
      </c>
      <c r="K46" s="30">
        <v>5.0346465777154702E-2</v>
      </c>
      <c r="L46" s="19">
        <f t="shared" si="3"/>
        <v>1.6129195835136931E-3</v>
      </c>
      <c r="M46" s="19">
        <f t="shared" si="4"/>
        <v>3.3096700517233337</v>
      </c>
      <c r="N46" s="19">
        <v>4.8391106863231899E-2</v>
      </c>
      <c r="O46" s="19">
        <f t="shared" ref="O46:Q46" si="214">ABS(($C46-N46)/$C46)*100</f>
        <v>0.70267681536746629</v>
      </c>
      <c r="P46" s="19">
        <v>4.8646975369923601E-2</v>
      </c>
      <c r="Q46" s="19">
        <f t="shared" si="214"/>
        <v>0.17764113322150166</v>
      </c>
      <c r="R46" s="30">
        <v>5.0668988784426897E-2</v>
      </c>
      <c r="S46" s="19">
        <f t="shared" ref="S46" si="215">ABS(($C46-R46)/$C46)*100</f>
        <v>3.9714790774623214</v>
      </c>
      <c r="T46" s="19">
        <v>4.7408484038306303E-2</v>
      </c>
      <c r="U46" s="19">
        <f t="shared" ref="U46" si="216">ABS(($C46-T46)/$C46)*100</f>
        <v>2.7189939145196167</v>
      </c>
      <c r="V46" s="19">
        <v>5.0188246691634603E-2</v>
      </c>
      <c r="W46" s="19">
        <f t="shared" ref="W46" si="217">ABS(($C46-V46)/$C46)*100</f>
        <v>2.9850085036155454</v>
      </c>
      <c r="X46" s="30">
        <v>4.8921011620554497E-2</v>
      </c>
      <c r="Y46" s="19">
        <f t="shared" ref="Y46" si="218">ABS(($C46-X46)/$C46)*100</f>
        <v>0.3846742984157181</v>
      </c>
      <c r="Z46" s="19"/>
      <c r="AA46" s="30"/>
      <c r="AB46" s="19"/>
      <c r="AC46" s="19"/>
      <c r="AD46" s="13"/>
      <c r="AE46" s="30"/>
      <c r="AF46" s="30"/>
      <c r="AG46" s="13"/>
    </row>
    <row r="47" spans="1:33" x14ac:dyDescent="0.25">
      <c r="A47" s="32">
        <f t="shared" si="5"/>
        <v>45</v>
      </c>
      <c r="B47" s="65">
        <v>0.27546231922235997</v>
      </c>
      <c r="C47" s="40">
        <f t="shared" si="0"/>
        <v>8.0207127475731971E-2</v>
      </c>
      <c r="D47" s="40">
        <v>8.1084439392912697E-2</v>
      </c>
      <c r="E47" s="30">
        <f t="shared" si="1"/>
        <v>8.7731191718072588E-4</v>
      </c>
      <c r="F47" s="30">
        <f t="shared" si="163"/>
        <v>1.0938079255439879</v>
      </c>
      <c r="G47" s="30">
        <v>8.3535648542671606E-2</v>
      </c>
      <c r="H47" s="19">
        <f t="shared" si="6"/>
        <v>4.1499068370784578</v>
      </c>
      <c r="I47" s="19">
        <v>8.1292705001870302E-2</v>
      </c>
      <c r="J47" s="19">
        <f t="shared" si="7"/>
        <v>1.3534676534411376</v>
      </c>
      <c r="K47" s="30">
        <v>8.1829220245274004E-2</v>
      </c>
      <c r="L47" s="19">
        <f t="shared" si="3"/>
        <v>1.6220927695420329E-3</v>
      </c>
      <c r="M47" s="19">
        <f t="shared" si="4"/>
        <v>2.0223798315590154</v>
      </c>
      <c r="N47" s="19">
        <v>8.0676812695827799E-2</v>
      </c>
      <c r="O47" s="19">
        <f t="shared" ref="O47:Q47" si="219">ABS(($C47-N47)/$C47)*100</f>
        <v>0.5855903769124996</v>
      </c>
      <c r="P47" s="19">
        <v>8.2041784166876797E-2</v>
      </c>
      <c r="Q47" s="19">
        <f t="shared" si="219"/>
        <v>2.2873985752699255</v>
      </c>
      <c r="R47" s="30">
        <v>8.3238733259890604E-2</v>
      </c>
      <c r="S47" s="19">
        <f t="shared" ref="S47" si="220">ABS(($C47-R47)/$C47)*100</f>
        <v>3.7797211788639324</v>
      </c>
      <c r="T47" s="19">
        <v>8.0656532028794997E-2</v>
      </c>
      <c r="U47" s="19">
        <f t="shared" ref="U47" si="221">ABS(($C47-T47)/$C47)*100</f>
        <v>0.56030500930107663</v>
      </c>
      <c r="V47" s="19">
        <v>8.2394039856503107E-2</v>
      </c>
      <c r="W47" s="19">
        <f t="shared" ref="W47" si="222">ABS(($C47-V47)/$C47)*100</f>
        <v>2.7265811026991629</v>
      </c>
      <c r="X47" s="30">
        <v>8.1639243248414498E-2</v>
      </c>
      <c r="Y47" s="19">
        <f t="shared" ref="Y47" si="223">ABS(($C47-X47)/$C47)*100</f>
        <v>1.7855218329765492</v>
      </c>
      <c r="Z47" s="19"/>
      <c r="AA47" s="30"/>
      <c r="AB47" s="19"/>
      <c r="AC47" s="19"/>
      <c r="AD47" s="13"/>
      <c r="AE47" s="30"/>
      <c r="AF47" s="30"/>
      <c r="AG47" s="13"/>
    </row>
    <row r="48" spans="1:33" x14ac:dyDescent="0.25">
      <c r="A48" s="32">
        <f t="shared" si="5"/>
        <v>46</v>
      </c>
      <c r="B48" s="65">
        <v>0.32410751466739302</v>
      </c>
      <c r="C48" s="40">
        <f t="shared" si="0"/>
        <v>0.12885232292076501</v>
      </c>
      <c r="D48" s="40">
        <v>0.12955768594810799</v>
      </c>
      <c r="E48" s="30">
        <f t="shared" si="1"/>
        <v>7.0536302734297562E-4</v>
      </c>
      <c r="F48" s="30">
        <f t="shared" si="163"/>
        <v>0.54741972154954743</v>
      </c>
      <c r="G48" s="30">
        <v>0.13115291560497599</v>
      </c>
      <c r="H48" s="19">
        <f t="shared" si="6"/>
        <v>1.7854491343750816</v>
      </c>
      <c r="I48" s="19">
        <v>0.12968423063297699</v>
      </c>
      <c r="J48" s="19">
        <f t="shared" si="7"/>
        <v>0.64562880463050765</v>
      </c>
      <c r="K48" s="30">
        <v>0.13032107835995899</v>
      </c>
      <c r="L48" s="19">
        <f t="shared" si="3"/>
        <v>1.468755439193975E-3</v>
      </c>
      <c r="M48" s="19">
        <f t="shared" si="4"/>
        <v>1.1398750180834185</v>
      </c>
      <c r="N48" s="19">
        <v>0.12869869850841201</v>
      </c>
      <c r="O48" s="19">
        <f t="shared" ref="O48:Q48" si="224">ABS(($C48-N48)/$C48)*100</f>
        <v>0.11922517877110528</v>
      </c>
      <c r="P48" s="19">
        <v>0.130145286471857</v>
      </c>
      <c r="Q48" s="19">
        <f t="shared" si="224"/>
        <v>1.0034460549749391</v>
      </c>
      <c r="R48" s="30">
        <v>0.132757565918113</v>
      </c>
      <c r="S48" s="19">
        <f t="shared" ref="S48" si="225">ABS(($C48-R48)/$C48)*100</f>
        <v>3.0307897512638799</v>
      </c>
      <c r="T48" s="19">
        <v>0.129917436696765</v>
      </c>
      <c r="U48" s="19">
        <f t="shared" ref="U48" si="226">ABS(($C48-T48)/$C48)*100</f>
        <v>0.82661589007981018</v>
      </c>
      <c r="V48" s="19">
        <v>0.132117870555508</v>
      </c>
      <c r="W48" s="19">
        <f t="shared" ref="W48" si="227">ABS(($C48-V48)/$C48)*100</f>
        <v>2.5343335383647423</v>
      </c>
      <c r="X48" s="30">
        <v>0.131725216927394</v>
      </c>
      <c r="Y48" s="19">
        <f t="shared" ref="Y48" si="228">ABS(($C48-X48)/$C48)*100</f>
        <v>2.2296020292902399</v>
      </c>
      <c r="Z48" s="19"/>
      <c r="AA48" s="30"/>
      <c r="AB48" s="19"/>
      <c r="AC48" s="19"/>
      <c r="AD48" s="13"/>
      <c r="AE48" s="30"/>
      <c r="AF48" s="30"/>
      <c r="AG48" s="13"/>
    </row>
    <row r="49" spans="1:33" x14ac:dyDescent="0.25">
      <c r="A49" s="32">
        <f t="shared" si="5"/>
        <v>47</v>
      </c>
      <c r="B49" s="65">
        <v>0.362771100571468</v>
      </c>
      <c r="C49" s="40">
        <f t="shared" si="0"/>
        <v>0.16751590882483999</v>
      </c>
      <c r="D49" s="40">
        <v>0.16805868567420101</v>
      </c>
      <c r="E49" s="30">
        <f t="shared" si="1"/>
        <v>5.4277684936102077E-4</v>
      </c>
      <c r="F49" s="30">
        <f t="shared" si="163"/>
        <v>0.32401510588977295</v>
      </c>
      <c r="G49" s="30">
        <v>0.16938354971234601</v>
      </c>
      <c r="H49" s="19">
        <f t="shared" si="6"/>
        <v>1.1149035936992002</v>
      </c>
      <c r="I49" s="19">
        <v>0.16922140343137701</v>
      </c>
      <c r="J49" s="19">
        <f t="shared" si="7"/>
        <v>1.0181090372260326</v>
      </c>
      <c r="K49" s="30">
        <v>0.17114612167476301</v>
      </c>
      <c r="L49" s="19">
        <f t="shared" si="3"/>
        <v>3.6302128499230146E-3</v>
      </c>
      <c r="M49" s="19">
        <f t="shared" si="4"/>
        <v>2.1670854281182819</v>
      </c>
      <c r="N49" s="19">
        <v>0.16765318186181799</v>
      </c>
      <c r="O49" s="19">
        <f t="shared" ref="O49:Q49" si="229">ABS(($C49-N49)/$C49)*100</f>
        <v>8.1946268829627633E-2</v>
      </c>
      <c r="P49" s="19">
        <v>0.17160141790859401</v>
      </c>
      <c r="Q49" s="19">
        <f t="shared" si="229"/>
        <v>2.4388782608259363</v>
      </c>
      <c r="R49" s="30">
        <v>0.17140331339925299</v>
      </c>
      <c r="S49" s="19">
        <f t="shared" ref="S49" si="230">ABS(($C49-R49)/$C49)*100</f>
        <v>2.320618144081942</v>
      </c>
      <c r="T49" s="19">
        <v>0.170872007888208</v>
      </c>
      <c r="U49" s="19">
        <f t="shared" ref="U49" si="231">ABS(($C49-T49)/$C49)*100</f>
        <v>2.0034509479796641</v>
      </c>
      <c r="V49" s="19">
        <v>0.171480009369579</v>
      </c>
      <c r="W49" s="19">
        <f t="shared" ref="W49" si="232">ABS(($C49-V49)/$C49)*100</f>
        <v>2.3664024345795078</v>
      </c>
      <c r="X49" s="30">
        <v>0.17344824034178399</v>
      </c>
      <c r="Y49" s="19">
        <f t="shared" ref="Y49" si="233">ABS(($C49-X49)/$C49)*100</f>
        <v>3.5413541069386052</v>
      </c>
      <c r="Z49" s="19"/>
      <c r="AA49" s="30"/>
      <c r="AB49" s="19"/>
      <c r="AC49" s="19"/>
      <c r="AD49" s="13"/>
      <c r="AE49" s="30"/>
      <c r="AF49" s="30"/>
      <c r="AG49" s="13"/>
    </row>
    <row r="50" spans="1:33" x14ac:dyDescent="0.25">
      <c r="A50" s="32">
        <f t="shared" si="5"/>
        <v>48</v>
      </c>
      <c r="B50" s="65">
        <v>0.34907927659800803</v>
      </c>
      <c r="C50" s="40">
        <f t="shared" si="0"/>
        <v>0.15382408485138002</v>
      </c>
      <c r="D50" s="40">
        <v>0.154113083056202</v>
      </c>
      <c r="E50" s="30">
        <f t="shared" si="1"/>
        <v>2.8899820482197747E-4</v>
      </c>
      <c r="F50" s="30">
        <f t="shared" si="163"/>
        <v>0.18787578362725085</v>
      </c>
      <c r="G50" s="30">
        <v>0.155746465951355</v>
      </c>
      <c r="H50" s="19">
        <f t="shared" si="6"/>
        <v>1.2497269864028884</v>
      </c>
      <c r="I50" s="19">
        <v>0.15425967182964101</v>
      </c>
      <c r="J50" s="19">
        <f t="shared" si="7"/>
        <v>0.28317215648111166</v>
      </c>
      <c r="K50" s="30">
        <v>0.15497050153965999</v>
      </c>
      <c r="L50" s="19">
        <f t="shared" si="3"/>
        <v>1.146416688279972E-3</v>
      </c>
      <c r="M50" s="19">
        <f t="shared" si="4"/>
        <v>0.74527775633289395</v>
      </c>
      <c r="N50" s="19">
        <v>0.15396646987995699</v>
      </c>
      <c r="O50" s="19">
        <f t="shared" ref="O50:Q50" si="234">ABS(($C50-N50)/$C50)*100</f>
        <v>9.256354667381049E-2</v>
      </c>
      <c r="P50" s="19">
        <v>0.155865034819166</v>
      </c>
      <c r="Q50" s="19">
        <f t="shared" si="234"/>
        <v>1.3268078076056022</v>
      </c>
      <c r="R50" s="30">
        <v>0.15650456594302101</v>
      </c>
      <c r="S50" s="19">
        <f t="shared" ref="S50" si="235">ABS(($C50-R50)/$C50)*100</f>
        <v>1.7425626775096899</v>
      </c>
      <c r="T50" s="19">
        <v>0.15555724125914</v>
      </c>
      <c r="U50" s="19">
        <f t="shared" ref="U50" si="236">ABS(($C50-T50)/$C50)*100</f>
        <v>1.1267132903371402</v>
      </c>
      <c r="V50" s="19">
        <v>0.15583610775211201</v>
      </c>
      <c r="W50" s="19">
        <f t="shared" ref="W50" si="237">ABS(($C50-V50)/$C50)*100</f>
        <v>1.3080025164303395</v>
      </c>
      <c r="X50" s="30">
        <v>0.15691942394088901</v>
      </c>
      <c r="Y50" s="19">
        <f t="shared" ref="Y50" si="238">ABS(($C50-X50)/$C50)*100</f>
        <v>2.0122590636567774</v>
      </c>
      <c r="Z50" s="19"/>
      <c r="AA50" s="30"/>
      <c r="AB50" s="19"/>
      <c r="AC50" s="19"/>
      <c r="AD50" s="13"/>
      <c r="AE50" s="30"/>
      <c r="AF50" s="30"/>
      <c r="AG50" s="13"/>
    </row>
    <row r="51" spans="1:33" x14ac:dyDescent="0.25">
      <c r="A51" s="32">
        <f t="shared" si="5"/>
        <v>49</v>
      </c>
      <c r="B51" s="65">
        <v>0.36653144381963698</v>
      </c>
      <c r="C51" s="40">
        <f t="shared" si="0"/>
        <v>0.17127625207300898</v>
      </c>
      <c r="D51" s="40">
        <v>0.17136944473256799</v>
      </c>
      <c r="E51" s="30">
        <f t="shared" si="1"/>
        <v>9.319265955901046E-5</v>
      </c>
      <c r="F51" s="30">
        <f t="shared" si="163"/>
        <v>5.441073028576416E-2</v>
      </c>
      <c r="G51" s="30">
        <v>0.173132485786474</v>
      </c>
      <c r="H51" s="19">
        <f t="shared" si="6"/>
        <v>1.0837659576260319</v>
      </c>
      <c r="I51" s="19">
        <v>0.16998554448080599</v>
      </c>
      <c r="J51" s="19">
        <f t="shared" si="7"/>
        <v>0.75358234231608501</v>
      </c>
      <c r="K51" s="30">
        <v>0.172405932765367</v>
      </c>
      <c r="L51" s="19">
        <f t="shared" si="3"/>
        <v>1.129680692358026E-3</v>
      </c>
      <c r="M51" s="19">
        <f t="shared" si="4"/>
        <v>0.65956644817080856</v>
      </c>
      <c r="N51" s="19">
        <v>0.171618754823921</v>
      </c>
      <c r="O51" s="19">
        <f t="shared" ref="O51:Q51" si="239">ABS(($C51-N51)/$C51)*100</f>
        <v>0.19997095146969049</v>
      </c>
      <c r="P51" s="19">
        <v>0.17247231343000599</v>
      </c>
      <c r="Q51" s="19">
        <f t="shared" si="239"/>
        <v>0.69832293883169227</v>
      </c>
      <c r="R51" s="30">
        <v>0.17442471554189901</v>
      </c>
      <c r="S51" s="19">
        <f t="shared" ref="S51" si="240">ABS(($C51-R51)/$C51)*100</f>
        <v>1.8382370181406995</v>
      </c>
      <c r="T51" s="19">
        <v>0.17235285887269799</v>
      </c>
      <c r="U51" s="19">
        <f t="shared" ref="U51" si="241">ABS(($C51-T51)/$C51)*100</f>
        <v>0.62857914431131878</v>
      </c>
      <c r="V51" s="19">
        <v>0.17349859081520599</v>
      </c>
      <c r="W51" s="19">
        <f t="shared" ref="W51" si="242">ABS(($C51-V51)/$C51)*100</f>
        <v>1.297517148641081</v>
      </c>
      <c r="X51" s="30">
        <v>0.17536584707001099</v>
      </c>
      <c r="Y51" s="19">
        <f t="shared" ref="Y51" si="243">ABS(($C51-X51)/$C51)*100</f>
        <v>2.3877186402109976</v>
      </c>
      <c r="Z51" s="19"/>
      <c r="AA51" s="30"/>
      <c r="AB51" s="19"/>
      <c r="AC51" s="19"/>
      <c r="AD51" s="13"/>
      <c r="AE51" s="30"/>
      <c r="AF51" s="30"/>
      <c r="AG51" s="13"/>
    </row>
    <row r="52" spans="1:33" x14ac:dyDescent="0.25">
      <c r="A52" s="32">
        <f t="shared" si="5"/>
        <v>50</v>
      </c>
      <c r="B52" s="65">
        <v>0.33098507339403099</v>
      </c>
      <c r="C52" s="40">
        <f t="shared" si="0"/>
        <v>0.13572988164740299</v>
      </c>
      <c r="D52" s="40">
        <v>0.135996841473667</v>
      </c>
      <c r="E52" s="30">
        <f t="shared" si="1"/>
        <v>2.6695982626401271E-4</v>
      </c>
      <c r="F52" s="30">
        <f t="shared" si="163"/>
        <v>0.19668463791747559</v>
      </c>
      <c r="G52" s="30">
        <v>0.137350241187017</v>
      </c>
      <c r="H52" s="19">
        <f t="shared" si="6"/>
        <v>1.1938119446853666</v>
      </c>
      <c r="I52" s="19">
        <v>0.136081858722229</v>
      </c>
      <c r="J52" s="19">
        <f t="shared" si="7"/>
        <v>0.25932172823989524</v>
      </c>
      <c r="K52" s="30">
        <v>0.136757260251996</v>
      </c>
      <c r="L52" s="19">
        <f t="shared" si="3"/>
        <v>1.02737860459301E-3</v>
      </c>
      <c r="M52" s="19">
        <f t="shared" si="4"/>
        <v>0.75692882961610353</v>
      </c>
      <c r="N52" s="19">
        <v>0.13747291355464999</v>
      </c>
      <c r="O52" s="19">
        <f t="shared" ref="O52:Q52" si="244">ABS(($C52-N52)/$C52)*100</f>
        <v>1.2841917241002445</v>
      </c>
      <c r="P52" s="19">
        <v>0.13801874455510099</v>
      </c>
      <c r="Q52" s="19">
        <f t="shared" si="244"/>
        <v>1.6863367741261102</v>
      </c>
      <c r="R52" s="30">
        <v>0.13802335480519001</v>
      </c>
      <c r="S52" s="19">
        <f t="shared" ref="S52" si="245">ABS(($C52-R52)/$C52)*100</f>
        <v>1.689733410174904</v>
      </c>
      <c r="T52" s="19">
        <v>0.13679558707343001</v>
      </c>
      <c r="U52" s="19">
        <f t="shared" ref="U52" si="246">ABS(($C52-T52)/$C52)*100</f>
        <v>0.7851664004213107</v>
      </c>
      <c r="V52" s="19">
        <v>0.13720307551431199</v>
      </c>
      <c r="W52" s="19">
        <f t="shared" ref="W52" si="247">ABS(($C52-V52)/$C52)*100</f>
        <v>1.0853865405526848</v>
      </c>
      <c r="X52" s="30">
        <v>0.139448702735463</v>
      </c>
      <c r="Y52" s="19">
        <f t="shared" ref="Y52" si="248">ABS(($C52-X52)/$C52)*100</f>
        <v>2.7398691009844915</v>
      </c>
      <c r="Z52" s="19"/>
      <c r="AA52" s="30"/>
      <c r="AB52" s="19"/>
      <c r="AC52" s="19"/>
      <c r="AD52" s="13"/>
      <c r="AE52" s="30"/>
      <c r="AF52" s="30"/>
      <c r="AG52" s="13"/>
    </row>
    <row r="53" spans="1:33" x14ac:dyDescent="0.25">
      <c r="A53" s="32">
        <f t="shared" si="5"/>
        <v>51</v>
      </c>
      <c r="B53" s="65">
        <v>0.28532707503838101</v>
      </c>
      <c r="C53" s="40">
        <f t="shared" si="0"/>
        <v>9.0071883291753002E-2</v>
      </c>
      <c r="D53" s="40">
        <v>9.0400862426517098E-2</v>
      </c>
      <c r="E53" s="30">
        <f t="shared" si="1"/>
        <v>3.2897913476409579E-4</v>
      </c>
      <c r="F53" s="30">
        <f t="shared" si="163"/>
        <v>0.36524065306650155</v>
      </c>
      <c r="G53" s="30">
        <v>9.1636715363142093E-2</v>
      </c>
      <c r="H53" s="19">
        <f t="shared" si="6"/>
        <v>1.737314702658568</v>
      </c>
      <c r="I53" s="19">
        <v>9.0367156792896697E-2</v>
      </c>
      <c r="J53" s="19">
        <f t="shared" si="7"/>
        <v>0.3278198371707966</v>
      </c>
      <c r="K53" s="30">
        <v>9.1116832899051994E-2</v>
      </c>
      <c r="L53" s="19">
        <f t="shared" si="3"/>
        <v>1.0449496072989922E-3</v>
      </c>
      <c r="M53" s="19">
        <f t="shared" si="4"/>
        <v>1.1601285208107424</v>
      </c>
      <c r="N53" s="19">
        <v>9.1362053161122406E-2</v>
      </c>
      <c r="O53" s="19">
        <f t="shared" ref="O53:Q53" si="249">ABS(($C53-N53)/$C53)*100</f>
        <v>1.4323780320995372</v>
      </c>
      <c r="P53" s="19">
        <v>9.0218248389945702E-2</v>
      </c>
      <c r="Q53" s="19">
        <f t="shared" si="249"/>
        <v>0.1624980991222382</v>
      </c>
      <c r="R53" s="30">
        <v>9.1688078785312793E-2</v>
      </c>
      <c r="S53" s="19">
        <f t="shared" ref="S53" si="250">ABS(($C53-R53)/$C53)*100</f>
        <v>1.7943396257461959</v>
      </c>
      <c r="T53" s="19">
        <v>9.0291707687926007E-2</v>
      </c>
      <c r="U53" s="19">
        <f t="shared" ref="U53" si="251">ABS(($C53-T53)/$C53)*100</f>
        <v>0.2440544020390564</v>
      </c>
      <c r="V53" s="19">
        <v>9.0826756380511797E-2</v>
      </c>
      <c r="W53" s="19">
        <f t="shared" ref="W53" si="252">ABS(($C53-V53)/$C53)*100</f>
        <v>0.83807850038360576</v>
      </c>
      <c r="X53" s="30">
        <v>9.2972068542029995E-2</v>
      </c>
      <c r="Y53" s="19">
        <f t="shared" ref="Y53" si="253">ABS(($C53-X53)/$C53)*100</f>
        <v>3.2198563461618384</v>
      </c>
      <c r="Z53" s="19"/>
      <c r="AA53" s="30"/>
      <c r="AB53" s="19"/>
      <c r="AC53" s="19"/>
      <c r="AD53" s="13"/>
      <c r="AE53" s="30"/>
      <c r="AF53" s="30"/>
      <c r="AG53" s="13"/>
    </row>
    <row r="54" spans="1:33" x14ac:dyDescent="0.25">
      <c r="A54" s="32">
        <f t="shared" si="5"/>
        <v>52</v>
      </c>
      <c r="B54" s="65">
        <v>0.26870046179539803</v>
      </c>
      <c r="C54" s="40">
        <f t="shared" si="0"/>
        <v>7.3445270048770023E-2</v>
      </c>
      <c r="D54" s="40">
        <v>7.3942737726713101E-2</v>
      </c>
      <c r="E54" s="30">
        <f t="shared" si="1"/>
        <v>4.9746767794307811E-4</v>
      </c>
      <c r="F54" s="30">
        <f t="shared" si="163"/>
        <v>0.67733113053126981</v>
      </c>
      <c r="G54" s="30">
        <v>7.5138053639888902E-2</v>
      </c>
      <c r="H54" s="19">
        <f t="shared" si="6"/>
        <v>2.3048231560654848</v>
      </c>
      <c r="I54" s="19">
        <v>7.3867771448931904E-2</v>
      </c>
      <c r="J54" s="19">
        <f t="shared" si="7"/>
        <v>0.57526019018151475</v>
      </c>
      <c r="K54" s="30">
        <v>7.5092702792308397E-2</v>
      </c>
      <c r="L54" s="19">
        <f t="shared" si="3"/>
        <v>1.647432743538374E-3</v>
      </c>
      <c r="M54" s="19">
        <f t="shared" si="4"/>
        <v>2.2430753436462627</v>
      </c>
      <c r="N54" s="19">
        <v>7.4919058183719106E-2</v>
      </c>
      <c r="O54" s="19">
        <f t="shared" ref="O54:Q54" si="254">ABS(($C54-N54)/$C54)*100</f>
        <v>2.0066481258363411</v>
      </c>
      <c r="P54" s="19">
        <v>7.3629748820150998E-2</v>
      </c>
      <c r="Q54" s="19">
        <f t="shared" si="254"/>
        <v>0.25117855957024182</v>
      </c>
      <c r="R54" s="30">
        <v>7.5125179340594803E-2</v>
      </c>
      <c r="S54" s="19">
        <f t="shared" ref="S54" si="255">ABS(($C54-R54)/$C54)*100</f>
        <v>2.2872940499902392</v>
      </c>
      <c r="T54" s="19">
        <v>7.38582695830374E-2</v>
      </c>
      <c r="U54" s="19">
        <f t="shared" ref="U54" si="256">ABS(($C54-T54)/$C54)*100</f>
        <v>0.56232284801067867</v>
      </c>
      <c r="V54" s="19">
        <v>7.4401785598560893E-2</v>
      </c>
      <c r="W54" s="19">
        <f t="shared" ref="W54" si="257">ABS(($C54-V54)/$C54)*100</f>
        <v>1.3023514640979788</v>
      </c>
      <c r="X54" s="30">
        <v>7.6324365562982194E-2</v>
      </c>
      <c r="Y54" s="19">
        <f t="shared" ref="Y54" si="258">ABS(($C54-X54)/$C54)*100</f>
        <v>3.9200557262576048</v>
      </c>
      <c r="Z54" s="19"/>
      <c r="AA54" s="30"/>
      <c r="AB54" s="19"/>
      <c r="AC54" s="19"/>
      <c r="AD54" s="13"/>
      <c r="AE54" s="30"/>
      <c r="AF54" s="30"/>
      <c r="AG54" s="13"/>
    </row>
    <row r="55" spans="1:33" x14ac:dyDescent="0.25">
      <c r="A55" s="32">
        <f t="shared" si="5"/>
        <v>53</v>
      </c>
      <c r="B55" s="65">
        <v>0.25172188680768398</v>
      </c>
      <c r="C55" s="40">
        <f t="shared" si="0"/>
        <v>5.6466695061055977E-2</v>
      </c>
      <c r="D55" s="40">
        <v>5.7210223449137301E-2</v>
      </c>
      <c r="E55" s="30">
        <f t="shared" si="1"/>
        <v>7.4352838808132427E-4</v>
      </c>
      <c r="F55" s="30">
        <f t="shared" si="163"/>
        <v>1.3167556331699</v>
      </c>
      <c r="G55" s="30">
        <v>5.8418997818591403E-2</v>
      </c>
      <c r="H55" s="19">
        <f t="shared" si="6"/>
        <v>3.4574411614217051</v>
      </c>
      <c r="I55" s="19">
        <v>5.7116259402987299E-2</v>
      </c>
      <c r="J55" s="19">
        <f t="shared" si="7"/>
        <v>1.1503494958027289</v>
      </c>
      <c r="K55" s="30">
        <v>5.8217228915156398E-2</v>
      </c>
      <c r="L55" s="19">
        <f t="shared" si="3"/>
        <v>1.7505338541004209E-3</v>
      </c>
      <c r="M55" s="19">
        <f t="shared" si="4"/>
        <v>3.1001174271092258</v>
      </c>
      <c r="N55" s="19">
        <v>5.89539162458061E-2</v>
      </c>
      <c r="O55" s="19">
        <f t="shared" ref="O55:Q55" si="259">ABS(($C55-N55)/$C55)*100</f>
        <v>4.4047578525018238</v>
      </c>
      <c r="P55" s="19">
        <v>5.6749743369073298E-2</v>
      </c>
      <c r="Q55" s="19">
        <f t="shared" si="259"/>
        <v>0.50126593686998722</v>
      </c>
      <c r="R55" s="30">
        <v>5.8316078546247298E-2</v>
      </c>
      <c r="S55" s="19">
        <f t="shared" ref="S55" si="260">ABS(($C55-R55)/$C55)*100</f>
        <v>3.2751757176360865</v>
      </c>
      <c r="T55" s="19">
        <v>5.7148921815314599E-2</v>
      </c>
      <c r="U55" s="19">
        <f t="shared" ref="U55" si="261">ABS(($C55-T55)/$C55)*100</f>
        <v>1.2081931721361552</v>
      </c>
      <c r="V55" s="19">
        <v>5.7626006611359901E-2</v>
      </c>
      <c r="W55" s="19">
        <f t="shared" ref="W55" si="262">ABS(($C55-V55)/$C55)*100</f>
        <v>2.0530890802983777</v>
      </c>
      <c r="X55" s="30">
        <v>5.9662287121211299E-2</v>
      </c>
      <c r="Y55" s="19">
        <f t="shared" ref="Y55" si="263">ABS(($C55-X55)/$C55)*100</f>
        <v>5.6592510978374264</v>
      </c>
      <c r="Z55" s="19"/>
      <c r="AA55" s="30"/>
      <c r="AB55" s="19"/>
      <c r="AC55" s="19"/>
      <c r="AD55" s="13"/>
      <c r="AE55" s="30"/>
      <c r="AF55" s="30"/>
      <c r="AG55" s="13"/>
    </row>
    <row r="56" spans="1:33" x14ac:dyDescent="0.25">
      <c r="A56" s="32">
        <f t="shared" si="5"/>
        <v>54</v>
      </c>
      <c r="B56" s="65">
        <v>0.267661996129479</v>
      </c>
      <c r="C56" s="40">
        <f t="shared" si="0"/>
        <v>7.2406804382850992E-2</v>
      </c>
      <c r="D56" s="40">
        <v>7.2956688716044105E-2</v>
      </c>
      <c r="E56" s="30">
        <f t="shared" si="1"/>
        <v>5.4988433319311247E-4</v>
      </c>
      <c r="F56" s="30">
        <f t="shared" si="163"/>
        <v>0.75943737315846582</v>
      </c>
      <c r="G56" s="30">
        <v>7.4261976227405505E-2</v>
      </c>
      <c r="H56" s="19">
        <f t="shared" si="6"/>
        <v>2.5621512513455102</v>
      </c>
      <c r="I56" s="19">
        <v>7.2918649934760493E-2</v>
      </c>
      <c r="J56" s="19">
        <f t="shared" si="7"/>
        <v>0.70690255739380192</v>
      </c>
      <c r="K56" s="30">
        <v>7.3659881776175801E-2</v>
      </c>
      <c r="L56" s="19">
        <f t="shared" si="3"/>
        <v>1.2530773933248085E-3</v>
      </c>
      <c r="M56" s="19">
        <f t="shared" si="4"/>
        <v>1.7306072322970663</v>
      </c>
      <c r="N56" s="19">
        <v>7.3953750350336203E-2</v>
      </c>
      <c r="O56" s="19">
        <f t="shared" ref="O56:Q56" si="264">ABS(($C56-N56)/$C56)*100</f>
        <v>2.1364649091620369</v>
      </c>
      <c r="P56" s="19">
        <v>7.3981091046138106E-2</v>
      </c>
      <c r="Q56" s="19">
        <f t="shared" si="264"/>
        <v>2.1742247523631519</v>
      </c>
      <c r="R56" s="30">
        <v>7.4450835157423997E-2</v>
      </c>
      <c r="S56" s="19">
        <f t="shared" ref="S56" si="265">ABS(($C56-R56)/$C56)*100</f>
        <v>2.8229816133925647</v>
      </c>
      <c r="T56" s="19">
        <v>7.3274765256053406E-2</v>
      </c>
      <c r="U56" s="19">
        <f t="shared" ref="U56" si="266">ABS(($C56-T56)/$C56)*100</f>
        <v>1.1987283247760403</v>
      </c>
      <c r="V56" s="19">
        <v>7.3775116978566896E-2</v>
      </c>
      <c r="W56" s="19">
        <f t="shared" ref="W56" si="267">ABS(($C56-V56)/$C56)*100</f>
        <v>1.8897569190886407</v>
      </c>
      <c r="X56" s="30">
        <v>7.6962079152169904E-2</v>
      </c>
      <c r="Y56" s="19">
        <f t="shared" ref="Y56" si="268">ABS(($C56-X56)/$C56)*100</f>
        <v>6.2912247103640917</v>
      </c>
      <c r="Z56" s="19"/>
      <c r="AA56" s="30"/>
      <c r="AB56" s="19"/>
      <c r="AC56" s="19"/>
      <c r="AD56" s="13"/>
      <c r="AE56" s="30"/>
      <c r="AF56" s="30"/>
      <c r="AG56" s="13"/>
    </row>
    <row r="57" spans="1:33" x14ac:dyDescent="0.25">
      <c r="A57" s="32">
        <f t="shared" si="5"/>
        <v>55</v>
      </c>
      <c r="B57" s="65">
        <v>0.26261495249085998</v>
      </c>
      <c r="C57" s="40">
        <f t="shared" si="0"/>
        <v>6.7359760744231972E-2</v>
      </c>
      <c r="D57" s="40">
        <v>6.7914501370922295E-2</v>
      </c>
      <c r="E57" s="30">
        <f t="shared" si="1"/>
        <v>5.5474062669032265E-4</v>
      </c>
      <c r="F57" s="30">
        <f t="shared" si="163"/>
        <v>0.82354898616207628</v>
      </c>
      <c r="G57" s="30">
        <v>6.9216485680748605E-2</v>
      </c>
      <c r="H57" s="19">
        <f t="shared" si="6"/>
        <v>2.7564304207770269</v>
      </c>
      <c r="I57" s="19">
        <v>6.7866072522844906E-2</v>
      </c>
      <c r="J57" s="19">
        <f t="shared" si="7"/>
        <v>0.75165317248590291</v>
      </c>
      <c r="K57" s="30">
        <v>6.8957216181732506E-2</v>
      </c>
      <c r="L57" s="19">
        <f t="shared" si="3"/>
        <v>1.5974554375005334E-3</v>
      </c>
      <c r="M57" s="19">
        <f t="shared" si="4"/>
        <v>2.3715277783811368</v>
      </c>
      <c r="N57" s="19">
        <v>6.9876185305580499E-2</v>
      </c>
      <c r="O57" s="19">
        <f t="shared" ref="O57:Q57" si="269">ABS(($C57-N57)/$C57)*100</f>
        <v>3.7357979505056491</v>
      </c>
      <c r="P57" s="19">
        <v>6.9388872076713098E-2</v>
      </c>
      <c r="Q57" s="19">
        <f t="shared" si="269"/>
        <v>3.0123493760403228</v>
      </c>
      <c r="R57" s="30">
        <v>6.9380942495892703E-2</v>
      </c>
      <c r="S57" s="19">
        <f t="shared" ref="S57" si="270">ABS(($C57-R57)/$C57)*100</f>
        <v>3.000577391204295</v>
      </c>
      <c r="T57" s="19">
        <v>6.8680293570578602E-2</v>
      </c>
      <c r="U57" s="19">
        <f t="shared" ref="U57" si="271">ABS(($C57-T57)/$C57)*100</f>
        <v>1.9604179286811181</v>
      </c>
      <c r="V57" s="19">
        <v>6.91603621521623E-2</v>
      </c>
      <c r="W57" s="19">
        <f t="shared" ref="W57" si="272">ABS(($C57-V57)/$C57)*100</f>
        <v>2.6731113472437817</v>
      </c>
      <c r="X57" s="30">
        <v>7.2707227235556907E-2</v>
      </c>
      <c r="Y57" s="19">
        <f t="shared" ref="Y57" si="273">ABS(($C57-X57)/$C57)*100</f>
        <v>7.9386661001209671</v>
      </c>
      <c r="Z57" s="19"/>
      <c r="AA57" s="30"/>
      <c r="AB57" s="19"/>
      <c r="AC57" s="19"/>
      <c r="AD57" s="13"/>
      <c r="AE57" s="30"/>
      <c r="AF57" s="30"/>
      <c r="AG57" s="13"/>
    </row>
    <row r="58" spans="1:33" x14ac:dyDescent="0.25">
      <c r="A58" s="32">
        <f t="shared" si="5"/>
        <v>56</v>
      </c>
      <c r="B58" s="65">
        <v>0.26586613811670101</v>
      </c>
      <c r="C58" s="40">
        <f t="shared" si="0"/>
        <v>7.0610946370073008E-2</v>
      </c>
      <c r="D58" s="40">
        <v>7.1210689051276505E-2</v>
      </c>
      <c r="E58" s="30">
        <f t="shared" si="1"/>
        <v>5.9974268120349672E-4</v>
      </c>
      <c r="F58" s="30">
        <f t="shared" si="163"/>
        <v>0.84936219104080057</v>
      </c>
      <c r="G58" s="30">
        <v>7.2512375901856302E-2</v>
      </c>
      <c r="H58" s="19">
        <f t="shared" si="6"/>
        <v>2.6928254463803305</v>
      </c>
      <c r="I58" s="19">
        <v>7.1167980978223994E-2</v>
      </c>
      <c r="J58" s="19">
        <f t="shared" si="7"/>
        <v>0.78887854757187259</v>
      </c>
      <c r="K58" s="30">
        <v>7.1956130375243399E-2</v>
      </c>
      <c r="L58" s="19">
        <f t="shared" si="3"/>
        <v>1.3451840051703912E-3</v>
      </c>
      <c r="M58" s="19">
        <f t="shared" si="4"/>
        <v>1.9050644047741012</v>
      </c>
      <c r="N58" s="19">
        <v>7.2164641525119005E-2</v>
      </c>
      <c r="O58" s="19">
        <f t="shared" ref="O58:Q58" si="274">ABS(($C58-N58)/$C58)*100</f>
        <v>2.2003601918929938</v>
      </c>
      <c r="P58" s="19">
        <v>7.1956137549011506E-2</v>
      </c>
      <c r="Q58" s="19">
        <f t="shared" si="274"/>
        <v>1.9050745643435107</v>
      </c>
      <c r="R58" s="30">
        <v>7.2456356052659598E-2</v>
      </c>
      <c r="S58" s="19">
        <f t="shared" ref="S58" si="275">ABS(($C58-R58)/$C58)*100</f>
        <v>2.6134895189122256</v>
      </c>
      <c r="T58" s="19">
        <v>7.1441714265587306E-2</v>
      </c>
      <c r="U58" s="19">
        <f t="shared" ref="U58" si="276">ABS(($C58-T58)/$C58)*100</f>
        <v>1.1765426441960303</v>
      </c>
      <c r="V58" s="19">
        <v>7.2113054959360795E-2</v>
      </c>
      <c r="W58" s="19">
        <f t="shared" ref="W58" si="277">ABS(($C58-V58)/$C58)*100</f>
        <v>2.1273027292612881</v>
      </c>
      <c r="X58" s="30">
        <v>7.5283432073693493E-2</v>
      </c>
      <c r="Y58" s="19">
        <f t="shared" ref="Y58" si="278">ABS(($C58-X58)/$C58)*100</f>
        <v>6.6172257189868535</v>
      </c>
      <c r="Z58" s="19"/>
      <c r="AA58" s="30"/>
      <c r="AB58" s="19"/>
      <c r="AC58" s="19"/>
      <c r="AD58" s="13"/>
      <c r="AE58" s="30"/>
      <c r="AF58" s="30"/>
      <c r="AG58" s="13"/>
    </row>
    <row r="59" spans="1:33" x14ac:dyDescent="0.25">
      <c r="A59" s="32">
        <f t="shared" si="5"/>
        <v>57</v>
      </c>
      <c r="B59" s="65">
        <v>0.28683407963245899</v>
      </c>
      <c r="C59" s="40">
        <f t="shared" si="0"/>
        <v>9.157888788583099E-2</v>
      </c>
      <c r="D59" s="40">
        <v>9.2029216620149498E-2</v>
      </c>
      <c r="E59" s="30">
        <f t="shared" si="1"/>
        <v>4.5032873431850862E-4</v>
      </c>
      <c r="F59" s="30">
        <f t="shared" si="163"/>
        <v>0.4917385925017147</v>
      </c>
      <c r="G59" s="30">
        <v>9.3301301286472793E-2</v>
      </c>
      <c r="H59" s="19">
        <f t="shared" si="6"/>
        <v>1.880797463700467</v>
      </c>
      <c r="I59" s="19">
        <v>9.2011177928608398E-2</v>
      </c>
      <c r="J59" s="19">
        <f t="shared" si="7"/>
        <v>0.47204115791003398</v>
      </c>
      <c r="K59" s="31">
        <v>9.2744825991892696E-2</v>
      </c>
      <c r="L59" s="19">
        <f t="shared" si="3"/>
        <v>1.1659381060617063E-3</v>
      </c>
      <c r="M59" s="19">
        <f t="shared" si="4"/>
        <v>1.2731516324103553</v>
      </c>
      <c r="N59" s="19">
        <v>9.3323408535977204E-2</v>
      </c>
      <c r="O59" s="19">
        <f t="shared" ref="O59:Q59" si="279">ABS(($C59-N59)/$C59)*100</f>
        <v>1.9049375794135677</v>
      </c>
      <c r="P59" s="19">
        <v>9.3869839801013294E-2</v>
      </c>
      <c r="Q59" s="19">
        <f t="shared" si="279"/>
        <v>2.5016157851123659</v>
      </c>
      <c r="R59" s="31">
        <v>9.3628024248702896E-2</v>
      </c>
      <c r="S59" s="19">
        <f t="shared" ref="S59" si="280">ABS(($C59-R59)/$C59)*100</f>
        <v>2.2375641484383508</v>
      </c>
      <c r="T59" s="19">
        <v>9.2964199019061597E-2</v>
      </c>
      <c r="U59" s="19">
        <f t="shared" ref="U59" si="281">ABS(($C59-T59)/$C59)*100</f>
        <v>1.5126970475527488</v>
      </c>
      <c r="V59" s="19">
        <v>9.3277792243074198E-2</v>
      </c>
      <c r="W59" s="19">
        <f t="shared" ref="W59" si="282">ABS(($C59-V59)/$C59)*100</f>
        <v>1.8551266525109893</v>
      </c>
      <c r="X59" s="31">
        <v>9.5726721251417096E-2</v>
      </c>
      <c r="Y59" s="19">
        <f t="shared" ref="Y59" si="283">ABS(($C59-X59)/$C59)*100</f>
        <v>4.5292462720852233</v>
      </c>
      <c r="Z59" s="19"/>
      <c r="AA59" s="31"/>
      <c r="AB59" s="19"/>
      <c r="AC59" s="19"/>
      <c r="AE59" s="30"/>
      <c r="AF59" s="30"/>
    </row>
    <row r="60" spans="1:33" x14ac:dyDescent="0.25">
      <c r="A60" s="32">
        <f t="shared" si="5"/>
        <v>58</v>
      </c>
      <c r="B60" s="65">
        <v>0.27189010481669401</v>
      </c>
      <c r="C60" s="40">
        <f t="shared" si="0"/>
        <v>7.6634913070066008E-2</v>
      </c>
      <c r="D60" s="40">
        <v>7.7023651021098302E-2</v>
      </c>
      <c r="E60" s="30">
        <f t="shared" si="1"/>
        <v>3.8873795103229469E-4</v>
      </c>
      <c r="F60" s="30">
        <f t="shared" si="163"/>
        <v>0.50725959678048849</v>
      </c>
      <c r="G60" s="30">
        <v>7.8250414155056403E-2</v>
      </c>
      <c r="H60" s="19">
        <f t="shared" si="6"/>
        <v>2.1080484341560743</v>
      </c>
      <c r="I60" s="19">
        <v>7.6964548997831506E-2</v>
      </c>
      <c r="J60" s="19">
        <f t="shared" si="7"/>
        <v>0.43013805922128151</v>
      </c>
      <c r="K60" s="31">
        <v>7.8150273389212696E-2</v>
      </c>
      <c r="L60" s="19">
        <f t="shared" si="3"/>
        <v>1.5153603191466886E-3</v>
      </c>
      <c r="M60" s="19">
        <f t="shared" si="4"/>
        <v>1.9773759223308836</v>
      </c>
      <c r="N60" s="19">
        <v>7.8132983457090494E-2</v>
      </c>
      <c r="O60" s="19">
        <f t="shared" ref="O60:Q60" si="284">ABS(($C60-N60)/$C60)*100</f>
        <v>1.9548144925209552</v>
      </c>
      <c r="P60" s="19">
        <v>7.8517365741056597E-2</v>
      </c>
      <c r="Q60" s="19">
        <f t="shared" si="284"/>
        <v>2.456390430389729</v>
      </c>
      <c r="R60" s="31">
        <v>7.8529671194623604E-2</v>
      </c>
      <c r="S60" s="19">
        <f t="shared" ref="S60" si="285">ABS(($C60-R60)/$C60)*100</f>
        <v>2.472447672544825</v>
      </c>
      <c r="T60" s="19">
        <v>7.77328359667743E-2</v>
      </c>
      <c r="U60" s="19">
        <f t="shared" ref="U60" si="286">ABS(($C60-T60)/$C60)*100</f>
        <v>1.4326667216344067</v>
      </c>
      <c r="V60" s="19">
        <v>7.7906696838265899E-2</v>
      </c>
      <c r="W60" s="19">
        <f t="shared" ref="W60" si="287">ABS(($C60-V60)/$C60)*100</f>
        <v>1.6595357354122926</v>
      </c>
      <c r="X60" s="31">
        <v>8.0350600543035597E-2</v>
      </c>
      <c r="Y60" s="19">
        <f t="shared" ref="Y60" si="288">ABS(($C60-X60)/$C60)*100</f>
        <v>4.8485570402779725</v>
      </c>
      <c r="Z60" s="19"/>
      <c r="AA60" s="31"/>
      <c r="AB60" s="19"/>
      <c r="AC60" s="19"/>
      <c r="AE60" s="30"/>
      <c r="AF60" s="30"/>
    </row>
    <row r="61" spans="1:33" x14ac:dyDescent="0.25">
      <c r="A61" s="32">
        <f t="shared" si="5"/>
        <v>59</v>
      </c>
      <c r="B61" s="65">
        <v>0.33936135525052502</v>
      </c>
      <c r="C61" s="40">
        <f t="shared" si="0"/>
        <v>0.14410616350389702</v>
      </c>
      <c r="D61" s="40">
        <v>0.144867074462146</v>
      </c>
      <c r="E61" s="30">
        <f t="shared" si="1"/>
        <v>7.6091095824898369E-4</v>
      </c>
      <c r="F61" s="30">
        <f t="shared" si="163"/>
        <v>0.52802110593167428</v>
      </c>
      <c r="G61" s="30">
        <v>0.14638266864782001</v>
      </c>
      <c r="H61" s="19">
        <f t="shared" si="6"/>
        <v>1.5797416908274253</v>
      </c>
      <c r="I61" s="19">
        <v>0.14503445661997699</v>
      </c>
      <c r="J61" s="19">
        <f t="shared" si="7"/>
        <v>0.64417308289167807</v>
      </c>
      <c r="K61" s="31">
        <v>0.14586887881021601</v>
      </c>
      <c r="L61" s="19">
        <f t="shared" si="3"/>
        <v>1.762715306318996E-3</v>
      </c>
      <c r="M61" s="19">
        <f t="shared" si="4"/>
        <v>1.2232060471662805</v>
      </c>
      <c r="N61" s="19">
        <v>0.1464398143118</v>
      </c>
      <c r="O61" s="19">
        <f t="shared" ref="O61:Q61" si="289">ABS(($C61-N61)/$C61)*100</f>
        <v>1.6193969440036333</v>
      </c>
      <c r="P61" s="19">
        <v>0.14708838257166301</v>
      </c>
      <c r="Q61" s="19">
        <f t="shared" si="289"/>
        <v>2.0694597616467312</v>
      </c>
      <c r="R61" s="31">
        <v>0.14656315039881199</v>
      </c>
      <c r="S61" s="19">
        <f t="shared" ref="S61" si="290">ABS(($C61-R61)/$C61)*100</f>
        <v>1.7049839057359448</v>
      </c>
      <c r="T61" s="19">
        <v>0.14602905630459601</v>
      </c>
      <c r="U61" s="19">
        <f t="shared" ref="U61" si="291">ABS(($C61-T61)/$C61)*100</f>
        <v>1.3343584715215797</v>
      </c>
      <c r="V61" s="19">
        <v>0.14670810920168001</v>
      </c>
      <c r="W61" s="19">
        <f t="shared" ref="W61" si="292">ABS(($C61-V61)/$C61)*100</f>
        <v>1.8055755801955193</v>
      </c>
      <c r="X61" s="31">
        <v>0.14920832081406599</v>
      </c>
      <c r="Y61" s="19">
        <f t="shared" ref="Y61" si="293">ABS(($C61-X61)/$C61)*100</f>
        <v>3.5405545370937541</v>
      </c>
      <c r="Z61" s="19"/>
      <c r="AA61" s="31"/>
      <c r="AB61" s="19"/>
      <c r="AC61" s="19"/>
      <c r="AE61" s="30"/>
      <c r="AF61" s="30"/>
    </row>
    <row r="62" spans="1:33" x14ac:dyDescent="0.25">
      <c r="A62" s="32">
        <f t="shared" si="5"/>
        <v>60</v>
      </c>
      <c r="B62" s="65">
        <v>0.40521785598288501</v>
      </c>
      <c r="C62" s="40">
        <f t="shared" si="0"/>
        <v>0.20996266423625701</v>
      </c>
      <c r="D62" s="40">
        <v>0.21062156090159101</v>
      </c>
      <c r="E62" s="30">
        <f t="shared" si="1"/>
        <v>6.5889666533400226E-4</v>
      </c>
      <c r="F62" s="30">
        <f t="shared" si="163"/>
        <v>0.31381610998829285</v>
      </c>
      <c r="G62" s="30">
        <v>0.212207708205537</v>
      </c>
      <c r="H62" s="19">
        <f t="shared" si="6"/>
        <v>1.069258659603306</v>
      </c>
      <c r="I62" s="19">
        <v>0.21094264132933099</v>
      </c>
      <c r="J62" s="19">
        <f t="shared" si="7"/>
        <v>0.46673873978436609</v>
      </c>
      <c r="K62" s="31">
        <v>0.21161899027249101</v>
      </c>
      <c r="L62" s="19">
        <f t="shared" si="3"/>
        <v>1.6563260362340015E-3</v>
      </c>
      <c r="M62" s="19">
        <f t="shared" si="4"/>
        <v>0.78886693606166491</v>
      </c>
      <c r="N62" s="19">
        <v>0.21202487326286201</v>
      </c>
      <c r="O62" s="19">
        <f t="shared" ref="O62:Q62" si="294">ABS(($C62-N62)/$C62)*100</f>
        <v>0.98217891933612478</v>
      </c>
      <c r="P62" s="19">
        <v>0.21336434600034501</v>
      </c>
      <c r="Q62" s="19">
        <f t="shared" si="294"/>
        <v>1.6201365021070218</v>
      </c>
      <c r="R62" s="31">
        <v>0.213109326102907</v>
      </c>
      <c r="S62" s="19">
        <f t="shared" ref="S62" si="295">ABS(($C62-R62)/$C62)*100</f>
        <v>1.498676861477271</v>
      </c>
      <c r="T62" s="19">
        <v>0.21277091143989299</v>
      </c>
      <c r="U62" s="19">
        <f t="shared" ref="U62" si="296">ABS(($C62-T62)/$C62)*100</f>
        <v>1.3374983661266791</v>
      </c>
      <c r="V62" s="19">
        <v>0.21288086764835101</v>
      </c>
      <c r="W62" s="19">
        <f t="shared" ref="W62" si="297">ABS(($C62-V62)/$C62)*100</f>
        <v>1.3898677761158269</v>
      </c>
      <c r="X62" s="31">
        <v>0.21543854722143099</v>
      </c>
      <c r="Y62" s="19">
        <f t="shared" ref="Y62" si="298">ABS(($C62-X62)/$C62)*100</f>
        <v>2.6080270057024704</v>
      </c>
      <c r="Z62" s="19"/>
      <c r="AA62" s="31"/>
      <c r="AB62" s="19"/>
      <c r="AC62" s="19"/>
      <c r="AE62" s="30"/>
      <c r="AF62" s="30"/>
    </row>
    <row r="63" spans="1:33" x14ac:dyDescent="0.25">
      <c r="A63" s="32">
        <f t="shared" si="5"/>
        <v>61</v>
      </c>
      <c r="B63" s="65">
        <v>0.420796335290054</v>
      </c>
      <c r="C63" s="40">
        <f t="shared" si="0"/>
        <v>0.225541143543426</v>
      </c>
      <c r="D63" s="40">
        <v>0.22619790210302301</v>
      </c>
      <c r="E63" s="30">
        <f t="shared" si="1"/>
        <v>6.567585595970149E-4</v>
      </c>
      <c r="F63" s="30">
        <f t="shared" si="163"/>
        <v>0.29119235155006729</v>
      </c>
      <c r="G63" s="30">
        <v>0.227804208411125</v>
      </c>
      <c r="H63" s="19">
        <f t="shared" si="6"/>
        <v>1.003393364130599</v>
      </c>
      <c r="I63" s="19">
        <v>0.226554506336693</v>
      </c>
      <c r="J63" s="19">
        <f t="shared" si="7"/>
        <v>0.44930285328267977</v>
      </c>
      <c r="K63" s="31">
        <v>0.22721414458800199</v>
      </c>
      <c r="L63" s="19">
        <f t="shared" si="3"/>
        <v>1.6730010445759891E-3</v>
      </c>
      <c r="M63" s="19">
        <f t="shared" si="4"/>
        <v>0.74177199702539731</v>
      </c>
      <c r="N63" s="19">
        <v>0.227631356059107</v>
      </c>
      <c r="O63" s="19">
        <f t="shared" ref="O63:Q63" si="299">ABS(($C63-N63)/$C63)*100</f>
        <v>0.92675441954498816</v>
      </c>
      <c r="P63" s="19">
        <v>0.22896269823634799</v>
      </c>
      <c r="Q63" s="19">
        <f t="shared" si="299"/>
        <v>1.5170423627222587</v>
      </c>
      <c r="R63" s="31">
        <v>0.22866536748240199</v>
      </c>
      <c r="S63" s="19">
        <f t="shared" ref="S63" si="300">ABS(($C63-R63)/$C63)*100</f>
        <v>1.3852124228386946</v>
      </c>
      <c r="T63" s="19">
        <v>0.22816114849062399</v>
      </c>
      <c r="U63" s="19">
        <f t="shared" ref="U63" si="301">ABS(($C63-T63)/$C63)*100</f>
        <v>1.1616527725432662</v>
      </c>
      <c r="V63" s="19">
        <v>0.22839497709133399</v>
      </c>
      <c r="W63" s="19">
        <f t="shared" ref="W63" si="302">ABS(($C63-V63)/$C63)*100</f>
        <v>1.2653272494198007</v>
      </c>
      <c r="X63" s="31">
        <v>0.230845860589491</v>
      </c>
      <c r="Y63" s="19">
        <f t="shared" ref="Y63" si="303">ABS(($C63-X63)/$C63)*100</f>
        <v>2.3519952779895443</v>
      </c>
      <c r="Z63" s="19"/>
      <c r="AA63" s="31"/>
      <c r="AB63" s="19"/>
      <c r="AC63" s="19"/>
      <c r="AE63" s="30"/>
      <c r="AF63" s="30"/>
    </row>
    <row r="64" spans="1:33" x14ac:dyDescent="0.25">
      <c r="A64" s="32">
        <f t="shared" si="5"/>
        <v>62</v>
      </c>
      <c r="B64" s="65">
        <v>0.40986850857157903</v>
      </c>
      <c r="C64" s="40">
        <f t="shared" si="0"/>
        <v>0.21461331682495102</v>
      </c>
      <c r="D64" s="40">
        <v>0.21513558924391099</v>
      </c>
      <c r="E64" s="30">
        <f t="shared" si="1"/>
        <v>5.2227241895996812E-4</v>
      </c>
      <c r="F64" s="30">
        <f t="shared" si="163"/>
        <v>0.24335508471077716</v>
      </c>
      <c r="G64" s="30">
        <v>0.21670969709028101</v>
      </c>
      <c r="H64" s="19">
        <f t="shared" si="6"/>
        <v>0.97681742043989661</v>
      </c>
      <c r="I64" s="19">
        <v>0.21546387413276599</v>
      </c>
      <c r="J64" s="19">
        <f t="shared" si="7"/>
        <v>0.3963208436449101</v>
      </c>
      <c r="K64" s="31">
        <v>0.21757389472802899</v>
      </c>
      <c r="L64" s="19">
        <f t="shared" si="3"/>
        <v>2.9605779030779655E-3</v>
      </c>
      <c r="M64" s="19">
        <f t="shared" si="4"/>
        <v>1.3794940346095839</v>
      </c>
      <c r="N64" s="19">
        <v>0.217697194652999</v>
      </c>
      <c r="O64" s="19">
        <f t="shared" ref="O64:Q64" si="304">ABS(($C64-N64)/$C64)*100</f>
        <v>1.4369461660961773</v>
      </c>
      <c r="P64" s="19">
        <v>0.218332175832608</v>
      </c>
      <c r="Q64" s="19">
        <f t="shared" si="304"/>
        <v>1.7328183836281967</v>
      </c>
      <c r="R64" s="31">
        <v>0.21776896462961601</v>
      </c>
      <c r="S64" s="19">
        <f t="shared" ref="S64" si="305">ABS(($C64-R64)/$C64)*100</f>
        <v>1.4703876960435236</v>
      </c>
      <c r="T64" s="19">
        <v>0.218286377913437</v>
      </c>
      <c r="U64" s="19">
        <f t="shared" ref="U64" si="306">ABS(($C64-T64)/$C64)*100</f>
        <v>1.7114786457924696</v>
      </c>
      <c r="V64" s="19">
        <v>0.21799716654683601</v>
      </c>
      <c r="W64" s="19">
        <f t="shared" ref="W64" si="307">ABS(($C64-V64)/$C64)*100</f>
        <v>1.5767193629671272</v>
      </c>
      <c r="X64" s="31">
        <v>0.22032634543304899</v>
      </c>
      <c r="Y64" s="19">
        <f t="shared" ref="Y64" si="308">ABS(($C64-X64)/$C64)*100</f>
        <v>2.6620103042150882</v>
      </c>
      <c r="Z64" s="19"/>
      <c r="AA64" s="31"/>
      <c r="AB64" s="19"/>
      <c r="AC64" s="19"/>
      <c r="AE64" s="30"/>
      <c r="AF64" s="30"/>
    </row>
    <row r="65" spans="1:32" x14ac:dyDescent="0.25">
      <c r="A65" s="32">
        <f t="shared" si="5"/>
        <v>63</v>
      </c>
      <c r="B65" s="65">
        <v>0.39918480637165299</v>
      </c>
      <c r="C65" s="40">
        <f t="shared" si="0"/>
        <v>0.20392961462502499</v>
      </c>
      <c r="D65" s="40">
        <v>0.20440318823495099</v>
      </c>
      <c r="E65" s="30">
        <f t="shared" si="1"/>
        <v>4.735736099260035E-4</v>
      </c>
      <c r="F65" s="30">
        <f t="shared" si="163"/>
        <v>0.23222404985013367</v>
      </c>
      <c r="G65" s="30">
        <v>0.206027173758347</v>
      </c>
      <c r="H65" s="19">
        <f t="shared" si="6"/>
        <v>1.0285701452331482</v>
      </c>
      <c r="I65" s="19">
        <v>0.20471059762795901</v>
      </c>
      <c r="J65" s="19">
        <f t="shared" si="7"/>
        <v>0.3829669390441684</v>
      </c>
      <c r="K65" s="31">
        <v>0.20543778475376401</v>
      </c>
      <c r="L65" s="19">
        <f t="shared" si="3"/>
        <v>1.5081701287390226E-3</v>
      </c>
      <c r="M65" s="19">
        <f t="shared" si="4"/>
        <v>0.73955424841662465</v>
      </c>
      <c r="N65" s="19">
        <v>0.20591784683108399</v>
      </c>
      <c r="O65" s="19">
        <f t="shared" ref="O65:Q65" si="309">ABS(($C65-N65)/$C65)*100</f>
        <v>0.97496001731522219</v>
      </c>
      <c r="P65" s="19">
        <v>0.20726542248715299</v>
      </c>
      <c r="Q65" s="19">
        <f t="shared" si="309"/>
        <v>1.6357643142030702</v>
      </c>
      <c r="R65" s="31">
        <v>0.20670368847474699</v>
      </c>
      <c r="S65" s="19">
        <f t="shared" ref="S65" si="310">ABS(($C65-R65)/$C65)*100</f>
        <v>1.3603094650194987</v>
      </c>
      <c r="T65" s="19">
        <v>0.20595629475614899</v>
      </c>
      <c r="U65" s="19">
        <f t="shared" ref="U65" si="311">ABS(($C65-T65)/$C65)*100</f>
        <v>0.99381354436949043</v>
      </c>
      <c r="V65" s="19">
        <v>0.206624816684436</v>
      </c>
      <c r="W65" s="19">
        <f t="shared" ref="W65" si="312">ABS(($C65-V65)/$C65)*100</f>
        <v>1.3216334784757999</v>
      </c>
      <c r="X65" s="31">
        <v>0.20906966809302099</v>
      </c>
      <c r="Y65" s="19">
        <f t="shared" ref="Y65" si="313">ABS(($C65-X65)/$C65)*100</f>
        <v>2.5205036931233686</v>
      </c>
      <c r="Z65" s="19"/>
      <c r="AA65" s="31"/>
      <c r="AB65" s="19"/>
      <c r="AC65" s="19"/>
      <c r="AE65" s="30"/>
      <c r="AF65" s="30"/>
    </row>
    <row r="66" spans="1:32" x14ac:dyDescent="0.25">
      <c r="A66" s="32">
        <f t="shared" si="5"/>
        <v>64</v>
      </c>
      <c r="B66" s="65">
        <v>0.42910870977772497</v>
      </c>
      <c r="C66" s="40">
        <f t="shared" si="0"/>
        <v>0.23385351803109697</v>
      </c>
      <c r="D66" s="40">
        <v>0.23417668223144</v>
      </c>
      <c r="E66" s="30">
        <f t="shared" si="1"/>
        <v>3.2316420034303461E-4</v>
      </c>
      <c r="F66" s="30">
        <f t="shared" si="163"/>
        <v>0.13819086540321426</v>
      </c>
      <c r="G66" s="30">
        <v>0.23459744949658401</v>
      </c>
      <c r="H66" s="19">
        <f t="shared" si="6"/>
        <v>0.31811856915837194</v>
      </c>
      <c r="I66" s="19">
        <v>0.23455481447468299</v>
      </c>
      <c r="J66" s="19">
        <f t="shared" si="7"/>
        <v>0.29988706156336864</v>
      </c>
      <c r="K66" s="31">
        <v>0.235464753220129</v>
      </c>
      <c r="L66" s="19">
        <f t="shared" si="3"/>
        <v>1.6112351890320287E-3</v>
      </c>
      <c r="M66" s="19">
        <f t="shared" si="4"/>
        <v>0.68899335045187249</v>
      </c>
      <c r="N66" s="19">
        <v>0.235710014677979</v>
      </c>
      <c r="O66" s="19">
        <f t="shared" ref="O66:Q66" si="314">ABS(($C66-N66)/$C66)*100</f>
        <v>0.79387159214562819</v>
      </c>
      <c r="P66" s="19">
        <v>0.237111690760368</v>
      </c>
      <c r="Q66" s="19">
        <f t="shared" si="314"/>
        <v>1.3932536729414422</v>
      </c>
      <c r="R66" s="31">
        <v>0.23663638303036399</v>
      </c>
      <c r="S66" s="19">
        <f t="shared" ref="S66" si="315">ABS(($C66-R66)/$C66)*100</f>
        <v>1.1900034785437656</v>
      </c>
      <c r="T66" s="19">
        <v>0.23635716732043899</v>
      </c>
      <c r="U66" s="19">
        <f t="shared" ref="U66" si="316">ABS(($C66-T66)/$C66)*100</f>
        <v>1.0706057836637262</v>
      </c>
      <c r="V66" s="19">
        <v>0.23671909818387599</v>
      </c>
      <c r="W66" s="19">
        <f t="shared" ref="W66" si="317">ABS(($C66-V66)/$C66)*100</f>
        <v>1.2253739763700984</v>
      </c>
      <c r="X66" s="31">
        <v>0.23903798756943601</v>
      </c>
      <c r="Y66" s="19">
        <f t="shared" ref="Y66" si="318">ABS(($C66-X66)/$C66)*100</f>
        <v>2.2169730786986177</v>
      </c>
      <c r="Z66" s="19"/>
      <c r="AA66" s="31"/>
      <c r="AB66" s="19"/>
      <c r="AC66" s="19"/>
      <c r="AE66" s="30"/>
      <c r="AF66" s="30"/>
    </row>
    <row r="67" spans="1:32" x14ac:dyDescent="0.25">
      <c r="A67" s="32">
        <f t="shared" si="5"/>
        <v>65</v>
      </c>
      <c r="B67" s="65">
        <v>0.48201396788753498</v>
      </c>
      <c r="C67" s="40">
        <f t="shared" si="0"/>
        <v>0.28675877614090695</v>
      </c>
      <c r="D67" s="40">
        <v>0.28644644948374698</v>
      </c>
      <c r="E67" s="30">
        <f t="shared" si="1"/>
        <v>3.1232665715996699E-4</v>
      </c>
      <c r="F67" s="30">
        <f t="shared" si="163"/>
        <v>0.10891616339110631</v>
      </c>
      <c r="G67" s="30">
        <v>0.28708894382236</v>
      </c>
      <c r="H67" s="19">
        <f t="shared" si="6"/>
        <v>0.11513777743660611</v>
      </c>
      <c r="I67" s="19">
        <v>0.286312915365937</v>
      </c>
      <c r="J67" s="19">
        <f t="shared" si="7"/>
        <v>0.15548286994740679</v>
      </c>
      <c r="K67" s="31">
        <v>0.28771754373159403</v>
      </c>
      <c r="L67" s="19">
        <f t="shared" si="3"/>
        <v>9.5876759068708184E-4</v>
      </c>
      <c r="M67" s="19">
        <f t="shared" si="4"/>
        <v>0.3343463811604373</v>
      </c>
      <c r="N67" s="19">
        <v>0.287361436543212</v>
      </c>
      <c r="O67" s="19">
        <f t="shared" ref="O67:Q67" si="319">ABS(($C67-N67)/$C67)*100</f>
        <v>0.21016284502794824</v>
      </c>
      <c r="P67" s="19">
        <v>0.28960265249981099</v>
      </c>
      <c r="Q67" s="19">
        <f t="shared" si="319"/>
        <v>0.99173123737514579</v>
      </c>
      <c r="R67" s="31">
        <v>0.289234954156811</v>
      </c>
      <c r="S67" s="19">
        <f t="shared" ref="S67" si="320">ABS(($C67-R67)/$C67)*100</f>
        <v>0.86350557399760697</v>
      </c>
      <c r="T67" s="19">
        <v>0.28869840006481801</v>
      </c>
      <c r="U67" s="19">
        <f t="shared" ref="U67" si="321">ABS(($C67-T67)/$C67)*100</f>
        <v>0.67639566258923201</v>
      </c>
      <c r="V67" s="19">
        <v>0.28916722382684601</v>
      </c>
      <c r="W67" s="19">
        <f t="shared" ref="W67" si="322">ABS(($C67-V67)/$C67)*100</f>
        <v>0.83988630386524088</v>
      </c>
      <c r="X67" s="31">
        <v>0.291495030000267</v>
      </c>
      <c r="Y67" s="19">
        <f t="shared" ref="Y67" si="323">ABS(($C67-X67)/$C67)*100</f>
        <v>1.6516508834006043</v>
      </c>
      <c r="Z67" s="19"/>
      <c r="AA67" s="31"/>
      <c r="AB67" s="19"/>
      <c r="AC67" s="19"/>
      <c r="AE67" s="30"/>
      <c r="AF67" s="30"/>
    </row>
    <row r="68" spans="1:32" x14ac:dyDescent="0.25">
      <c r="A68" s="32">
        <f t="shared" si="5"/>
        <v>66</v>
      </c>
      <c r="B68" s="65">
        <v>0.47988806395246802</v>
      </c>
      <c r="C68" s="40">
        <f t="shared" ref="C68:C120" si="324">B68-0.195255191746628</f>
        <v>0.28463287220583999</v>
      </c>
      <c r="D68" s="40">
        <v>0.28415482800467001</v>
      </c>
      <c r="E68" s="30">
        <f t="shared" ref="E68:E131" si="325">ABS(C68-D68)</f>
        <v>4.7804420116998037E-4</v>
      </c>
      <c r="F68" s="30">
        <f t="shared" si="163"/>
        <v>0.16795115668307969</v>
      </c>
      <c r="G68" s="30">
        <v>0.28489273143671101</v>
      </c>
      <c r="H68" s="19">
        <f t="shared" si="6"/>
        <v>9.1296282420638211E-2</v>
      </c>
      <c r="I68" s="19">
        <v>0.284626382698419</v>
      </c>
      <c r="J68" s="19">
        <f t="shared" si="7"/>
        <v>2.2799571148266599E-3</v>
      </c>
      <c r="K68" s="31">
        <v>0.28615877543588097</v>
      </c>
      <c r="L68" s="19">
        <f t="shared" ref="L68:L131" si="326">ABS(C68-K68)</f>
        <v>1.5259032300409814E-3</v>
      </c>
      <c r="M68" s="19">
        <f t="shared" ref="M68:M131" si="327">ABS(($C68-K68)/$C68)*100</f>
        <v>0.53609522266896947</v>
      </c>
      <c r="N68" s="19">
        <v>0.28648682503661399</v>
      </c>
      <c r="O68" s="19">
        <f t="shared" ref="O68:Q68" si="328">ABS(($C68-N68)/$C68)*100</f>
        <v>0.65134881168372605</v>
      </c>
      <c r="P68" s="19">
        <v>0.28755356985702402</v>
      </c>
      <c r="Q68" s="19">
        <f t="shared" si="328"/>
        <v>1.0261280183660029</v>
      </c>
      <c r="R68" s="31">
        <v>0.28724964843032402</v>
      </c>
      <c r="S68" s="19">
        <f t="shared" ref="S68" si="329">ABS(($C68-R68)/$C68)*100</f>
        <v>0.91935137505538611</v>
      </c>
      <c r="T68" s="19">
        <v>0.28717172884519498</v>
      </c>
      <c r="U68" s="19">
        <f t="shared" ref="U68" si="330">ABS(($C68-T68)/$C68)*100</f>
        <v>0.89197590555139694</v>
      </c>
      <c r="V68" s="19">
        <v>0.287700018676595</v>
      </c>
      <c r="W68" s="19">
        <f t="shared" ref="W68" si="331">ABS(($C68-V68)/$C68)*100</f>
        <v>1.0775798476772285</v>
      </c>
      <c r="X68" s="31">
        <v>0.28976193622296098</v>
      </c>
      <c r="Y68" s="19">
        <f t="shared" ref="Y68" si="332">ABS(($C68-X68)/$C68)*100</f>
        <v>1.8019928539426626</v>
      </c>
      <c r="Z68" s="19"/>
      <c r="AA68" s="31"/>
      <c r="AB68" s="19"/>
      <c r="AC68" s="19"/>
      <c r="AE68" s="30"/>
      <c r="AF68" s="30"/>
    </row>
    <row r="69" spans="1:32" x14ac:dyDescent="0.25">
      <c r="A69" s="32">
        <f t="shared" ref="A69:A120" si="333">A68+1</f>
        <v>67</v>
      </c>
      <c r="B69" s="65">
        <v>0.43414813938920099</v>
      </c>
      <c r="C69" s="40">
        <f t="shared" si="324"/>
        <v>0.23889294764257299</v>
      </c>
      <c r="D69" s="40">
        <v>0.23924965176669599</v>
      </c>
      <c r="E69" s="30">
        <f t="shared" si="325"/>
        <v>3.567041241230029E-4</v>
      </c>
      <c r="F69" s="30">
        <f t="shared" ref="F69:F132" si="334">ABS(($C69-D69)/$C69)*100</f>
        <v>0.14931546855736266</v>
      </c>
      <c r="G69" s="30">
        <v>0.240784878641643</v>
      </c>
      <c r="H69" s="19">
        <f t="shared" ref="H69:H132" si="335">ABS(($C69-G69)/$C69)*100</f>
        <v>0.79195766042481841</v>
      </c>
      <c r="I69" s="19">
        <v>0.23961675483699499</v>
      </c>
      <c r="J69" s="19">
        <f t="shared" ref="J69:J132" si="336">ABS(($C69-I69)/$C69)*100</f>
        <v>0.3029839103935984</v>
      </c>
      <c r="K69" s="31">
        <v>0.240920361979789</v>
      </c>
      <c r="L69" s="19">
        <f t="shared" si="326"/>
        <v>2.0274143372160103E-3</v>
      </c>
      <c r="M69" s="19">
        <f t="shared" si="327"/>
        <v>0.84867065236659411</v>
      </c>
      <c r="N69" s="19">
        <v>0.24115243424293001</v>
      </c>
      <c r="O69" s="19">
        <f t="shared" ref="O69:Q69" si="337">ABS(($C69-N69)/$C69)*100</f>
        <v>0.94581553061901991</v>
      </c>
      <c r="P69" s="19">
        <v>0.24188829194198599</v>
      </c>
      <c r="Q69" s="19">
        <f t="shared" si="337"/>
        <v>1.2538437525977457</v>
      </c>
      <c r="R69" s="31">
        <v>0.24204479052143699</v>
      </c>
      <c r="S69" s="19">
        <f t="shared" ref="S69" si="338">ABS(($C69-R69)/$C69)*100</f>
        <v>1.3193536728341282</v>
      </c>
      <c r="T69" s="19">
        <v>0.24199335864914601</v>
      </c>
      <c r="U69" s="19">
        <f t="shared" ref="U69" si="339">ABS(($C69-T69)/$C69)*100</f>
        <v>1.297824417659994</v>
      </c>
      <c r="V69" s="19">
        <v>0.242192546183012</v>
      </c>
      <c r="W69" s="19">
        <f t="shared" ref="W69" si="340">ABS(($C69-V69)/$C69)*100</f>
        <v>1.3812038291627633</v>
      </c>
      <c r="X69" s="31">
        <v>0.244517011902597</v>
      </c>
      <c r="Y69" s="19">
        <f t="shared" ref="Y69" si="341">ABS(($C69-X69)/$C69)*100</f>
        <v>2.3542194591858068</v>
      </c>
      <c r="Z69" s="19"/>
      <c r="AA69" s="31"/>
      <c r="AB69" s="19"/>
      <c r="AC69" s="19"/>
      <c r="AE69" s="30"/>
      <c r="AF69" s="30"/>
    </row>
    <row r="70" spans="1:32" x14ac:dyDescent="0.25">
      <c r="A70" s="32">
        <f t="shared" si="333"/>
        <v>68</v>
      </c>
      <c r="B70" s="65">
        <v>0.48033092338176497</v>
      </c>
      <c r="C70" s="40">
        <f t="shared" si="324"/>
        <v>0.285075731635137</v>
      </c>
      <c r="D70" s="40">
        <v>0.28493497670662199</v>
      </c>
      <c r="E70" s="30">
        <f t="shared" si="325"/>
        <v>1.4075492851500782E-4</v>
      </c>
      <c r="F70" s="30">
        <f t="shared" si="334"/>
        <v>4.9374574155318623E-2</v>
      </c>
      <c r="G70" s="30">
        <v>0.28413315220084501</v>
      </c>
      <c r="H70" s="19">
        <f t="shared" si="335"/>
        <v>0.33064176627226188</v>
      </c>
      <c r="I70" s="19">
        <v>0.28382444080549402</v>
      </c>
      <c r="J70" s="19">
        <f t="shared" si="336"/>
        <v>0.43893277848164386</v>
      </c>
      <c r="K70" s="31">
        <v>0.28608011911572201</v>
      </c>
      <c r="L70" s="19">
        <f t="shared" si="326"/>
        <v>1.0043874805850117E-3</v>
      </c>
      <c r="M70" s="19">
        <f t="shared" si="327"/>
        <v>0.35232303880237276</v>
      </c>
      <c r="N70" s="19">
        <v>0.28427152487695501</v>
      </c>
      <c r="O70" s="19">
        <f t="shared" ref="O70:Q70" si="342">ABS(($C70-N70)/$C70)*100</f>
        <v>0.28210284809907288</v>
      </c>
      <c r="P70" s="19">
        <v>0.28832556565439899</v>
      </c>
      <c r="Q70" s="19">
        <f t="shared" si="342"/>
        <v>1.1399897145300986</v>
      </c>
      <c r="R70" s="31">
        <v>0.28766007793549703</v>
      </c>
      <c r="S70" s="19">
        <f t="shared" ref="S70" si="343">ABS(($C70-R70)/$C70)*100</f>
        <v>0.90654728325583522</v>
      </c>
      <c r="T70" s="19">
        <v>0.28666444822312398</v>
      </c>
      <c r="U70" s="19">
        <f t="shared" ref="U70" si="344">ABS(($C70-T70)/$C70)*100</f>
        <v>0.55729632925062544</v>
      </c>
      <c r="V70" s="19">
        <v>0.28717172573397898</v>
      </c>
      <c r="W70" s="19">
        <f t="shared" ref="W70" si="345">ABS(($C70-V70)/$C70)*100</f>
        <v>0.73524115392768785</v>
      </c>
      <c r="X70" s="31">
        <v>0.29004975097104202</v>
      </c>
      <c r="Y70" s="19">
        <f t="shared" ref="Y70" si="346">ABS(($C70-X70)/$C70)*100</f>
        <v>1.7448063037057027</v>
      </c>
      <c r="Z70" s="19"/>
      <c r="AA70" s="31"/>
      <c r="AB70" s="19"/>
      <c r="AC70" s="19"/>
      <c r="AE70" s="30"/>
      <c r="AF70" s="30"/>
    </row>
    <row r="71" spans="1:32" x14ac:dyDescent="0.25">
      <c r="A71" s="32">
        <f t="shared" si="333"/>
        <v>69</v>
      </c>
      <c r="B71" s="65">
        <v>0.52359877559829904</v>
      </c>
      <c r="C71" s="40">
        <f t="shared" si="324"/>
        <v>0.32834358385167106</v>
      </c>
      <c r="D71" s="40">
        <v>0.32848859580004902</v>
      </c>
      <c r="E71" s="30">
        <f t="shared" si="325"/>
        <v>1.4501194837795994E-4</v>
      </c>
      <c r="F71" s="30">
        <f t="shared" si="334"/>
        <v>4.4164696832775317E-2</v>
      </c>
      <c r="G71" s="30">
        <v>0.33060862455428502</v>
      </c>
      <c r="H71" s="19">
        <f t="shared" si="335"/>
        <v>0.68983857581246155</v>
      </c>
      <c r="I71" s="19">
        <v>0.32765335521373901</v>
      </c>
      <c r="J71" s="19">
        <f t="shared" si="336"/>
        <v>0.21021535728983992</v>
      </c>
      <c r="K71" s="31">
        <v>0.32980995823730402</v>
      </c>
      <c r="L71" s="19">
        <f t="shared" si="326"/>
        <v>1.4663743856329625E-3</v>
      </c>
      <c r="M71" s="19">
        <f t="shared" si="327"/>
        <v>0.4465975453004119</v>
      </c>
      <c r="N71" s="19">
        <v>0.328819775570245</v>
      </c>
      <c r="O71" s="19">
        <f t="shared" ref="O71:Q71" si="347">ABS(($C71-N71)/$C71)*100</f>
        <v>0.14502848296528811</v>
      </c>
      <c r="P71" s="19">
        <v>0.331512461569544</v>
      </c>
      <c r="Q71" s="19">
        <f t="shared" si="347"/>
        <v>0.96511029108596202</v>
      </c>
      <c r="R71" s="31">
        <v>0.33217596179347297</v>
      </c>
      <c r="S71" s="19">
        <f t="shared" ref="S71" si="348">ABS(($C71-R71)/$C71)*100</f>
        <v>1.1671852688107303</v>
      </c>
      <c r="T71" s="19">
        <v>0.33061686797450002</v>
      </c>
      <c r="U71" s="19">
        <f t="shared" ref="U71" si="349">ABS(($C71-T71)/$C71)*100</f>
        <v>0.6923491837915462</v>
      </c>
      <c r="V71" s="19">
        <v>0.33102613552664301</v>
      </c>
      <c r="W71" s="19">
        <f t="shared" ref="W71" si="350">ABS(($C71-V71)/$C71)*100</f>
        <v>0.81699530823900157</v>
      </c>
      <c r="X71" s="31">
        <v>0.33290542012792201</v>
      </c>
      <c r="Y71" s="19">
        <f t="shared" ref="Y71" si="351">ABS(($C71-X71)/$C71)*100</f>
        <v>1.3893483840122054</v>
      </c>
      <c r="Z71" s="19"/>
      <c r="AA71" s="31"/>
      <c r="AB71" s="19"/>
      <c r="AC71" s="19"/>
      <c r="AE71" s="30"/>
      <c r="AF71" s="30"/>
    </row>
    <row r="72" spans="1:32" x14ac:dyDescent="0.25">
      <c r="A72" s="32">
        <f t="shared" si="333"/>
        <v>70</v>
      </c>
      <c r="B72" s="65">
        <v>0.39476946099145999</v>
      </c>
      <c r="C72" s="40">
        <f t="shared" si="324"/>
        <v>0.19951426924483198</v>
      </c>
      <c r="D72" s="40">
        <v>0.201011520917806</v>
      </c>
      <c r="E72" s="30">
        <f t="shared" si="325"/>
        <v>1.4972516729740148E-3</v>
      </c>
      <c r="F72" s="30">
        <f t="shared" si="334"/>
        <v>0.75044841586577304</v>
      </c>
      <c r="G72" s="30">
        <v>0.20050693537612199</v>
      </c>
      <c r="H72" s="19">
        <f t="shared" si="335"/>
        <v>0.4975414214969604</v>
      </c>
      <c r="I72" s="19">
        <v>0.198338701407649</v>
      </c>
      <c r="J72" s="19">
        <f t="shared" si="336"/>
        <v>0.58921491762596256</v>
      </c>
      <c r="K72" s="31">
        <v>0.20043341076316901</v>
      </c>
      <c r="L72" s="19">
        <f t="shared" si="326"/>
        <v>9.191415183370244E-4</v>
      </c>
      <c r="M72" s="19">
        <f t="shared" si="327"/>
        <v>0.46068961474084286</v>
      </c>
      <c r="N72" s="19">
        <v>0.19919373560640199</v>
      </c>
      <c r="O72" s="19">
        <f t="shared" ref="O72:Q72" si="352">ABS(($C72-N72)/$C72)*100</f>
        <v>0.16065699944330675</v>
      </c>
      <c r="P72" s="19">
        <v>0.203788625958463</v>
      </c>
      <c r="Q72" s="19">
        <f t="shared" si="352"/>
        <v>2.1423814596367481</v>
      </c>
      <c r="R72" s="31">
        <v>0.20476296260420501</v>
      </c>
      <c r="S72" s="19">
        <f t="shared" ref="S72" si="353">ABS(($C72-R72)/$C72)*100</f>
        <v>2.6307358261840146</v>
      </c>
      <c r="T72" s="19">
        <v>0.20012041835109301</v>
      </c>
      <c r="U72" s="19">
        <f t="shared" ref="U72" si="354">ABS(($C72-T72)/$C72)*100</f>
        <v>0.30381240828303768</v>
      </c>
      <c r="V72" s="19">
        <v>0.20262733290783799</v>
      </c>
      <c r="W72" s="19">
        <f t="shared" ref="W72" si="355">ABS(($C72-V72)/$C72)*100</f>
        <v>1.5603213117483063</v>
      </c>
      <c r="X72" s="31">
        <v>0.20106240610003401</v>
      </c>
      <c r="Y72" s="19">
        <f t="shared" ref="Y72" si="356">ABS(($C72-X72)/$C72)*100</f>
        <v>0.77595294865964948</v>
      </c>
      <c r="Z72" s="19"/>
      <c r="AA72" s="31"/>
      <c r="AB72" s="19"/>
      <c r="AC72" s="19"/>
      <c r="AE72" s="30"/>
      <c r="AF72" s="30"/>
    </row>
    <row r="73" spans="1:32" x14ac:dyDescent="0.25">
      <c r="A73" s="32">
        <f t="shared" si="333"/>
        <v>71</v>
      </c>
      <c r="B73" s="65">
        <v>0.38767912925745601</v>
      </c>
      <c r="C73" s="40">
        <f t="shared" si="324"/>
        <v>0.19242393751082801</v>
      </c>
      <c r="D73" s="40">
        <v>0.19410965311226999</v>
      </c>
      <c r="E73" s="30">
        <f t="shared" si="325"/>
        <v>1.6857156014419838E-3</v>
      </c>
      <c r="F73" s="30">
        <f t="shared" si="334"/>
        <v>0.87604256686989679</v>
      </c>
      <c r="G73" s="30">
        <v>0.19366409319007999</v>
      </c>
      <c r="H73" s="19">
        <f t="shared" si="335"/>
        <v>0.64449137425129099</v>
      </c>
      <c r="I73" s="19">
        <v>0.19147847681894201</v>
      </c>
      <c r="J73" s="19">
        <f t="shared" si="336"/>
        <v>0.49134255546184291</v>
      </c>
      <c r="K73" s="31">
        <v>0.19346177307172399</v>
      </c>
      <c r="L73" s="19">
        <f t="shared" si="326"/>
        <v>1.0378355608959833E-3</v>
      </c>
      <c r="M73" s="19">
        <f t="shared" si="327"/>
        <v>0.53934846896976241</v>
      </c>
      <c r="N73" s="19">
        <v>0.19265554771023</v>
      </c>
      <c r="O73" s="19">
        <f t="shared" ref="O73:Q73" si="357">ABS(($C73-N73)/$C73)*100</f>
        <v>0.12036454632311795</v>
      </c>
      <c r="P73" s="19">
        <v>0.19485803873781701</v>
      </c>
      <c r="Q73" s="19">
        <f t="shared" si="357"/>
        <v>1.2649679964334137</v>
      </c>
      <c r="R73" s="31">
        <v>0.197003848428696</v>
      </c>
      <c r="S73" s="19">
        <f t="shared" ref="S73" si="358">ABS(($C73-R73)/$C73)*100</f>
        <v>2.38011495716861</v>
      </c>
      <c r="T73" s="19">
        <v>0.19196267174321399</v>
      </c>
      <c r="U73" s="19">
        <f t="shared" ref="U73" si="359">ABS(($C73-T73)/$C73)*100</f>
        <v>0.2397132984497109</v>
      </c>
      <c r="V73" s="19">
        <v>0.19489015307462901</v>
      </c>
      <c r="W73" s="19">
        <f t="shared" ref="W73" si="360">ABS(($C73-V73)/$C73)*100</f>
        <v>1.2816573632696928</v>
      </c>
      <c r="X73" s="31">
        <v>0.19005125169500001</v>
      </c>
      <c r="Y73" s="19">
        <f t="shared" ref="Y73" si="361">ABS(($C73-X73)/$C73)*100</f>
        <v>1.2330512754913805</v>
      </c>
      <c r="Z73" s="19"/>
      <c r="AA73" s="31"/>
      <c r="AB73" s="19"/>
      <c r="AC73" s="19"/>
      <c r="AE73" s="30"/>
      <c r="AF73" s="30"/>
    </row>
    <row r="74" spans="1:32" x14ac:dyDescent="0.25">
      <c r="A74" s="32">
        <f t="shared" si="333"/>
        <v>72</v>
      </c>
      <c r="B74" s="65">
        <v>0.36893228310364201</v>
      </c>
      <c r="C74" s="40">
        <f t="shared" si="324"/>
        <v>0.17367709135701401</v>
      </c>
      <c r="D74" s="40">
        <v>0.17526563942989101</v>
      </c>
      <c r="E74" s="30">
        <f t="shared" si="325"/>
        <v>1.5885480728770052E-3</v>
      </c>
      <c r="F74" s="30">
        <f t="shared" si="334"/>
        <v>0.91465607839525298</v>
      </c>
      <c r="G74" s="30">
        <v>0.17554746684889599</v>
      </c>
      <c r="H74" s="19">
        <f t="shared" si="335"/>
        <v>1.0769270012918437</v>
      </c>
      <c r="I74" s="19">
        <v>0.173375302592537</v>
      </c>
      <c r="J74" s="19">
        <f t="shared" si="336"/>
        <v>0.17376428987784229</v>
      </c>
      <c r="K74" s="31">
        <v>0.17354714699650001</v>
      </c>
      <c r="L74" s="19">
        <f t="shared" si="326"/>
        <v>1.2994436051400049E-4</v>
      </c>
      <c r="M74" s="19">
        <f t="shared" si="327"/>
        <v>7.4819516781798434E-2</v>
      </c>
      <c r="N74" s="19">
        <v>0.17454899249268099</v>
      </c>
      <c r="O74" s="19">
        <f t="shared" ref="O74:Q74" si="362">ABS(($C74-N74)/$C74)*100</f>
        <v>0.50202426172297465</v>
      </c>
      <c r="P74" s="19">
        <v>0.17658184535384999</v>
      </c>
      <c r="Q74" s="19">
        <f t="shared" si="362"/>
        <v>1.6725026738644049</v>
      </c>
      <c r="R74" s="31">
        <v>0.17750100778081301</v>
      </c>
      <c r="S74" s="19">
        <f t="shared" ref="S74" si="363">ABS(($C74-R74)/$C74)*100</f>
        <v>2.2017390974947237</v>
      </c>
      <c r="T74" s="19">
        <v>0.17159762936921799</v>
      </c>
      <c r="U74" s="19">
        <f t="shared" ref="U74" si="364">ABS(($C74-T74)/$C74)*100</f>
        <v>1.1973150699083472</v>
      </c>
      <c r="V74" s="19">
        <v>0.174590313279684</v>
      </c>
      <c r="W74" s="19">
        <f t="shared" ref="W74" si="365">ABS(($C74-V74)/$C74)*100</f>
        <v>0.52581599307922022</v>
      </c>
      <c r="X74" s="31">
        <v>0.17187510417556001</v>
      </c>
      <c r="Y74" s="19">
        <f t="shared" ref="Y74" si="366">ABS(($C74-X74)/$C74)*100</f>
        <v>1.0375502994518693</v>
      </c>
      <c r="Z74" s="19"/>
      <c r="AA74" s="31"/>
      <c r="AB74" s="19"/>
      <c r="AC74" s="19"/>
      <c r="AE74" s="30"/>
      <c r="AF74" s="30"/>
    </row>
    <row r="75" spans="1:32" x14ac:dyDescent="0.25">
      <c r="A75" s="32">
        <f t="shared" si="333"/>
        <v>73</v>
      </c>
      <c r="B75" s="65">
        <v>0.38398809596696498</v>
      </c>
      <c r="C75" s="40">
        <f t="shared" si="324"/>
        <v>0.18873290422033698</v>
      </c>
      <c r="D75" s="40">
        <v>0.19051315362621199</v>
      </c>
      <c r="E75" s="30">
        <f t="shared" si="325"/>
        <v>1.7802494058750118E-3</v>
      </c>
      <c r="F75" s="30">
        <f t="shared" si="334"/>
        <v>0.94326392805181047</v>
      </c>
      <c r="G75" s="30">
        <v>0.19003544914781501</v>
      </c>
      <c r="H75" s="19">
        <f t="shared" si="335"/>
        <v>0.69015253744909599</v>
      </c>
      <c r="I75" s="19">
        <v>0.18783988185525999</v>
      </c>
      <c r="J75" s="19">
        <f t="shared" si="336"/>
        <v>0.47316728832531885</v>
      </c>
      <c r="K75" s="31">
        <v>0.18839692097275601</v>
      </c>
      <c r="L75" s="19">
        <f t="shared" si="326"/>
        <v>3.3598324758096765E-4</v>
      </c>
      <c r="M75" s="19">
        <f t="shared" si="327"/>
        <v>0.17802049354823823</v>
      </c>
      <c r="N75" s="19">
        <v>0.18935342784440901</v>
      </c>
      <c r="O75" s="19">
        <f t="shared" ref="O75:Q75" si="367">ABS(($C75-N75)/$C75)*100</f>
        <v>0.32878401709306354</v>
      </c>
      <c r="P75" s="19">
        <v>0.19119383176153901</v>
      </c>
      <c r="Q75" s="19">
        <f t="shared" si="367"/>
        <v>1.3039207717214003</v>
      </c>
      <c r="R75" s="31">
        <v>0.19236704797599699</v>
      </c>
      <c r="S75" s="19">
        <f t="shared" ref="S75" si="368">ABS(($C75-R75)/$C75)*100</f>
        <v>1.925548579180087</v>
      </c>
      <c r="T75" s="19">
        <v>0.18646367368317701</v>
      </c>
      <c r="U75" s="19">
        <f t="shared" ref="U75" si="369">ABS(($C75-T75)/$C75)*100</f>
        <v>1.2023502454615673</v>
      </c>
      <c r="V75" s="19">
        <v>0.19282349423360501</v>
      </c>
      <c r="W75" s="19">
        <f t="shared" ref="W75" si="370">ABS(($C75-V75)/$C75)*100</f>
        <v>2.1673963160618008</v>
      </c>
      <c r="X75" s="31">
        <v>0.18604092234521299</v>
      </c>
      <c r="Y75" s="19">
        <f t="shared" ref="Y75" si="371">ABS(($C75-X75)/$C75)*100</f>
        <v>1.4263447522543384</v>
      </c>
      <c r="Z75" s="19"/>
      <c r="AA75" s="31"/>
      <c r="AB75" s="19"/>
      <c r="AC75" s="19"/>
      <c r="AE75" s="30"/>
      <c r="AF75" s="30"/>
    </row>
    <row r="76" spans="1:32" x14ac:dyDescent="0.25">
      <c r="A76" s="32">
        <f t="shared" si="333"/>
        <v>74</v>
      </c>
      <c r="B76" s="65">
        <v>0.37790379661331203</v>
      </c>
      <c r="C76" s="40">
        <f t="shared" si="324"/>
        <v>0.18264860486668402</v>
      </c>
      <c r="D76" s="40">
        <v>0.18412068132748199</v>
      </c>
      <c r="E76" s="30">
        <f t="shared" si="325"/>
        <v>1.4720764607979719E-3</v>
      </c>
      <c r="F76" s="30">
        <f t="shared" si="334"/>
        <v>0.80596096634433456</v>
      </c>
      <c r="G76" s="30">
        <v>0.18344225694817301</v>
      </c>
      <c r="H76" s="19">
        <f t="shared" si="335"/>
        <v>0.43452403157871256</v>
      </c>
      <c r="I76" s="19">
        <v>0.181227548631962</v>
      </c>
      <c r="J76" s="19">
        <f t="shared" si="336"/>
        <v>0.7780274236199386</v>
      </c>
      <c r="K76" s="31">
        <v>0.18446342798047799</v>
      </c>
      <c r="L76" s="19">
        <f t="shared" si="326"/>
        <v>1.8148231137939674E-3</v>
      </c>
      <c r="M76" s="19">
        <f t="shared" si="327"/>
        <v>0.99361455025545609</v>
      </c>
      <c r="N76" s="19">
        <v>0.18235006601068701</v>
      </c>
      <c r="O76" s="19">
        <f t="shared" ref="O76:Q76" si="372">ABS(($C76-N76)/$C76)*100</f>
        <v>0.16344984196014808</v>
      </c>
      <c r="P76" s="19">
        <v>0.18690769472834701</v>
      </c>
      <c r="Q76" s="19">
        <f t="shared" si="372"/>
        <v>2.3318491070718617</v>
      </c>
      <c r="R76" s="31">
        <v>0.18867768223231199</v>
      </c>
      <c r="S76" s="19">
        <f t="shared" ref="S76" si="373">ABS(($C76-R76)/$C76)*100</f>
        <v>3.3009161882340217</v>
      </c>
      <c r="T76" s="19">
        <v>0.186177733167743</v>
      </c>
      <c r="U76" s="19">
        <f t="shared" ref="U76" si="374">ABS(($C76-T76)/$C76)*100</f>
        <v>1.9321955969140312</v>
      </c>
      <c r="V76" s="19">
        <v>0.18655476475510099</v>
      </c>
      <c r="W76" s="19">
        <f t="shared" ref="W76" si="375">ABS(($C76-V76)/$C76)*100</f>
        <v>2.1386201615216791</v>
      </c>
      <c r="X76" s="31">
        <v>0.18395514614945399</v>
      </c>
      <c r="Y76" s="19">
        <f t="shared" ref="Y76" si="376">ABS(($C76-X76)/$C76)*100</f>
        <v>0.71533055712285254</v>
      </c>
      <c r="Z76" s="19"/>
      <c r="AA76" s="31"/>
      <c r="AB76" s="19"/>
      <c r="AC76" s="19"/>
      <c r="AE76" s="30"/>
      <c r="AF76" s="30"/>
    </row>
    <row r="77" spans="1:32" x14ac:dyDescent="0.25">
      <c r="A77" s="32">
        <f t="shared" si="333"/>
        <v>75</v>
      </c>
      <c r="B77" s="65">
        <v>0.39983207736165699</v>
      </c>
      <c r="C77" s="40">
        <f t="shared" si="324"/>
        <v>0.20457688561502899</v>
      </c>
      <c r="D77" s="40">
        <v>0.20577840968455399</v>
      </c>
      <c r="E77" s="30">
        <f t="shared" si="325"/>
        <v>1.2015240695250062E-3</v>
      </c>
      <c r="F77" s="30">
        <f t="shared" si="334"/>
        <v>0.58732151773295826</v>
      </c>
      <c r="G77" s="30">
        <v>0.205070826900982</v>
      </c>
      <c r="H77" s="19">
        <f t="shared" si="335"/>
        <v>0.24144530525433039</v>
      </c>
      <c r="I77" s="19">
        <v>0.20287656031516299</v>
      </c>
      <c r="J77" s="19">
        <f t="shared" si="336"/>
        <v>0.83114243075615746</v>
      </c>
      <c r="K77" s="31">
        <v>0.206136225797977</v>
      </c>
      <c r="L77" s="19">
        <f t="shared" si="326"/>
        <v>1.5593401829480102E-3</v>
      </c>
      <c r="M77" s="19">
        <f t="shared" si="327"/>
        <v>0.76222696335419005</v>
      </c>
      <c r="N77" s="19">
        <v>0.20379534188523901</v>
      </c>
      <c r="O77" s="19">
        <f t="shared" ref="O77:Q77" si="377">ABS(($C77-N77)/$C77)*100</f>
        <v>0.38202934189773341</v>
      </c>
      <c r="P77" s="19">
        <v>0.208734565447252</v>
      </c>
      <c r="Q77" s="19">
        <f t="shared" si="377"/>
        <v>2.0323311794113907</v>
      </c>
      <c r="R77" s="31">
        <v>0.20927943623041001</v>
      </c>
      <c r="S77" s="19">
        <f t="shared" ref="S77" si="378">ABS(($C77-R77)/$C77)*100</f>
        <v>2.2986715245192668</v>
      </c>
      <c r="T77" s="19">
        <v>0.20662589881853</v>
      </c>
      <c r="U77" s="19">
        <f t="shared" ref="U77" si="379">ABS(($C77-T77)/$C77)*100</f>
        <v>1.0015858816801158</v>
      </c>
      <c r="V77" s="19">
        <v>0.20776057669011799</v>
      </c>
      <c r="W77" s="19">
        <f t="shared" ref="W77" si="380">ABS(($C77-V77)/$C77)*100</f>
        <v>1.5562320569685713</v>
      </c>
      <c r="X77" s="31">
        <v>0.20909849681541801</v>
      </c>
      <c r="Y77" s="19">
        <f t="shared" ref="Y77" si="381">ABS(($C77-X77)/$C77)*100</f>
        <v>2.2102258457965522</v>
      </c>
      <c r="Z77" s="19"/>
      <c r="AA77" s="31"/>
      <c r="AB77" s="19"/>
      <c r="AC77" s="19"/>
      <c r="AE77" s="30"/>
      <c r="AF77" s="30"/>
    </row>
    <row r="78" spans="1:32" x14ac:dyDescent="0.25">
      <c r="A78" s="32">
        <f t="shared" si="333"/>
        <v>76</v>
      </c>
      <c r="B78" s="65">
        <v>0.379709445895756</v>
      </c>
      <c r="C78" s="40">
        <f t="shared" si="324"/>
        <v>0.184454254149128</v>
      </c>
      <c r="D78" s="40">
        <v>0.185722025825139</v>
      </c>
      <c r="E78" s="30">
        <f t="shared" si="325"/>
        <v>1.267771676010998E-3</v>
      </c>
      <c r="F78" s="30">
        <f t="shared" si="334"/>
        <v>0.68730953474568668</v>
      </c>
      <c r="G78" s="30">
        <v>0.18495259737141301</v>
      </c>
      <c r="H78" s="19">
        <f t="shared" si="335"/>
        <v>0.27017171524930322</v>
      </c>
      <c r="I78" s="19">
        <v>0.182730803579954</v>
      </c>
      <c r="J78" s="19">
        <f t="shared" si="336"/>
        <v>0.93435121739215721</v>
      </c>
      <c r="K78" s="31">
        <v>0.18593711383640801</v>
      </c>
      <c r="L78" s="19">
        <f t="shared" si="326"/>
        <v>1.4828596872800137E-3</v>
      </c>
      <c r="M78" s="19">
        <f t="shared" si="327"/>
        <v>0.80391731495720775</v>
      </c>
      <c r="N78" s="19">
        <v>0.18312358865839501</v>
      </c>
      <c r="O78" s="19">
        <f t="shared" ref="O78:Q78" si="382">ABS(($C78-N78)/$C78)*100</f>
        <v>0.72140677745343362</v>
      </c>
      <c r="P78" s="19">
        <v>0.18859454003335999</v>
      </c>
      <c r="Q78" s="19">
        <f t="shared" si="382"/>
        <v>2.2446139306088537</v>
      </c>
      <c r="R78" s="31">
        <v>0.18739545002545599</v>
      </c>
      <c r="S78" s="19">
        <f t="shared" ref="S78" si="383">ABS(($C78-R78)/$C78)*100</f>
        <v>1.5945394644842861</v>
      </c>
      <c r="T78" s="19">
        <v>0.18553173536291501</v>
      </c>
      <c r="U78" s="19">
        <f t="shared" ref="U78" si="384">ABS(($C78-T78)/$C78)*100</f>
        <v>0.5841454938284496</v>
      </c>
      <c r="V78" s="19">
        <v>0.18633995360721101</v>
      </c>
      <c r="W78" s="19">
        <f t="shared" ref="W78" si="385">ABS(($C78-V78)/$C78)*100</f>
        <v>1.0223128042134784</v>
      </c>
      <c r="X78" s="31">
        <v>0.19124021129469801</v>
      </c>
      <c r="Y78" s="19">
        <f t="shared" ref="Y78" si="386">ABS(($C78-X78)/$C78)*100</f>
        <v>3.6789377273368187</v>
      </c>
      <c r="Z78" s="19"/>
      <c r="AA78" s="31"/>
      <c r="AB78" s="19"/>
      <c r="AC78" s="19"/>
      <c r="AE78" s="30"/>
      <c r="AF78" s="30"/>
    </row>
    <row r="79" spans="1:32" x14ac:dyDescent="0.25">
      <c r="A79" s="32">
        <f t="shared" si="333"/>
        <v>77</v>
      </c>
      <c r="B79" s="65">
        <v>0.465603754254378</v>
      </c>
      <c r="C79" s="40">
        <f t="shared" si="324"/>
        <v>0.27034856250774997</v>
      </c>
      <c r="D79" s="40">
        <v>0.27048903034094901</v>
      </c>
      <c r="E79" s="30">
        <f t="shared" si="325"/>
        <v>1.4046783319904277E-4</v>
      </c>
      <c r="F79" s="30">
        <f t="shared" si="334"/>
        <v>5.1958047010150478E-2</v>
      </c>
      <c r="G79" s="30">
        <v>0.26964548398364802</v>
      </c>
      <c r="H79" s="19">
        <f t="shared" si="335"/>
        <v>0.26006371832726033</v>
      </c>
      <c r="I79" s="19">
        <v>0.26756727267781899</v>
      </c>
      <c r="J79" s="19">
        <f t="shared" si="336"/>
        <v>1.028779218994829</v>
      </c>
      <c r="K79" s="31">
        <v>0.27085913709219001</v>
      </c>
      <c r="L79" s="19">
        <f t="shared" si="326"/>
        <v>5.1057458444003778E-4</v>
      </c>
      <c r="M79" s="19">
        <f t="shared" si="327"/>
        <v>0.18885788764843214</v>
      </c>
      <c r="N79" s="19">
        <v>0.26737354257795598</v>
      </c>
      <c r="O79" s="19">
        <f t="shared" ref="O79:Q79" si="387">ABS(($C79-N79)/$C79)*100</f>
        <v>1.1004385975637299</v>
      </c>
      <c r="P79" s="19">
        <v>0.27458942873799203</v>
      </c>
      <c r="Q79" s="19">
        <f t="shared" si="387"/>
        <v>1.5686660919902198</v>
      </c>
      <c r="R79" s="31">
        <v>0.27346912655836397</v>
      </c>
      <c r="S79" s="19">
        <f t="shared" ref="S79" si="388">ABS(($C79-R79)/$C79)*100</f>
        <v>1.1542743270641764</v>
      </c>
      <c r="T79" s="19">
        <v>0.27210213635325198</v>
      </c>
      <c r="U79" s="19">
        <f t="shared" ref="U79" si="389">ABS(($C79-T79)/$C79)*100</f>
        <v>0.64863442558594742</v>
      </c>
      <c r="V79" s="19">
        <v>0.27296324232437902</v>
      </c>
      <c r="W79" s="19">
        <f t="shared" ref="W79" si="390">ABS(($C79-V79)/$C79)*100</f>
        <v>0.96715136650822653</v>
      </c>
      <c r="X79" s="31">
        <v>0.27702040101751801</v>
      </c>
      <c r="Y79" s="19">
        <f t="shared" ref="Y79" si="391">ABS(($C79-X79)/$C79)*100</f>
        <v>2.4678653542227686</v>
      </c>
      <c r="Z79" s="19"/>
      <c r="AA79" s="31"/>
      <c r="AB79" s="19"/>
      <c r="AC79" s="19"/>
      <c r="AE79" s="30"/>
      <c r="AF79" s="30"/>
    </row>
    <row r="80" spans="1:32" x14ac:dyDescent="0.25">
      <c r="A80" s="32">
        <f t="shared" si="333"/>
        <v>78</v>
      </c>
      <c r="B80" s="65">
        <v>0.46023980853116297</v>
      </c>
      <c r="C80" s="40">
        <f t="shared" si="324"/>
        <v>0.264984616784535</v>
      </c>
      <c r="D80" s="40">
        <v>0.26505785909861002</v>
      </c>
      <c r="E80" s="30">
        <f t="shared" si="325"/>
        <v>7.3242314075017134E-5</v>
      </c>
      <c r="F80" s="30">
        <f t="shared" si="334"/>
        <v>2.7640213595709263E-2</v>
      </c>
      <c r="G80" s="30">
        <v>0.26420981673806399</v>
      </c>
      <c r="H80" s="19">
        <f t="shared" si="335"/>
        <v>0.29239434948067988</v>
      </c>
      <c r="I80" s="19">
        <v>0.26210170549835199</v>
      </c>
      <c r="J80" s="19">
        <f t="shared" si="336"/>
        <v>1.0879542069897477</v>
      </c>
      <c r="K80" s="31">
        <v>0.26540723855683102</v>
      </c>
      <c r="L80" s="19">
        <f t="shared" si="326"/>
        <v>4.2262177229601683E-4</v>
      </c>
      <c r="M80" s="19">
        <f t="shared" si="327"/>
        <v>0.15948917239964167</v>
      </c>
      <c r="N80" s="19">
        <v>0.26321603872591298</v>
      </c>
      <c r="O80" s="19">
        <f t="shared" ref="O80:Q80" si="392">ABS(($C80-N80)/$C80)*100</f>
        <v>0.66742669068223215</v>
      </c>
      <c r="P80" s="19">
        <v>0.26866397588497698</v>
      </c>
      <c r="Q80" s="19">
        <f t="shared" si="392"/>
        <v>1.3885179996821293</v>
      </c>
      <c r="R80" s="31">
        <v>0.26698465959948597</v>
      </c>
      <c r="S80" s="19">
        <f t="shared" ref="S80" si="393">ABS(($C80-R80)/$C80)*100</f>
        <v>0.75477695242107412</v>
      </c>
      <c r="T80" s="19">
        <v>0.26651845524616902</v>
      </c>
      <c r="U80" s="19">
        <f t="shared" ref="U80" si="394">ABS(($C80-T80)/$C80)*100</f>
        <v>0.57884056827389985</v>
      </c>
      <c r="V80" s="19">
        <v>0.26706921331696298</v>
      </c>
      <c r="W80" s="19">
        <f t="shared" ref="W80" si="395">ABS(($C80-V80)/$C80)*100</f>
        <v>0.78668586792833228</v>
      </c>
      <c r="X80" s="31">
        <v>0.27130547920443399</v>
      </c>
      <c r="Y80" s="19">
        <f t="shared" ref="Y80" si="396">ABS(($C80-X80)/$C80)*100</f>
        <v>2.3853695722414798</v>
      </c>
      <c r="Z80" s="19"/>
      <c r="AA80" s="31"/>
      <c r="AB80" s="19"/>
      <c r="AC80" s="19"/>
      <c r="AE80" s="30"/>
      <c r="AF80" s="30"/>
    </row>
    <row r="81" spans="1:32" x14ac:dyDescent="0.25">
      <c r="A81" s="32">
        <f t="shared" si="333"/>
        <v>79</v>
      </c>
      <c r="B81" s="65">
        <v>0.46534393986299399</v>
      </c>
      <c r="C81" s="40">
        <f t="shared" si="324"/>
        <v>0.27008874811636596</v>
      </c>
      <c r="D81" s="40">
        <v>0.27017910622660601</v>
      </c>
      <c r="E81" s="30">
        <f t="shared" si="325"/>
        <v>9.0358110240051914E-5</v>
      </c>
      <c r="F81" s="30">
        <f t="shared" si="334"/>
        <v>3.3454970216353373E-2</v>
      </c>
      <c r="G81" s="30">
        <v>0.26932013521312498</v>
      </c>
      <c r="H81" s="19">
        <f t="shared" si="335"/>
        <v>0.28457790581850972</v>
      </c>
      <c r="I81" s="19">
        <v>0.26721629620936599</v>
      </c>
      <c r="J81" s="19">
        <f t="shared" si="336"/>
        <v>1.0635215006300063</v>
      </c>
      <c r="K81" s="31">
        <v>0.27052716562957801</v>
      </c>
      <c r="L81" s="19">
        <f t="shared" si="326"/>
        <v>4.3841751321205269E-4</v>
      </c>
      <c r="M81" s="19">
        <f t="shared" si="327"/>
        <v>0.16232350154148717</v>
      </c>
      <c r="N81" s="19">
        <v>0.26775396004774998</v>
      </c>
      <c r="O81" s="19">
        <f t="shared" ref="O81:Q81" si="397">ABS(($C81-N81)/$C81)*100</f>
        <v>0.86445217910745775</v>
      </c>
      <c r="P81" s="19">
        <v>0.27383387596970699</v>
      </c>
      <c r="Q81" s="19">
        <f t="shared" si="397"/>
        <v>1.386628609840296</v>
      </c>
      <c r="R81" s="31">
        <v>0.27243364588034902</v>
      </c>
      <c r="S81" s="19">
        <f t="shared" ref="S81" si="398">ABS(($C81-R81)/$C81)*100</f>
        <v>0.8681952803797558</v>
      </c>
      <c r="T81" s="19">
        <v>0.27196690591895001</v>
      </c>
      <c r="U81" s="19">
        <f t="shared" ref="U81" si="399">ABS(($C81-T81)/$C81)*100</f>
        <v>0.69538543004200015</v>
      </c>
      <c r="V81" s="19">
        <v>0.272517664421419</v>
      </c>
      <c r="W81" s="19">
        <f t="shared" ref="W81" si="400">ABS(($C81-V81)/$C81)*100</f>
        <v>0.89930303353716856</v>
      </c>
      <c r="X81" s="31">
        <v>0.27558766189526701</v>
      </c>
      <c r="Y81" s="19">
        <f t="shared" ref="Y81" si="401">ABS(($C81-X81)/$C81)*100</f>
        <v>2.0359655177237808</v>
      </c>
      <c r="Z81" s="19"/>
      <c r="AA81" s="31"/>
      <c r="AB81" s="19"/>
      <c r="AC81" s="19"/>
      <c r="AE81" s="30"/>
      <c r="AF81" s="30"/>
    </row>
    <row r="82" spans="1:32" x14ac:dyDescent="0.25">
      <c r="A82" s="32">
        <f t="shared" si="333"/>
        <v>80</v>
      </c>
      <c r="B82" s="65">
        <v>0.50420976425166797</v>
      </c>
      <c r="C82" s="40">
        <f t="shared" si="324"/>
        <v>0.30895457250503999</v>
      </c>
      <c r="D82" s="40">
        <v>0.308852951720064</v>
      </c>
      <c r="E82" s="30">
        <f t="shared" si="325"/>
        <v>1.0162078497599758E-4</v>
      </c>
      <c r="F82" s="30">
        <f t="shared" si="334"/>
        <v>3.2891821005283824E-2</v>
      </c>
      <c r="G82" s="30">
        <v>0.307961754446133</v>
      </c>
      <c r="H82" s="19">
        <f t="shared" si="335"/>
        <v>0.32134758545798864</v>
      </c>
      <c r="I82" s="19">
        <v>0.30602274783030298</v>
      </c>
      <c r="J82" s="19">
        <f t="shared" si="336"/>
        <v>0.94895008381505297</v>
      </c>
      <c r="K82" s="31">
        <v>0.30931111534205102</v>
      </c>
      <c r="L82" s="19">
        <f t="shared" si="326"/>
        <v>3.5654283701103129E-4</v>
      </c>
      <c r="M82" s="19">
        <f t="shared" si="327"/>
        <v>0.11540299731450487</v>
      </c>
      <c r="N82" s="19">
        <v>0.30608003325918298</v>
      </c>
      <c r="O82" s="19">
        <f t="shared" ref="O82:Q82" si="402">ABS(($C82-N82)/$C82)*100</f>
        <v>0.93040838416790816</v>
      </c>
      <c r="P82" s="19">
        <v>0.312686026801275</v>
      </c>
      <c r="Q82" s="19">
        <f t="shared" si="402"/>
        <v>1.2077679465883717</v>
      </c>
      <c r="R82" s="31">
        <v>0.31116620098839398</v>
      </c>
      <c r="S82" s="19">
        <f t="shared" ref="S82" si="403">ABS(($C82-R82)/$C82)*100</f>
        <v>0.71584261253097681</v>
      </c>
      <c r="T82" s="19">
        <v>0.31082413427183397</v>
      </c>
      <c r="U82" s="19">
        <f t="shared" ref="U82" si="404">ABS(($C82-T82)/$C82)*100</f>
        <v>0.60512513268062507</v>
      </c>
      <c r="V82" s="19">
        <v>0.31128671444309097</v>
      </c>
      <c r="W82" s="19">
        <f t="shared" ref="W82" si="405">ABS(($C82-V82)/$C82)*100</f>
        <v>0.75484946513064977</v>
      </c>
      <c r="X82" s="31">
        <v>0.31409354324588401</v>
      </c>
      <c r="Y82" s="19">
        <f t="shared" ref="Y82" si="406">ABS(($C82-X82)/$C82)*100</f>
        <v>1.663341862584081</v>
      </c>
      <c r="Z82" s="19"/>
      <c r="AA82" s="31"/>
      <c r="AB82" s="19"/>
      <c r="AC82" s="19"/>
      <c r="AE82" s="30"/>
      <c r="AF82" s="30"/>
    </row>
    <row r="83" spans="1:32" x14ac:dyDescent="0.25">
      <c r="A83" s="32">
        <f t="shared" si="333"/>
        <v>81</v>
      </c>
      <c r="B83" s="65">
        <v>0.48814124471098003</v>
      </c>
      <c r="C83" s="40">
        <f t="shared" si="324"/>
        <v>0.29288605296435199</v>
      </c>
      <c r="D83" s="40">
        <v>0.29281163688264999</v>
      </c>
      <c r="E83" s="30">
        <f t="shared" si="325"/>
        <v>7.4416081702000092E-5</v>
      </c>
      <c r="F83" s="30">
        <f t="shared" si="334"/>
        <v>2.5407861162667751E-2</v>
      </c>
      <c r="G83" s="30">
        <v>0.29196660851017597</v>
      </c>
      <c r="H83" s="19">
        <f t="shared" si="335"/>
        <v>0.31392565295279862</v>
      </c>
      <c r="I83" s="19">
        <v>0.28992941270856398</v>
      </c>
      <c r="J83" s="19">
        <f t="shared" si="336"/>
        <v>1.0094848238293797</v>
      </c>
      <c r="K83" s="31">
        <v>0.29326791308626299</v>
      </c>
      <c r="L83" s="19">
        <f t="shared" si="326"/>
        <v>3.8186012191099294E-4</v>
      </c>
      <c r="M83" s="19">
        <f t="shared" si="327"/>
        <v>0.13037839051949332</v>
      </c>
      <c r="N83" s="19">
        <v>0.28972165661239502</v>
      </c>
      <c r="O83" s="19">
        <f t="shared" ref="O83:Q83" si="407">ABS(($C83-N83)/$C83)*100</f>
        <v>1.080418927405234</v>
      </c>
      <c r="P83" s="19">
        <v>0.29650944000266499</v>
      </c>
      <c r="Q83" s="19">
        <f t="shared" si="407"/>
        <v>1.237131984141973</v>
      </c>
      <c r="R83" s="31">
        <v>0.29533267482828401</v>
      </c>
      <c r="S83" s="19">
        <f t="shared" ref="S83" si="408">ABS(($C83-R83)/$C83)*100</f>
        <v>0.83534939242388728</v>
      </c>
      <c r="T83" s="19">
        <v>0.294962988478988</v>
      </c>
      <c r="U83" s="19">
        <f t="shared" ref="U83" si="409">ABS(($C83-T83)/$C83)*100</f>
        <v>0.70912748955266647</v>
      </c>
      <c r="V83" s="19">
        <v>0.29540359423127799</v>
      </c>
      <c r="W83" s="19">
        <f t="shared" ref="W83" si="410">ABS(($C83-V83)/$C83)*100</f>
        <v>0.85956338359082285</v>
      </c>
      <c r="X83" s="31">
        <v>0.29768547472305501</v>
      </c>
      <c r="Y83" s="19">
        <f t="shared" ref="Y83" si="411">ABS(($C83-X83)/$C83)*100</f>
        <v>1.6386651771660723</v>
      </c>
      <c r="Z83" s="19"/>
      <c r="AA83" s="31"/>
      <c r="AB83" s="19"/>
      <c r="AC83" s="19"/>
      <c r="AE83" s="30"/>
      <c r="AF83" s="30"/>
    </row>
    <row r="84" spans="1:32" x14ac:dyDescent="0.25">
      <c r="A84" s="32">
        <f t="shared" si="333"/>
        <v>82</v>
      </c>
      <c r="B84" s="65">
        <v>0.47445573658061302</v>
      </c>
      <c r="C84" s="40">
        <f t="shared" si="324"/>
        <v>0.27920054483398504</v>
      </c>
      <c r="D84" s="40">
        <v>0.27903869586889701</v>
      </c>
      <c r="E84" s="30">
        <f t="shared" si="325"/>
        <v>1.6184896508802948E-4</v>
      </c>
      <c r="F84" s="30">
        <f t="shared" si="334"/>
        <v>5.7968713916466824E-2</v>
      </c>
      <c r="G84" s="30">
        <v>0.27813460176509203</v>
      </c>
      <c r="H84" s="19">
        <f t="shared" si="335"/>
        <v>0.38178402177790682</v>
      </c>
      <c r="I84" s="19">
        <v>0.27607147102721702</v>
      </c>
      <c r="J84" s="19">
        <f t="shared" si="336"/>
        <v>1.120726253821817</v>
      </c>
      <c r="K84" s="31">
        <v>0.27937103445143602</v>
      </c>
      <c r="L84" s="19">
        <f t="shared" si="326"/>
        <v>1.7048961745097513E-4</v>
      </c>
      <c r="M84" s="19">
        <f t="shared" si="327"/>
        <v>6.1063497405547569E-2</v>
      </c>
      <c r="N84" s="19">
        <v>0.27647480384753798</v>
      </c>
      <c r="O84" s="19">
        <f t="shared" ref="O84:Q84" si="412">ABS(($C84-N84)/$C84)*100</f>
        <v>0.97626635652441707</v>
      </c>
      <c r="P84" s="19">
        <v>0.28313823449227599</v>
      </c>
      <c r="Q84" s="19">
        <f t="shared" si="412"/>
        <v>1.4103445466527749</v>
      </c>
      <c r="R84" s="31">
        <v>0.28117348609714099</v>
      </c>
      <c r="S84" s="19">
        <f t="shared" ref="S84" si="413">ABS(($C84-R84)/$C84)*100</f>
        <v>0.70663947462175425</v>
      </c>
      <c r="T84" s="19">
        <v>0.280811682344906</v>
      </c>
      <c r="U84" s="19">
        <f t="shared" ref="U84" si="414">ABS(($C84-T84)/$C84)*100</f>
        <v>0.57705385635223339</v>
      </c>
      <c r="V84" s="19">
        <v>0.28134490269047502</v>
      </c>
      <c r="W84" s="19">
        <f t="shared" ref="W84" si="415">ABS(($C84-V84)/$C84)*100</f>
        <v>0.76803498279884397</v>
      </c>
      <c r="X84" s="31">
        <v>0.28558715418195502</v>
      </c>
      <c r="Y84" s="19">
        <f t="shared" ref="Y84" si="416">ABS(($C84-X84)/$C84)*100</f>
        <v>2.2874630677270003</v>
      </c>
      <c r="Z84" s="19"/>
      <c r="AA84" s="31"/>
      <c r="AB84" s="19"/>
      <c r="AC84" s="19"/>
      <c r="AE84" s="30"/>
      <c r="AF84" s="30"/>
    </row>
    <row r="85" spans="1:32" x14ac:dyDescent="0.25">
      <c r="A85" s="32">
        <f t="shared" si="333"/>
        <v>83</v>
      </c>
      <c r="B85" s="65">
        <v>0.49520847388172901</v>
      </c>
      <c r="C85" s="40">
        <f t="shared" si="324"/>
        <v>0.29995328213510097</v>
      </c>
      <c r="D85" s="40">
        <v>0.29955112386520499</v>
      </c>
      <c r="E85" s="30">
        <f t="shared" si="325"/>
        <v>4.0215826989598025E-4</v>
      </c>
      <c r="F85" s="30">
        <f t="shared" si="334"/>
        <v>0.13407363541194575</v>
      </c>
      <c r="G85" s="30">
        <v>0.29862633207160899</v>
      </c>
      <c r="H85" s="19">
        <f t="shared" si="335"/>
        <v>0.44238557886301627</v>
      </c>
      <c r="I85" s="19">
        <v>0.29648347979505701</v>
      </c>
      <c r="J85" s="19">
        <f t="shared" si="336"/>
        <v>1.1567809211306237</v>
      </c>
      <c r="K85" s="31">
        <v>0.29975848026259699</v>
      </c>
      <c r="L85" s="19">
        <f t="shared" si="326"/>
        <v>1.9480187250398018E-4</v>
      </c>
      <c r="M85" s="19">
        <f t="shared" si="327"/>
        <v>6.4944070995775968E-2</v>
      </c>
      <c r="N85" s="19">
        <v>0.29640698459624099</v>
      </c>
      <c r="O85" s="19">
        <f t="shared" ref="O85:Q85" si="417">ABS(($C85-N85)/$C85)*100</f>
        <v>1.1822832921237088</v>
      </c>
      <c r="P85" s="19">
        <v>0.30385585160176998</v>
      </c>
      <c r="Q85" s="19">
        <f t="shared" si="417"/>
        <v>1.3010590979002057</v>
      </c>
      <c r="R85" s="31">
        <v>0.30217506976631903</v>
      </c>
      <c r="S85" s="19">
        <f t="shared" ref="S85" si="418">ABS(($C85-R85)/$C85)*100</f>
        <v>0.74071122522918253</v>
      </c>
      <c r="T85" s="19">
        <v>0.30155214138080699</v>
      </c>
      <c r="U85" s="19">
        <f t="shared" ref="U85" si="419">ABS(($C85-T85)/$C85)*100</f>
        <v>0.53303608959540649</v>
      </c>
      <c r="V85" s="19">
        <v>0.30241641993082702</v>
      </c>
      <c r="W85" s="19">
        <f t="shared" ref="W85" si="420">ABS(($C85-V85)/$C85)*100</f>
        <v>0.8211738101990933</v>
      </c>
      <c r="X85" s="31">
        <v>0.30677469102836802</v>
      </c>
      <c r="Y85" s="19">
        <f t="shared" ref="Y85" si="421">ABS(($C85-X85)/$C85)*100</f>
        <v>2.2741571103044764</v>
      </c>
      <c r="Z85" s="19"/>
      <c r="AA85" s="31"/>
      <c r="AB85" s="19"/>
      <c r="AC85" s="19"/>
      <c r="AE85" s="30"/>
      <c r="AF85" s="30"/>
    </row>
    <row r="86" spans="1:32" x14ac:dyDescent="0.25">
      <c r="A86" s="32">
        <f t="shared" si="333"/>
        <v>84</v>
      </c>
      <c r="B86" s="65">
        <v>0.53939612169656603</v>
      </c>
      <c r="C86" s="40">
        <f t="shared" si="324"/>
        <v>0.34414092994993806</v>
      </c>
      <c r="D86" s="40">
        <v>0.343367450098504</v>
      </c>
      <c r="E86" s="30">
        <f t="shared" si="325"/>
        <v>7.7347985143405573E-4</v>
      </c>
      <c r="F86" s="30">
        <f t="shared" si="334"/>
        <v>0.22475671567069147</v>
      </c>
      <c r="G86" s="30">
        <v>0.34241322705851801</v>
      </c>
      <c r="H86" s="19">
        <f t="shared" si="335"/>
        <v>0.50203353947796159</v>
      </c>
      <c r="I86" s="19">
        <v>0.340221717196102</v>
      </c>
      <c r="J86" s="19">
        <f t="shared" si="336"/>
        <v>1.1388394732373681</v>
      </c>
      <c r="K86" s="31">
        <v>0.34349510956468299</v>
      </c>
      <c r="L86" s="19">
        <f t="shared" si="326"/>
        <v>6.4582038525506924E-4</v>
      </c>
      <c r="M86" s="19">
        <f t="shared" si="327"/>
        <v>0.18766160286398256</v>
      </c>
      <c r="N86" s="19">
        <v>0.34041782028982998</v>
      </c>
      <c r="O86" s="19">
        <f t="shared" ref="O86:Q86" si="422">ABS(($C86-N86)/$C86)*100</f>
        <v>1.0818561048956541</v>
      </c>
      <c r="P86" s="19">
        <v>0.34778562218195103</v>
      </c>
      <c r="Q86" s="19">
        <f t="shared" si="422"/>
        <v>1.059069676060665</v>
      </c>
      <c r="R86" s="31">
        <v>0.34619801309702802</v>
      </c>
      <c r="S86" s="19">
        <f t="shared" ref="S86" si="423">ABS(($C86-R86)/$C86)*100</f>
        <v>0.59774440296572939</v>
      </c>
      <c r="T86" s="19">
        <v>0.34559757306730698</v>
      </c>
      <c r="U86" s="19">
        <f t="shared" ref="U86" si="424">ABS(($C86-T86)/$C86)*100</f>
        <v>0.42326936164809703</v>
      </c>
      <c r="V86" s="19">
        <v>0.34670495068380203</v>
      </c>
      <c r="W86" s="19">
        <f t="shared" ref="W86" si="425">ABS(($C86-V86)/$C86)*100</f>
        <v>0.74504963249705758</v>
      </c>
      <c r="X86" s="31">
        <v>0.351089055376482</v>
      </c>
      <c r="Y86" s="19">
        <f t="shared" ref="Y86" si="426">ABS(($C86-X86)/$C86)*100</f>
        <v>2.0189767684868745</v>
      </c>
      <c r="Z86" s="19"/>
      <c r="AA86" s="31"/>
      <c r="AB86" s="19"/>
      <c r="AC86" s="19"/>
      <c r="AE86" s="30"/>
      <c r="AF86" s="30"/>
    </row>
    <row r="87" spans="1:32" x14ac:dyDescent="0.25">
      <c r="A87" s="32">
        <f t="shared" si="333"/>
        <v>85</v>
      </c>
      <c r="B87" s="65">
        <v>0.56650535170443395</v>
      </c>
      <c r="C87" s="40">
        <f t="shared" si="324"/>
        <v>0.37125015995780597</v>
      </c>
      <c r="D87" s="40">
        <v>0.370256829982962</v>
      </c>
      <c r="E87" s="30">
        <f t="shared" si="325"/>
        <v>9.9332997484397056E-4</v>
      </c>
      <c r="F87" s="30">
        <f t="shared" si="334"/>
        <v>0.2675635143044427</v>
      </c>
      <c r="G87" s="30">
        <v>0.36928876690292001</v>
      </c>
      <c r="H87" s="19">
        <f t="shared" si="335"/>
        <v>0.52832113395153357</v>
      </c>
      <c r="I87" s="19">
        <v>0.36707174153443001</v>
      </c>
      <c r="J87" s="19">
        <f t="shared" si="336"/>
        <v>1.1254994270846526</v>
      </c>
      <c r="K87" s="31">
        <v>0.370344842330806</v>
      </c>
      <c r="L87" s="19">
        <f t="shared" si="326"/>
        <v>9.0531762699996854E-4</v>
      </c>
      <c r="M87" s="19">
        <f t="shared" si="327"/>
        <v>0.24385649479662483</v>
      </c>
      <c r="N87" s="19">
        <v>0.36697616267702299</v>
      </c>
      <c r="O87" s="19">
        <f t="shared" ref="O87:Q87" si="427">ABS(($C87-N87)/$C87)*100</f>
        <v>1.1512445627683334</v>
      </c>
      <c r="P87" s="19">
        <v>0.374295816891558</v>
      </c>
      <c r="Q87" s="19">
        <f t="shared" si="427"/>
        <v>0.82037861858380834</v>
      </c>
      <c r="R87" s="31">
        <v>0.37298657327136903</v>
      </c>
      <c r="S87" s="19">
        <f t="shared" ref="S87" si="428">ABS(($C87-R87)/$C87)*100</f>
        <v>0.467720556338725</v>
      </c>
      <c r="T87" s="19">
        <v>0.372435594046225</v>
      </c>
      <c r="U87" s="19">
        <f t="shared" ref="U87" si="429">ABS(($C87-T87)/$C87)*100</f>
        <v>0.31930870778716008</v>
      </c>
      <c r="V87" s="19">
        <v>0.37346980799109503</v>
      </c>
      <c r="W87" s="19">
        <f t="shared" ref="W87" si="430">ABS(($C87-V87)/$C87)*100</f>
        <v>0.59788473452545543</v>
      </c>
      <c r="X87" s="31">
        <v>0.37781817347722602</v>
      </c>
      <c r="Y87" s="19">
        <f t="shared" ref="Y87" si="431">ABS(($C87-X87)/$C87)*100</f>
        <v>1.7691611284871975</v>
      </c>
      <c r="Z87" s="19"/>
      <c r="AA87" s="31"/>
      <c r="AB87" s="19"/>
      <c r="AC87" s="19"/>
      <c r="AE87" s="30"/>
      <c r="AF87" s="30"/>
    </row>
    <row r="88" spans="1:32" x14ac:dyDescent="0.25">
      <c r="A88" s="32">
        <f t="shared" si="333"/>
        <v>86</v>
      </c>
      <c r="B88" s="65">
        <v>0.54260396625374796</v>
      </c>
      <c r="C88" s="40">
        <f t="shared" si="324"/>
        <v>0.34734877450711998</v>
      </c>
      <c r="D88" s="40">
        <v>0.346358284981861</v>
      </c>
      <c r="E88" s="30">
        <f t="shared" si="325"/>
        <v>9.9048952525898626E-4</v>
      </c>
      <c r="F88" s="30">
        <f t="shared" si="334"/>
        <v>0.28515705191834012</v>
      </c>
      <c r="G88" s="30">
        <v>0.34539944690695001</v>
      </c>
      <c r="H88" s="19">
        <f t="shared" si="335"/>
        <v>0.56120180730046376</v>
      </c>
      <c r="I88" s="19">
        <v>0.34319822330868899</v>
      </c>
      <c r="J88" s="19">
        <f t="shared" si="336"/>
        <v>1.1949232307845432</v>
      </c>
      <c r="K88" s="31">
        <v>0.34647306246362097</v>
      </c>
      <c r="L88" s="19">
        <f t="shared" si="326"/>
        <v>8.7571204349901066E-4</v>
      </c>
      <c r="M88" s="19">
        <f t="shared" si="327"/>
        <v>0.25211318069039573</v>
      </c>
      <c r="N88" s="19">
        <v>0.343516477410234</v>
      </c>
      <c r="O88" s="19">
        <f t="shared" ref="O88:Q88" si="432">ABS(($C88-N88)/$C88)*100</f>
        <v>1.1032994437144412</v>
      </c>
      <c r="P88" s="19">
        <v>0.35081694508532801</v>
      </c>
      <c r="Q88" s="19">
        <f t="shared" si="432"/>
        <v>0.99846921386991649</v>
      </c>
      <c r="R88" s="31">
        <v>0.34916930644558097</v>
      </c>
      <c r="S88" s="19">
        <f t="shared" ref="S88" si="433">ABS(($C88-R88)/$C88)*100</f>
        <v>0.52412217116478477</v>
      </c>
      <c r="T88" s="19">
        <v>0.34856886576454799</v>
      </c>
      <c r="U88" s="19">
        <f t="shared" ref="U88" si="434">ABS(($C88-T88)/$C88)*100</f>
        <v>0.35125825883775863</v>
      </c>
      <c r="V88" s="19">
        <v>0.34934551630301403</v>
      </c>
      <c r="W88" s="19">
        <f t="shared" ref="W88" si="435">ABS(($C88-V88)/$C88)*100</f>
        <v>0.57485212053140899</v>
      </c>
      <c r="X88" s="31">
        <v>0.35380830559616899</v>
      </c>
      <c r="Y88" s="19">
        <f t="shared" ref="Y88" si="436">ABS(($C88-X88)/$C88)*100</f>
        <v>1.8596671596768799</v>
      </c>
      <c r="Z88" s="19"/>
      <c r="AA88" s="31"/>
      <c r="AB88" s="19"/>
      <c r="AC88" s="19"/>
      <c r="AE88" s="30"/>
      <c r="AF88" s="30"/>
    </row>
    <row r="89" spans="1:32" x14ac:dyDescent="0.25">
      <c r="A89" s="32">
        <f t="shared" si="333"/>
        <v>87</v>
      </c>
      <c r="B89" s="65">
        <v>0.54712807909372296</v>
      </c>
      <c r="C89" s="40">
        <f t="shared" si="324"/>
        <v>0.35187288734709499</v>
      </c>
      <c r="D89" s="40">
        <v>0.35108314612980701</v>
      </c>
      <c r="E89" s="30">
        <f t="shared" si="325"/>
        <v>7.8974121728797586E-4</v>
      </c>
      <c r="F89" s="30">
        <f t="shared" si="334"/>
        <v>0.22443934889162351</v>
      </c>
      <c r="G89" s="30">
        <v>0.35011909299105598</v>
      </c>
      <c r="H89" s="19">
        <f t="shared" si="335"/>
        <v>0.49841701907229535</v>
      </c>
      <c r="I89" s="19">
        <v>0.34791196390623502</v>
      </c>
      <c r="J89" s="19">
        <f t="shared" si="336"/>
        <v>1.125668837608629</v>
      </c>
      <c r="K89" s="31">
        <v>0.35118601513194397</v>
      </c>
      <c r="L89" s="19">
        <f t="shared" si="326"/>
        <v>6.8687221515101315E-4</v>
      </c>
      <c r="M89" s="19">
        <f t="shared" si="327"/>
        <v>0.19520464345224406</v>
      </c>
      <c r="N89" s="19">
        <v>0.34823656446609202</v>
      </c>
      <c r="O89" s="19">
        <f t="shared" ref="O89:Q89" si="437">ABS(($C89-N89)/$C89)*100</f>
        <v>1.0334194567869663</v>
      </c>
      <c r="P89" s="19">
        <v>0.35552714712491301</v>
      </c>
      <c r="Q89" s="19">
        <f t="shared" si="437"/>
        <v>1.0385170069137453</v>
      </c>
      <c r="R89" s="31">
        <v>0.35367612262771703</v>
      </c>
      <c r="S89" s="19">
        <f t="shared" ref="S89" si="438">ABS(($C89-R89)/$C89)*100</f>
        <v>0.51246781024173926</v>
      </c>
      <c r="T89" s="19">
        <v>0.35307568126091798</v>
      </c>
      <c r="U89" s="19">
        <f t="shared" ref="U89" si="439">ABS(($C89-T89)/$C89)*100</f>
        <v>0.34182625518303583</v>
      </c>
      <c r="V89" s="19">
        <v>0.35386507379770998</v>
      </c>
      <c r="W89" s="19">
        <f t="shared" ref="W89" si="440">ABS(($C89-V89)/$C89)*100</f>
        <v>0.56616651133165063</v>
      </c>
      <c r="X89" s="31">
        <v>0.358335836450904</v>
      </c>
      <c r="Y89" s="19">
        <f t="shared" ref="Y89" si="441">ABS(($C89-X89)/$C89)*100</f>
        <v>1.8367283573723656</v>
      </c>
      <c r="Z89" s="19"/>
      <c r="AA89" s="31"/>
      <c r="AB89" s="19"/>
      <c r="AC89" s="19"/>
      <c r="AE89" s="30"/>
      <c r="AF89" s="30"/>
    </row>
    <row r="90" spans="1:32" x14ac:dyDescent="0.25">
      <c r="A90" s="32">
        <f t="shared" si="333"/>
        <v>88</v>
      </c>
      <c r="B90" s="65">
        <v>0.621127059955767</v>
      </c>
      <c r="C90" s="40">
        <f t="shared" si="324"/>
        <v>0.42587186820913903</v>
      </c>
      <c r="D90" s="40">
        <v>0.424570313054079</v>
      </c>
      <c r="E90" s="30">
        <f t="shared" si="325"/>
        <v>1.3015551550600302E-3</v>
      </c>
      <c r="F90" s="30">
        <f t="shared" si="334"/>
        <v>0.30562130354683509</v>
      </c>
      <c r="G90" s="30">
        <v>0.423574930846151</v>
      </c>
      <c r="H90" s="19">
        <f t="shared" si="335"/>
        <v>0.53934939930336923</v>
      </c>
      <c r="I90" s="19">
        <v>0.421307684076005</v>
      </c>
      <c r="J90" s="19">
        <f t="shared" si="336"/>
        <v>1.0717270789280289</v>
      </c>
      <c r="K90" s="31">
        <v>0.42457913168310402</v>
      </c>
      <c r="L90" s="19">
        <f t="shared" si="326"/>
        <v>1.2927365260350099E-3</v>
      </c>
      <c r="M90" s="19">
        <f t="shared" si="327"/>
        <v>0.30355058000688773</v>
      </c>
      <c r="N90" s="19">
        <v>0.42167691866057</v>
      </c>
      <c r="O90" s="19">
        <f t="shared" ref="O90:Q90" si="442">ABS(($C90-N90)/$C90)*100</f>
        <v>0.98502621603288265</v>
      </c>
      <c r="P90" s="19">
        <v>0.42885088859336901</v>
      </c>
      <c r="Q90" s="19">
        <f t="shared" si="442"/>
        <v>0.6995109577810924</v>
      </c>
      <c r="R90" s="31">
        <v>0.426669792348286</v>
      </c>
      <c r="S90" s="19">
        <f t="shared" ref="S90" si="443">ABS(($C90-R90)/$C90)*100</f>
        <v>0.18736249062479257</v>
      </c>
      <c r="T90" s="19">
        <v>0.42607944773488499</v>
      </c>
      <c r="U90" s="19">
        <f t="shared" ref="U90" si="444">ABS(($C90-T90)/$C90)*100</f>
        <v>4.8742248840916866E-2</v>
      </c>
      <c r="V90" s="19">
        <v>0.42699039893534502</v>
      </c>
      <c r="W90" s="19">
        <f t="shared" ref="W90" si="445">ABS(($C90-V90)/$C90)*100</f>
        <v>0.26264489620072717</v>
      </c>
      <c r="X90" s="31">
        <v>0.43168315148195802</v>
      </c>
      <c r="Y90" s="19">
        <f t="shared" ref="Y90" si="446">ABS(($C90-X90)/$C90)*100</f>
        <v>1.3645614342305323</v>
      </c>
      <c r="Z90" s="19"/>
      <c r="AA90" s="31"/>
      <c r="AB90" s="19"/>
      <c r="AC90" s="19"/>
      <c r="AE90" s="30"/>
      <c r="AF90" s="30"/>
    </row>
    <row r="91" spans="1:32" x14ac:dyDescent="0.25">
      <c r="A91" s="32">
        <f t="shared" si="333"/>
        <v>89</v>
      </c>
      <c r="B91" s="65">
        <v>0.69189085257096705</v>
      </c>
      <c r="C91" s="40">
        <f t="shared" si="324"/>
        <v>0.49663566082433908</v>
      </c>
      <c r="D91" s="40">
        <v>0.494695453647709</v>
      </c>
      <c r="E91" s="30">
        <f t="shared" si="325"/>
        <v>1.940207176630071E-3</v>
      </c>
      <c r="F91" s="30">
        <f t="shared" si="334"/>
        <v>0.39067012896529102</v>
      </c>
      <c r="G91" s="30">
        <v>0.49366723995131601</v>
      </c>
      <c r="H91" s="19">
        <f t="shared" si="335"/>
        <v>0.59770594566164381</v>
      </c>
      <c r="I91" s="19">
        <v>0.49134630153923298</v>
      </c>
      <c r="J91" s="19">
        <f t="shared" si="336"/>
        <v>1.0650381562062163</v>
      </c>
      <c r="K91" s="31">
        <v>0.49461515628859298</v>
      </c>
      <c r="L91" s="19">
        <f t="shared" si="326"/>
        <v>2.0205045357460927E-3</v>
      </c>
      <c r="M91" s="19">
        <f t="shared" si="327"/>
        <v>0.4068383918288036</v>
      </c>
      <c r="N91" s="19">
        <v>0.49095657935098902</v>
      </c>
      <c r="O91" s="19">
        <f t="shared" ref="O91:Q91" si="447">ABS(($C91-N91)/$C91)*100</f>
        <v>1.1435106097543724</v>
      </c>
      <c r="P91" s="19">
        <v>0.497902584819022</v>
      </c>
      <c r="Q91" s="19">
        <f t="shared" si="447"/>
        <v>0.2551012934874678</v>
      </c>
      <c r="R91" s="31">
        <v>0.496590889237366</v>
      </c>
      <c r="S91" s="19">
        <f t="shared" ref="S91" si="448">ABS(($C91-R91)/$C91)*100</f>
        <v>9.0149762702835881E-3</v>
      </c>
      <c r="T91" s="19">
        <v>0.49645126721167898</v>
      </c>
      <c r="U91" s="19">
        <f t="shared" ref="U91" si="449">ABS(($C91-T91)/$C91)*100</f>
        <v>3.71285485931536E-2</v>
      </c>
      <c r="V91" s="19">
        <v>0.49692715571270102</v>
      </c>
      <c r="W91" s="19">
        <f t="shared" ref="W91" si="450">ABS(($C91-V91)/$C91)*100</f>
        <v>5.869391011473199E-2</v>
      </c>
      <c r="X91" s="31">
        <v>0.50064264715464901</v>
      </c>
      <c r="Y91" s="19">
        <f t="shared" ref="Y91" si="451">ABS(($C91-X91)/$C91)*100</f>
        <v>0.80682613964107064</v>
      </c>
      <c r="Z91" s="19"/>
      <c r="AA91" s="31"/>
      <c r="AB91" s="19"/>
      <c r="AC91" s="19"/>
      <c r="AE91" s="30"/>
      <c r="AF91" s="30"/>
    </row>
    <row r="92" spans="1:32" x14ac:dyDescent="0.25">
      <c r="A92" s="32">
        <f t="shared" si="333"/>
        <v>90</v>
      </c>
      <c r="B92" s="65">
        <v>0.58010141672395499</v>
      </c>
      <c r="C92" s="40">
        <f t="shared" si="324"/>
        <v>0.38484622497732701</v>
      </c>
      <c r="D92" s="40">
        <v>0.38253793564629601</v>
      </c>
      <c r="E92" s="30">
        <f t="shared" si="325"/>
        <v>2.3082893310309993E-3</v>
      </c>
      <c r="F92" s="30">
        <f t="shared" si="334"/>
        <v>0.59979523799849943</v>
      </c>
      <c r="G92" s="30">
        <v>0.38156213350429702</v>
      </c>
      <c r="H92" s="19">
        <f t="shared" si="335"/>
        <v>0.85335161419953476</v>
      </c>
      <c r="I92" s="19">
        <v>0.37931382932331398</v>
      </c>
      <c r="J92" s="19">
        <f t="shared" si="336"/>
        <v>1.4375600681386369</v>
      </c>
      <c r="K92" s="31">
        <v>0.38259128863529202</v>
      </c>
      <c r="L92" s="19">
        <f t="shared" si="326"/>
        <v>2.2549363420349966E-3</v>
      </c>
      <c r="M92" s="19">
        <f t="shared" si="327"/>
        <v>0.58593178149736169</v>
      </c>
      <c r="N92" s="19">
        <v>0.37903581862052099</v>
      </c>
      <c r="O92" s="19">
        <f t="shared" ref="O92:Q92" si="452">ABS(($C92-N92)/$C92)*100</f>
        <v>1.5097994938493513</v>
      </c>
      <c r="P92" s="19">
        <v>0.38586438131161199</v>
      </c>
      <c r="Q92" s="19">
        <f t="shared" si="452"/>
        <v>0.26456186086922506</v>
      </c>
      <c r="R92" s="31">
        <v>0.38448258615113601</v>
      </c>
      <c r="S92" s="19">
        <f t="shared" ref="S92" si="453">ABS(($C92-R92)/$C92)*100</f>
        <v>9.448938370447249E-2</v>
      </c>
      <c r="T92" s="19">
        <v>0.38398836082665899</v>
      </c>
      <c r="U92" s="19">
        <f t="shared" ref="U92" si="454">ABS(($C92-T92)/$C92)*100</f>
        <v>0.22291089141346265</v>
      </c>
      <c r="V92" s="19">
        <v>0.38523419806452402</v>
      </c>
      <c r="W92" s="19">
        <f t="shared" ref="W92" si="455">ABS(($C92-V92)/$C92)*100</f>
        <v>0.1008124965289371</v>
      </c>
      <c r="X92" s="31">
        <v>0.38871309170204399</v>
      </c>
      <c r="Y92" s="19">
        <f t="shared" ref="Y92" si="456">ABS(($C92-X92)/$C92)*100</f>
        <v>1.0047822932249866</v>
      </c>
      <c r="Z92" s="19"/>
      <c r="AA92" s="31"/>
      <c r="AB92" s="19"/>
      <c r="AC92" s="19"/>
      <c r="AE92" s="30"/>
      <c r="AF92" s="30"/>
    </row>
    <row r="93" spans="1:32" x14ac:dyDescent="0.25">
      <c r="A93" s="32">
        <f t="shared" si="333"/>
        <v>91</v>
      </c>
      <c r="B93" s="65">
        <v>0.58042735779343901</v>
      </c>
      <c r="C93" s="40">
        <f t="shared" si="324"/>
        <v>0.38517216604681104</v>
      </c>
      <c r="D93" s="40">
        <v>0.38352386558788898</v>
      </c>
      <c r="E93" s="30">
        <f t="shared" si="325"/>
        <v>1.6483004589220585E-3</v>
      </c>
      <c r="F93" s="30">
        <f t="shared" si="334"/>
        <v>0.42793862179587921</v>
      </c>
      <c r="G93" s="30">
        <v>0.38254839934485402</v>
      </c>
      <c r="H93" s="19">
        <f t="shared" si="335"/>
        <v>0.68119322558685258</v>
      </c>
      <c r="I93" s="19">
        <v>0.38029869840983999</v>
      </c>
      <c r="J93" s="19">
        <f t="shared" si="336"/>
        <v>1.2652699407097776</v>
      </c>
      <c r="K93" s="31">
        <v>0.38357573802754003</v>
      </c>
      <c r="L93" s="19">
        <f t="shared" si="326"/>
        <v>1.5964280192710123E-3</v>
      </c>
      <c r="M93" s="19">
        <f t="shared" si="327"/>
        <v>0.4144712832331176</v>
      </c>
      <c r="N93" s="19">
        <v>0.38004861717963401</v>
      </c>
      <c r="O93" s="19">
        <f t="shared" ref="O93:Q93" si="457">ABS(($C93-N93)/$C93)*100</f>
        <v>1.3301970699913843</v>
      </c>
      <c r="P93" s="19">
        <v>0.38779100418711798</v>
      </c>
      <c r="Q93" s="19">
        <f t="shared" si="457"/>
        <v>0.67991365190927899</v>
      </c>
      <c r="R93" s="31">
        <v>0.38548621129187899</v>
      </c>
      <c r="S93" s="19">
        <f t="shared" ref="S93" si="458">ABS(($C93-R93)/$C93)*100</f>
        <v>8.1533732899532557E-2</v>
      </c>
      <c r="T93" s="19">
        <v>0.38600491353643601</v>
      </c>
      <c r="U93" s="19">
        <f t="shared" ref="U93" si="459">ABS(($C93-T93)/$C93)*100</f>
        <v>0.2162013673448481</v>
      </c>
      <c r="V93" s="19">
        <v>0.38592794446459</v>
      </c>
      <c r="W93" s="19">
        <f t="shared" ref="W93" si="460">ABS(($C93-V93)/$C93)*100</f>
        <v>0.19621833673389341</v>
      </c>
      <c r="X93" s="31">
        <v>0.38936233224187999</v>
      </c>
      <c r="Y93" s="19">
        <f t="shared" ref="Y93" si="461">ABS(($C93-X93)/$C93)*100</f>
        <v>1.0878683779449716</v>
      </c>
      <c r="Z93" s="19"/>
      <c r="AA93" s="31"/>
      <c r="AB93" s="19"/>
      <c r="AC93" s="19"/>
      <c r="AE93" s="30"/>
      <c r="AF93" s="30"/>
    </row>
    <row r="94" spans="1:32" x14ac:dyDescent="0.25">
      <c r="A94" s="32">
        <f t="shared" si="333"/>
        <v>92</v>
      </c>
      <c r="B94" s="65">
        <v>0.58912898040650297</v>
      </c>
      <c r="C94" s="40">
        <f t="shared" si="324"/>
        <v>0.39387378865987499</v>
      </c>
      <c r="D94" s="40">
        <v>0.392986691522767</v>
      </c>
      <c r="E94" s="30">
        <f t="shared" si="325"/>
        <v>8.8709713710799498E-4</v>
      </c>
      <c r="F94" s="30">
        <f t="shared" si="334"/>
        <v>0.2252237043054513</v>
      </c>
      <c r="G94" s="30">
        <v>0.39200781482475699</v>
      </c>
      <c r="H94" s="19">
        <f t="shared" si="335"/>
        <v>0.47374917774214598</v>
      </c>
      <c r="I94" s="19">
        <v>0.38975305338237198</v>
      </c>
      <c r="J94" s="19">
        <f t="shared" si="336"/>
        <v>1.0462070328476258</v>
      </c>
      <c r="K94" s="31">
        <v>0.39331796697902399</v>
      </c>
      <c r="L94" s="19">
        <f t="shared" si="326"/>
        <v>5.5582168085099859E-4</v>
      </c>
      <c r="M94" s="19">
        <f t="shared" si="327"/>
        <v>0.1411166969861434</v>
      </c>
      <c r="N94" s="19">
        <v>0.39008060225475799</v>
      </c>
      <c r="O94" s="19">
        <f t="shared" ref="O94:Q94" si="462">ABS(($C94-N94)/$C94)*100</f>
        <v>0.96304616207720295</v>
      </c>
      <c r="P94" s="19">
        <v>0.39706011631687099</v>
      </c>
      <c r="Q94" s="19">
        <f t="shared" si="462"/>
        <v>0.80897174392772742</v>
      </c>
      <c r="R94" s="31">
        <v>0.39527796832700801</v>
      </c>
      <c r="S94" s="19">
        <f t="shared" ref="S94" si="463">ABS(($C94-R94)/$C94)*100</f>
        <v>0.35650497889454213</v>
      </c>
      <c r="T94" s="19">
        <v>0.39482036785271502</v>
      </c>
      <c r="U94" s="19">
        <f t="shared" ref="U94" si="464">ABS(($C94-T94)/$C94)*100</f>
        <v>0.24032551037749603</v>
      </c>
      <c r="V94" s="19">
        <v>0.39546266812912401</v>
      </c>
      <c r="W94" s="19">
        <f t="shared" ref="W94" si="465">ABS(($C94-V94)/$C94)*100</f>
        <v>0.40339812269688091</v>
      </c>
      <c r="X94" s="31">
        <v>0.39811501046525799</v>
      </c>
      <c r="Y94" s="19">
        <f t="shared" ref="Y94" si="466">ABS(($C94-X94)/$C94)*100</f>
        <v>1.0767971689137852</v>
      </c>
      <c r="Z94" s="19"/>
      <c r="AA94" s="31"/>
      <c r="AB94" s="19"/>
      <c r="AC94" s="19"/>
      <c r="AE94" s="30"/>
      <c r="AF94" s="30"/>
    </row>
    <row r="95" spans="1:32" x14ac:dyDescent="0.25">
      <c r="A95" s="32">
        <f t="shared" si="333"/>
        <v>93</v>
      </c>
      <c r="B95" s="65">
        <v>0.53656941084287102</v>
      </c>
      <c r="C95" s="40">
        <f t="shared" si="324"/>
        <v>0.34131421909624304</v>
      </c>
      <c r="D95" s="40">
        <v>0.34115799660721302</v>
      </c>
      <c r="E95" s="30">
        <f t="shared" si="325"/>
        <v>1.5622248903002234E-4</v>
      </c>
      <c r="F95" s="30">
        <f t="shared" si="334"/>
        <v>4.5770870444155468E-2</v>
      </c>
      <c r="G95" s="30">
        <v>0.340205745009029</v>
      </c>
      <c r="H95" s="19">
        <f t="shared" si="335"/>
        <v>0.32476645425119971</v>
      </c>
      <c r="I95" s="19">
        <v>0.33798558775498999</v>
      </c>
      <c r="J95" s="19">
        <f t="shared" si="336"/>
        <v>0.97523957544659223</v>
      </c>
      <c r="K95" s="31">
        <v>0.34125241540797502</v>
      </c>
      <c r="L95" s="19">
        <f t="shared" si="326"/>
        <v>6.180368826802507E-5</v>
      </c>
      <c r="M95" s="19">
        <f t="shared" si="327"/>
        <v>1.8107563298028845E-2</v>
      </c>
      <c r="N95" s="19">
        <v>0.33805296483619202</v>
      </c>
      <c r="O95" s="19">
        <f t="shared" ref="O95:Q95" si="467">ABS(($C95-N95)/$C95)*100</f>
        <v>0.95549909074588713</v>
      </c>
      <c r="P95" s="19">
        <v>0.34500101379536802</v>
      </c>
      <c r="Q95" s="19">
        <f t="shared" si="467"/>
        <v>1.08017612301273</v>
      </c>
      <c r="R95" s="31">
        <v>0.34332452575494399</v>
      </c>
      <c r="S95" s="19">
        <f t="shared" ref="S95" si="468">ABS(($C95-R95)/$C95)*100</f>
        <v>0.58899001161568432</v>
      </c>
      <c r="T95" s="19">
        <v>0.34313165515277799</v>
      </c>
      <c r="U95" s="19">
        <f t="shared" ref="U95" si="469">ABS(($C95-T95)/$C95)*100</f>
        <v>0.53248178799795987</v>
      </c>
      <c r="V95" s="19">
        <v>0.34374093867894301</v>
      </c>
      <c r="W95" s="19">
        <f t="shared" ref="W95" si="470">ABS(($C95-V95)/$C95)*100</f>
        <v>0.71099281744710563</v>
      </c>
      <c r="X95" s="31">
        <v>0.34616179374737399</v>
      </c>
      <c r="Y95" s="19">
        <f t="shared" ref="Y95" si="471">ABS(($C95-X95)/$C95)*100</f>
        <v>1.4202674192615572</v>
      </c>
      <c r="Z95" s="19"/>
      <c r="AA95" s="31"/>
      <c r="AB95" s="19"/>
      <c r="AC95" s="19"/>
      <c r="AE95" s="30"/>
      <c r="AF95" s="30"/>
    </row>
    <row r="96" spans="1:32" x14ac:dyDescent="0.25">
      <c r="A96" s="32">
        <f t="shared" si="333"/>
        <v>94</v>
      </c>
      <c r="B96" s="65">
        <v>0.49896888430127501</v>
      </c>
      <c r="C96" s="40">
        <f t="shared" si="324"/>
        <v>0.30371369255464697</v>
      </c>
      <c r="D96" s="40">
        <v>0.30377527406615201</v>
      </c>
      <c r="E96" s="30">
        <f t="shared" si="325"/>
        <v>6.1581511505037767E-5</v>
      </c>
      <c r="F96" s="30">
        <f t="shared" si="334"/>
        <v>2.0276172268379848E-2</v>
      </c>
      <c r="G96" s="30">
        <v>0.302844764802632</v>
      </c>
      <c r="H96" s="19">
        <f t="shared" si="335"/>
        <v>0.28610094747658577</v>
      </c>
      <c r="I96" s="19">
        <v>0.30065989624247202</v>
      </c>
      <c r="J96" s="19">
        <f t="shared" si="336"/>
        <v>1.0054852273825232</v>
      </c>
      <c r="K96" s="31">
        <v>0.303835491230115</v>
      </c>
      <c r="L96" s="19">
        <f t="shared" si="326"/>
        <v>1.2179867546802114E-4</v>
      </c>
      <c r="M96" s="19">
        <f t="shared" si="327"/>
        <v>4.0103122925913524E-2</v>
      </c>
      <c r="N96" s="19">
        <v>0.30051943164497102</v>
      </c>
      <c r="O96" s="19">
        <f t="shared" ref="O96:Q96" si="472">ABS(($C96-N96)/$C96)*100</f>
        <v>1.051734244448399</v>
      </c>
      <c r="P96" s="19">
        <v>0.30761360154145401</v>
      </c>
      <c r="Q96" s="19">
        <f t="shared" si="472"/>
        <v>1.2840741403535254</v>
      </c>
      <c r="R96" s="31">
        <v>0.30564813932777302</v>
      </c>
      <c r="S96" s="19">
        <f t="shared" ref="S96" si="473">ABS(($C96-R96)/$C96)*100</f>
        <v>0.63693103753561531</v>
      </c>
      <c r="T96" s="19">
        <v>0.30546914585090901</v>
      </c>
      <c r="U96" s="19">
        <f t="shared" ref="U96" si="474">ABS(($C96-T96)/$C96)*100</f>
        <v>0.57799609938434882</v>
      </c>
      <c r="V96" s="19">
        <v>0.306124662049923</v>
      </c>
      <c r="W96" s="19">
        <f t="shared" ref="W96" si="475">ABS(($C96-V96)/$C96)*100</f>
        <v>0.79382970026687993</v>
      </c>
      <c r="X96" s="31">
        <v>0.30843798116923199</v>
      </c>
      <c r="Y96" s="19">
        <f t="shared" ref="Y96" si="476">ABS(($C96-X96)/$C96)*100</f>
        <v>1.5555072854461367</v>
      </c>
      <c r="Z96" s="19"/>
      <c r="AA96" s="31"/>
      <c r="AB96" s="19"/>
      <c r="AC96" s="19"/>
      <c r="AE96" s="30"/>
      <c r="AF96" s="30"/>
    </row>
    <row r="97" spans="1:32" x14ac:dyDescent="0.25">
      <c r="A97" s="32">
        <f t="shared" si="333"/>
        <v>95</v>
      </c>
      <c r="B97" s="65">
        <v>0.48201557280129897</v>
      </c>
      <c r="C97" s="40">
        <f t="shared" si="324"/>
        <v>0.28676038105467094</v>
      </c>
      <c r="D97" s="40">
        <v>0.28689341505524202</v>
      </c>
      <c r="E97" s="30">
        <f t="shared" si="325"/>
        <v>1.3303400057107506E-4</v>
      </c>
      <c r="F97" s="30">
        <f t="shared" si="334"/>
        <v>4.6392043448188924E-2</v>
      </c>
      <c r="G97" s="30">
        <v>0.28597387959424803</v>
      </c>
      <c r="H97" s="19">
        <f t="shared" si="335"/>
        <v>0.27427131235153795</v>
      </c>
      <c r="I97" s="19">
        <v>0.28380941993606601</v>
      </c>
      <c r="J97" s="19">
        <f t="shared" si="336"/>
        <v>1.0290686278737828</v>
      </c>
      <c r="K97" s="31">
        <v>0.28707160360931799</v>
      </c>
      <c r="L97" s="19">
        <f t="shared" si="326"/>
        <v>3.112225546470504E-4</v>
      </c>
      <c r="M97" s="19">
        <f t="shared" si="327"/>
        <v>0.10853052764904637</v>
      </c>
      <c r="N97" s="19">
        <v>0.283892650035661</v>
      </c>
      <c r="O97" s="19">
        <f t="shared" ref="O97:Q97" si="477">ABS(($C97-N97)/$C97)*100</f>
        <v>1.0000443605433804</v>
      </c>
      <c r="P97" s="19">
        <v>0.290892421362281</v>
      </c>
      <c r="Q97" s="19">
        <f t="shared" si="477"/>
        <v>1.4409383515299059</v>
      </c>
      <c r="R97" s="31">
        <v>0.288945485299759</v>
      </c>
      <c r="S97" s="19">
        <f t="shared" ref="S97" si="478">ABS(($C97-R97)/$C97)*100</f>
        <v>0.76199656209532773</v>
      </c>
      <c r="T97" s="19">
        <v>0.28875254629237401</v>
      </c>
      <c r="U97" s="19">
        <f t="shared" ref="U97" si="479">ABS(($C97-T97)/$C97)*100</f>
        <v>0.69471425249754526</v>
      </c>
      <c r="V97" s="19">
        <v>0.28928779915369102</v>
      </c>
      <c r="W97" s="19">
        <f t="shared" ref="W97" si="480">ABS(($C97-V97)/$C97)*100</f>
        <v>0.88136934737097461</v>
      </c>
      <c r="X97" s="31">
        <v>0.291922144924113</v>
      </c>
      <c r="Y97" s="19">
        <f t="shared" ref="Y97" si="481">ABS(($C97-X97)/$C97)*100</f>
        <v>1.8000268553339551</v>
      </c>
      <c r="Z97" s="19"/>
      <c r="AA97" s="31"/>
      <c r="AB97" s="19"/>
      <c r="AC97" s="19"/>
      <c r="AE97" s="30"/>
      <c r="AF97" s="30"/>
    </row>
    <row r="98" spans="1:32" x14ac:dyDescent="0.25">
      <c r="A98" s="32">
        <f t="shared" si="333"/>
        <v>96</v>
      </c>
      <c r="B98" s="65">
        <v>0.47910569930729402</v>
      </c>
      <c r="C98" s="40">
        <f t="shared" si="324"/>
        <v>0.28385050756066599</v>
      </c>
      <c r="D98" s="40">
        <v>0.28387450248045998</v>
      </c>
      <c r="E98" s="30">
        <f t="shared" si="325"/>
        <v>2.3994919793990377E-5</v>
      </c>
      <c r="F98" s="30">
        <f t="shared" si="334"/>
        <v>8.4533651182082392E-3</v>
      </c>
      <c r="G98" s="30">
        <v>0.28296248700221899</v>
      </c>
      <c r="H98" s="19">
        <f t="shared" si="335"/>
        <v>0.31284797271578169</v>
      </c>
      <c r="I98" s="19">
        <v>0.281280729103838</v>
      </c>
      <c r="J98" s="19">
        <f t="shared" si="336"/>
        <v>0.90532811757567877</v>
      </c>
      <c r="K98" s="31">
        <v>0.28447513496368798</v>
      </c>
      <c r="L98" s="19">
        <f t="shared" si="326"/>
        <v>6.2462740302199338E-4</v>
      </c>
      <c r="M98" s="19">
        <f t="shared" si="327"/>
        <v>0.22005505940076389</v>
      </c>
      <c r="N98" s="19">
        <v>0.28104217044665197</v>
      </c>
      <c r="O98" s="19">
        <f t="shared" ref="O98:Q98" si="482">ABS(($C98-N98)/$C98)*100</f>
        <v>0.98937188386524277</v>
      </c>
      <c r="P98" s="19">
        <v>0.28818295903112201</v>
      </c>
      <c r="Q98" s="19">
        <f t="shared" si="482"/>
        <v>1.5263145053669029</v>
      </c>
      <c r="R98" s="31">
        <v>0.28623304462915</v>
      </c>
      <c r="S98" s="19">
        <f t="shared" ref="S98" si="483">ABS(($C98-R98)/$C98)*100</f>
        <v>0.83936332859112683</v>
      </c>
      <c r="T98" s="19">
        <v>0.28597583641621499</v>
      </c>
      <c r="U98" s="19">
        <f t="shared" ref="U98" si="484">ABS(($C98-T98)/$C98)*100</f>
        <v>0.74874935888383654</v>
      </c>
      <c r="V98" s="19">
        <v>0.28652700351065002</v>
      </c>
      <c r="W98" s="19">
        <f t="shared" ref="W98" si="485">ABS(($C98-V98)/$C98)*100</f>
        <v>0.94292448971999898</v>
      </c>
      <c r="X98" s="31">
        <v>0.289329829344804</v>
      </c>
      <c r="Y98" s="19">
        <f t="shared" ref="Y98" si="486">ABS(($C98-X98)/$C98)*100</f>
        <v>1.9303547600551481</v>
      </c>
      <c r="Z98" s="19"/>
      <c r="AA98" s="31"/>
      <c r="AB98" s="19"/>
      <c r="AC98" s="19"/>
      <c r="AE98" s="30"/>
      <c r="AF98" s="30"/>
    </row>
    <row r="99" spans="1:32" x14ac:dyDescent="0.25">
      <c r="A99" s="32">
        <f t="shared" si="333"/>
        <v>97</v>
      </c>
      <c r="B99" s="65">
        <v>0.48554073083169003</v>
      </c>
      <c r="C99" s="40">
        <f t="shared" si="324"/>
        <v>0.29028553908506205</v>
      </c>
      <c r="D99" s="40">
        <v>0.29040953810250802</v>
      </c>
      <c r="E99" s="30">
        <f t="shared" si="325"/>
        <v>1.2399901744597486E-4</v>
      </c>
      <c r="F99" s="30">
        <f t="shared" si="334"/>
        <v>4.2716222736000488E-2</v>
      </c>
      <c r="G99" s="30">
        <v>0.28950444553062499</v>
      </c>
      <c r="H99" s="19">
        <f t="shared" si="335"/>
        <v>0.26907766638977471</v>
      </c>
      <c r="I99" s="19">
        <v>0.28761719209238301</v>
      </c>
      <c r="J99" s="19">
        <f t="shared" si="336"/>
        <v>0.91921457785643779</v>
      </c>
      <c r="K99" s="31">
        <v>0.29091103685160902</v>
      </c>
      <c r="L99" s="19">
        <f t="shared" si="326"/>
        <v>6.2549776654696743E-4</v>
      </c>
      <c r="M99" s="19">
        <f t="shared" si="327"/>
        <v>0.21547672285655212</v>
      </c>
      <c r="N99" s="19">
        <v>0.28726966157804101</v>
      </c>
      <c r="O99" s="19">
        <f t="shared" ref="O99:Q99" si="487">ABS(($C99-N99)/$C99)*100</f>
        <v>1.0389348076127545</v>
      </c>
      <c r="P99" s="19">
        <v>0.29456919010337101</v>
      </c>
      <c r="Q99" s="19">
        <f t="shared" si="487"/>
        <v>1.4756680721369766</v>
      </c>
      <c r="R99" s="31">
        <v>0.29276370716200001</v>
      </c>
      <c r="S99" s="19">
        <f t="shared" ref="S99" si="488">ABS(($C99-R99)/$C99)*100</f>
        <v>0.85370014805035943</v>
      </c>
      <c r="T99" s="19">
        <v>0.29253193170611502</v>
      </c>
      <c r="U99" s="19">
        <f t="shared" ref="U99" si="489">ABS(($C99-T99)/$C99)*100</f>
        <v>0.77385619281390206</v>
      </c>
      <c r="V99" s="19">
        <v>0.29293598335636001</v>
      </c>
      <c r="W99" s="19">
        <f t="shared" ref="W99" si="490">ABS(($C99-V99)/$C99)*100</f>
        <v>0.91304729806788665</v>
      </c>
      <c r="X99" s="31">
        <v>0.29541746861927598</v>
      </c>
      <c r="Y99" s="19">
        <f t="shared" ref="Y99" si="491">ABS(($C99-X99)/$C99)*100</f>
        <v>1.7678901781980005</v>
      </c>
      <c r="Z99" s="19"/>
      <c r="AA99" s="31"/>
      <c r="AB99" s="19"/>
      <c r="AC99" s="19"/>
      <c r="AE99" s="30"/>
      <c r="AF99" s="30"/>
    </row>
    <row r="100" spans="1:32" x14ac:dyDescent="0.25">
      <c r="A100" s="32">
        <f t="shared" si="333"/>
        <v>98</v>
      </c>
      <c r="B100" s="65">
        <v>0.477170282310446</v>
      </c>
      <c r="C100" s="40">
        <f t="shared" si="324"/>
        <v>0.28191509056381803</v>
      </c>
      <c r="D100" s="40">
        <v>0.281905385010987</v>
      </c>
      <c r="E100" s="30">
        <f t="shared" si="325"/>
        <v>9.7055528310296957E-6</v>
      </c>
      <c r="F100" s="30">
        <f t="shared" si="334"/>
        <v>3.4427219953422888E-3</v>
      </c>
      <c r="G100" s="30">
        <v>0.28100698784495798</v>
      </c>
      <c r="H100" s="19">
        <f t="shared" si="335"/>
        <v>0.32211922995817022</v>
      </c>
      <c r="I100" s="19">
        <v>0.27863131018659698</v>
      </c>
      <c r="J100" s="19">
        <f t="shared" si="336"/>
        <v>1.1648118483666934</v>
      </c>
      <c r="K100" s="31">
        <v>0.28173414538570002</v>
      </c>
      <c r="L100" s="19">
        <f t="shared" si="326"/>
        <v>1.8094517811800825E-4</v>
      </c>
      <c r="M100" s="19">
        <f t="shared" si="327"/>
        <v>6.4184282493046294E-2</v>
      </c>
      <c r="N100" s="19">
        <v>0.27849389407863401</v>
      </c>
      <c r="O100" s="19">
        <f t="shared" ref="O100:Q100" si="492">ABS(($C100-N100)/$C100)*100</f>
        <v>1.2135556412896429</v>
      </c>
      <c r="P100" s="19">
        <v>0.28539553020020703</v>
      </c>
      <c r="Q100" s="19">
        <f t="shared" si="492"/>
        <v>1.2345701783569902</v>
      </c>
      <c r="R100" s="31">
        <v>0.28376311065146098</v>
      </c>
      <c r="S100" s="19">
        <f t="shared" ref="S100" si="493">ABS(($C100-R100)/$C100)*100</f>
        <v>0.65552364860887502</v>
      </c>
      <c r="T100" s="19">
        <v>0.28318062724250298</v>
      </c>
      <c r="U100" s="19">
        <f t="shared" ref="U100" si="494">ABS(($C100-T100)/$C100)*100</f>
        <v>0.448907036566909</v>
      </c>
      <c r="V100" s="19">
        <v>0.28367104931443299</v>
      </c>
      <c r="W100" s="19">
        <f t="shared" ref="W100" si="495">ABS(($C100-V100)/$C100)*100</f>
        <v>0.62286795187271426</v>
      </c>
      <c r="X100" s="31">
        <v>0.28559023297087999</v>
      </c>
      <c r="Y100" s="19">
        <f t="shared" ref="Y100" si="496">ABS(($C100-X100)/$C100)*100</f>
        <v>1.3036345091395545</v>
      </c>
      <c r="Z100" s="19"/>
      <c r="AA100" s="31"/>
      <c r="AB100" s="19"/>
      <c r="AC100" s="19"/>
      <c r="AE100" s="30"/>
      <c r="AF100" s="30"/>
    </row>
    <row r="101" spans="1:32" x14ac:dyDescent="0.25">
      <c r="A101" s="32">
        <f t="shared" si="333"/>
        <v>99</v>
      </c>
      <c r="B101" s="65">
        <v>0.47089239210022599</v>
      </c>
      <c r="C101" s="40">
        <f t="shared" si="324"/>
        <v>0.27563720035359796</v>
      </c>
      <c r="D101" s="40">
        <v>0.275875422094292</v>
      </c>
      <c r="E101" s="30">
        <f t="shared" si="325"/>
        <v>2.3822174069404456E-4</v>
      </c>
      <c r="F101" s="30">
        <f t="shared" si="334"/>
        <v>8.6425830906874904E-2</v>
      </c>
      <c r="G101" s="30">
        <v>0.27496449140152801</v>
      </c>
      <c r="H101" s="19">
        <f t="shared" si="335"/>
        <v>0.24405593700957923</v>
      </c>
      <c r="I101" s="19">
        <v>0.272907510268731</v>
      </c>
      <c r="J101" s="19">
        <f t="shared" si="336"/>
        <v>0.99031991377259776</v>
      </c>
      <c r="K101" s="31">
        <v>0.27612848640003101</v>
      </c>
      <c r="L101" s="19">
        <f t="shared" si="326"/>
        <v>4.9128604643305929E-4</v>
      </c>
      <c r="M101" s="19">
        <f t="shared" si="327"/>
        <v>0.17823648107106688</v>
      </c>
      <c r="N101" s="19">
        <v>0.27236795941422698</v>
      </c>
      <c r="O101" s="19">
        <f t="shared" ref="O101:Q101" si="497">ABS(($C101-N101)/$C101)*100</f>
        <v>1.1860666612405977</v>
      </c>
      <c r="P101" s="19">
        <v>0.27961701886991303</v>
      </c>
      <c r="Q101" s="19">
        <f t="shared" si="497"/>
        <v>1.4438611737492639</v>
      </c>
      <c r="R101" s="31">
        <v>0.277971821028205</v>
      </c>
      <c r="S101" s="19">
        <f t="shared" ref="S101" si="498">ABS(($C101-R101)/$C101)*100</f>
        <v>0.84699041769837513</v>
      </c>
      <c r="T101" s="19">
        <v>0.27761550648746802</v>
      </c>
      <c r="U101" s="19">
        <f t="shared" ref="U101" si="499">ABS(($C101-T101)/$C101)*100</f>
        <v>0.71772102289974649</v>
      </c>
      <c r="V101" s="19">
        <v>0.27816626608890299</v>
      </c>
      <c r="W101" s="19">
        <f t="shared" ref="W101" si="500">ABS(($C101-V101)/$C101)*100</f>
        <v>0.9175342559207007</v>
      </c>
      <c r="X101" s="31">
        <v>0.27996592414993299</v>
      </c>
      <c r="Y101" s="19">
        <f t="shared" ref="Y101" si="501">ABS(($C101-X101)/$C101)*100</f>
        <v>1.5704425203789545</v>
      </c>
      <c r="Z101" s="19"/>
      <c r="AA101" s="31"/>
      <c r="AB101" s="19"/>
      <c r="AC101" s="19"/>
      <c r="AE101" s="30"/>
      <c r="AF101" s="30"/>
    </row>
    <row r="102" spans="1:32" x14ac:dyDescent="0.25">
      <c r="A102" s="32">
        <f t="shared" si="333"/>
        <v>100</v>
      </c>
      <c r="B102" s="65">
        <v>0.488308143626077</v>
      </c>
      <c r="C102" s="40">
        <f t="shared" si="324"/>
        <v>0.29305295187944902</v>
      </c>
      <c r="D102" s="40">
        <v>0.29347260332175801</v>
      </c>
      <c r="E102" s="30">
        <f t="shared" si="325"/>
        <v>4.196514423089881E-4</v>
      </c>
      <c r="F102" s="30">
        <f t="shared" si="334"/>
        <v>0.14319986869868384</v>
      </c>
      <c r="G102" s="30">
        <v>0.29254674534844299</v>
      </c>
      <c r="H102" s="19">
        <f t="shared" si="335"/>
        <v>0.17273551682709559</v>
      </c>
      <c r="I102" s="19">
        <v>0.28977897386377499</v>
      </c>
      <c r="J102" s="19">
        <f t="shared" si="336"/>
        <v>1.1171967368616782</v>
      </c>
      <c r="K102" s="31">
        <v>0.29315871077555999</v>
      </c>
      <c r="L102" s="19">
        <f t="shared" si="326"/>
        <v>1.0575889611097455E-4</v>
      </c>
      <c r="M102" s="19">
        <f t="shared" si="327"/>
        <v>3.608866432933247E-2</v>
      </c>
      <c r="N102" s="19">
        <v>0.29031401573461202</v>
      </c>
      <c r="O102" s="19">
        <f t="shared" ref="O102:Q102" si="502">ABS(($C102-N102)/$C102)*100</f>
        <v>0.93462158537263129</v>
      </c>
      <c r="P102" s="19">
        <v>0.29612408625327502</v>
      </c>
      <c r="Q102" s="19">
        <f t="shared" si="502"/>
        <v>1.0479793341543786</v>
      </c>
      <c r="R102" s="31">
        <v>0.29520849720546699</v>
      </c>
      <c r="S102" s="19">
        <f t="shared" ref="S102" si="503">ABS(($C102-R102)/$C102)*100</f>
        <v>0.73554806808589379</v>
      </c>
      <c r="T102" s="19">
        <v>0.294729983234302</v>
      </c>
      <c r="U102" s="19">
        <f t="shared" ref="U102" si="504">ABS(($C102-T102)/$C102)*100</f>
        <v>0.57226222909463942</v>
      </c>
      <c r="V102" s="19">
        <v>0.29512504265709899</v>
      </c>
      <c r="W102" s="19">
        <f t="shared" ref="W102" si="505">ABS(($C102-V102)/$C102)*100</f>
        <v>0.70707043364038569</v>
      </c>
      <c r="X102" s="31">
        <v>0.29701658564407302</v>
      </c>
      <c r="Y102" s="19">
        <f t="shared" ref="Y102" si="506">ABS(($C102-X102)/$C102)*100</f>
        <v>1.3525315951277253</v>
      </c>
      <c r="Z102" s="19"/>
      <c r="AA102" s="31"/>
      <c r="AB102" s="19"/>
      <c r="AC102" s="19"/>
      <c r="AE102" s="30"/>
      <c r="AF102" s="30"/>
    </row>
    <row r="103" spans="1:32" x14ac:dyDescent="0.25">
      <c r="A103" s="32">
        <f t="shared" si="333"/>
        <v>101</v>
      </c>
      <c r="B103" s="65">
        <v>0.51577751163192098</v>
      </c>
      <c r="C103" s="40">
        <f t="shared" si="324"/>
        <v>0.32052231988529301</v>
      </c>
      <c r="D103" s="40">
        <v>0.32041572625682802</v>
      </c>
      <c r="E103" s="30">
        <f t="shared" si="325"/>
        <v>1.0659362846499043E-4</v>
      </c>
      <c r="F103" s="30">
        <f t="shared" si="334"/>
        <v>3.3256226431637476E-2</v>
      </c>
      <c r="G103" s="30">
        <v>0.31947254543335502</v>
      </c>
      <c r="H103" s="19">
        <f t="shared" si="335"/>
        <v>0.32751992195541285</v>
      </c>
      <c r="I103" s="19">
        <v>0.31726510642008299</v>
      </c>
      <c r="J103" s="19">
        <f t="shared" si="336"/>
        <v>1.0162204823600722</v>
      </c>
      <c r="K103" s="31">
        <v>0.32046951843674998</v>
      </c>
      <c r="L103" s="19">
        <f t="shared" si="326"/>
        <v>5.2801448543027263E-5</v>
      </c>
      <c r="M103" s="19">
        <f t="shared" si="327"/>
        <v>1.6473563701249756E-2</v>
      </c>
      <c r="N103" s="19">
        <v>0.31695489084805101</v>
      </c>
      <c r="O103" s="19">
        <f t="shared" ref="O103:Q103" si="507">ABS(($C103-N103)/$C103)*100</f>
        <v>1.1130048723342238</v>
      </c>
      <c r="P103" s="19">
        <v>0.32378229051518598</v>
      </c>
      <c r="Q103" s="19">
        <f t="shared" si="507"/>
        <v>1.017080692246217</v>
      </c>
      <c r="R103" s="31">
        <v>0.322207662764041</v>
      </c>
      <c r="S103" s="19">
        <f t="shared" ref="S103" si="508">ABS(($C103-R103)/$C103)*100</f>
        <v>0.52581139414913125</v>
      </c>
      <c r="T103" s="19">
        <v>0.32198878312901003</v>
      </c>
      <c r="U103" s="19">
        <f t="shared" ref="U103" si="509">ABS(($C103-T103)/$C103)*100</f>
        <v>0.45752297195459923</v>
      </c>
      <c r="V103" s="19">
        <v>0.32252332978485398</v>
      </c>
      <c r="W103" s="19">
        <f t="shared" ref="W103" si="510">ABS(($C103-V103)/$C103)*100</f>
        <v>0.62429658573452573</v>
      </c>
      <c r="X103" s="31">
        <v>0.32403242838347401</v>
      </c>
      <c r="Y103" s="19">
        <f t="shared" ref="Y103" si="511">ABS(($C103-X103)/$C103)*100</f>
        <v>1.0951213941784739</v>
      </c>
      <c r="Z103" s="19"/>
      <c r="AA103" s="31"/>
      <c r="AB103" s="19"/>
      <c r="AC103" s="19"/>
      <c r="AE103" s="30"/>
      <c r="AF103" s="30"/>
    </row>
    <row r="104" spans="1:32" x14ac:dyDescent="0.25">
      <c r="A104" s="32">
        <f t="shared" si="333"/>
        <v>102</v>
      </c>
      <c r="B104" s="65">
        <v>0.56288142847520395</v>
      </c>
      <c r="C104" s="40">
        <f t="shared" si="324"/>
        <v>0.36762623672857597</v>
      </c>
      <c r="D104" s="40">
        <v>0.36706682764774201</v>
      </c>
      <c r="E104" s="30">
        <f t="shared" si="325"/>
        <v>5.5940908083396135E-4</v>
      </c>
      <c r="F104" s="30">
        <f t="shared" si="334"/>
        <v>0.15216788818230662</v>
      </c>
      <c r="G104" s="30">
        <v>0.366100291767819</v>
      </c>
      <c r="H104" s="19">
        <f t="shared" si="335"/>
        <v>0.41508053786803134</v>
      </c>
      <c r="I104" s="19">
        <v>0.36386165069263399</v>
      </c>
      <c r="J104" s="19">
        <f t="shared" si="336"/>
        <v>1.0240253985793286</v>
      </c>
      <c r="K104" s="31">
        <v>0.36727854404679999</v>
      </c>
      <c r="L104" s="19">
        <f t="shared" si="326"/>
        <v>3.4769268177597956E-4</v>
      </c>
      <c r="M104" s="19">
        <f t="shared" si="327"/>
        <v>9.4577765958713741E-2</v>
      </c>
      <c r="N104" s="19">
        <v>0.363740482933752</v>
      </c>
      <c r="O104" s="19">
        <f t="shared" ref="O104:Q104" si="512">ABS(($C104-N104)/$C104)*100</f>
        <v>1.0569848956925474</v>
      </c>
      <c r="P104" s="19">
        <v>0.37047826588612698</v>
      </c>
      <c r="Q104" s="19">
        <f t="shared" si="512"/>
        <v>0.77579586890494501</v>
      </c>
      <c r="R104" s="31">
        <v>0.369207951311251</v>
      </c>
      <c r="S104" s="19">
        <f t="shared" ref="S104" si="513">ABS(($C104-R104)/$C104)*100</f>
        <v>0.43025073421047338</v>
      </c>
      <c r="T104" s="19">
        <v>0.36896825187987198</v>
      </c>
      <c r="U104" s="19">
        <f t="shared" ref="U104" si="514">ABS(($C104-T104)/$C104)*100</f>
        <v>0.36504879609200352</v>
      </c>
      <c r="V104" s="19">
        <v>0.36946755347653898</v>
      </c>
      <c r="W104" s="19">
        <f t="shared" ref="W104" si="515">ABS(($C104-V104)/$C104)*100</f>
        <v>0.50086652257153197</v>
      </c>
      <c r="X104" s="31">
        <v>0.37133132796239798</v>
      </c>
      <c r="Y104" s="19">
        <f t="shared" ref="Y104" si="516">ABS(($C104-X104)/$C104)*100</f>
        <v>1.0078418958322435</v>
      </c>
      <c r="Z104" s="19"/>
      <c r="AA104" s="31"/>
      <c r="AB104" s="19"/>
      <c r="AC104" s="19"/>
      <c r="AE104" s="30"/>
      <c r="AF104" s="30"/>
    </row>
    <row r="105" spans="1:32" x14ac:dyDescent="0.25">
      <c r="A105" s="32">
        <f t="shared" si="333"/>
        <v>103</v>
      </c>
      <c r="B105" s="65">
        <v>0.42556419340670099</v>
      </c>
      <c r="C105" s="40">
        <f t="shared" si="324"/>
        <v>0.23030900166007298</v>
      </c>
      <c r="D105" s="40">
        <v>0.23115503335221499</v>
      </c>
      <c r="E105" s="30">
        <f t="shared" si="325"/>
        <v>8.4603169214200746E-4</v>
      </c>
      <c r="F105" s="30">
        <f t="shared" si="334"/>
        <v>0.36734634167305236</v>
      </c>
      <c r="G105" s="30">
        <v>0.23025700133716501</v>
      </c>
      <c r="H105" s="19">
        <f t="shared" si="335"/>
        <v>2.2578502157169288E-2</v>
      </c>
      <c r="I105" s="19">
        <v>0.22810879331290501</v>
      </c>
      <c r="J105" s="19">
        <f t="shared" si="336"/>
        <v>0.95532885441246929</v>
      </c>
      <c r="K105" s="31">
        <v>0.231138726417917</v>
      </c>
      <c r="L105" s="19">
        <f t="shared" si="326"/>
        <v>8.2972475784401367E-4</v>
      </c>
      <c r="M105" s="19">
        <f t="shared" si="327"/>
        <v>0.36026588273290977</v>
      </c>
      <c r="N105" s="19">
        <v>0.22750324730034299</v>
      </c>
      <c r="O105" s="19">
        <f t="shared" ref="O105:Q105" si="517">ABS(($C105-N105)/$C105)*100</f>
        <v>1.2182564899791335</v>
      </c>
      <c r="P105" s="19">
        <v>0.23394079170160401</v>
      </c>
      <c r="Q105" s="19">
        <f t="shared" si="517"/>
        <v>1.5769205785935385</v>
      </c>
      <c r="R105" s="31">
        <v>0.23293296820922499</v>
      </c>
      <c r="S105" s="19">
        <f t="shared" ref="S105" si="518">ABS(($C105-R105)/$C105)*100</f>
        <v>1.1393243556432406</v>
      </c>
      <c r="T105" s="19">
        <v>0.232633607297897</v>
      </c>
      <c r="U105" s="19">
        <f t="shared" ref="U105" si="519">ABS(($C105-T105)/$C105)*100</f>
        <v>1.0093420669918276</v>
      </c>
      <c r="V105" s="19">
        <v>0.23353304228505201</v>
      </c>
      <c r="W105" s="19">
        <f t="shared" ref="W105" si="520">ABS(($C105-V105)/$C105)*100</f>
        <v>1.3998760802834713</v>
      </c>
      <c r="X105" s="31">
        <v>0.235561574180884</v>
      </c>
      <c r="Y105" s="19">
        <f t="shared" ref="Y105" si="521">ABS(($C105-X105)/$C105)*100</f>
        <v>2.2806631451442816</v>
      </c>
      <c r="Z105" s="19"/>
      <c r="AA105" s="31"/>
      <c r="AB105" s="19"/>
      <c r="AC105" s="19"/>
      <c r="AE105" s="30"/>
      <c r="AF105" s="30"/>
    </row>
    <row r="106" spans="1:32" x14ac:dyDescent="0.25">
      <c r="A106" s="32">
        <f t="shared" si="333"/>
        <v>104</v>
      </c>
      <c r="B106" s="65">
        <v>0.37765521009647801</v>
      </c>
      <c r="C106" s="40">
        <f t="shared" si="324"/>
        <v>0.18240001834985001</v>
      </c>
      <c r="D106" s="40">
        <v>0.183726830237851</v>
      </c>
      <c r="E106" s="30">
        <f t="shared" si="325"/>
        <v>1.3268118880009894E-3</v>
      </c>
      <c r="F106" s="30">
        <f t="shared" si="334"/>
        <v>0.72741872506619765</v>
      </c>
      <c r="G106" s="30">
        <v>0.18284785101312301</v>
      </c>
      <c r="H106" s="19">
        <f t="shared" si="335"/>
        <v>0.2455222687609831</v>
      </c>
      <c r="I106" s="19">
        <v>0.180730658439097</v>
      </c>
      <c r="J106" s="19">
        <f t="shared" si="336"/>
        <v>0.91521915724323866</v>
      </c>
      <c r="K106" s="31">
        <v>0.18373842489791201</v>
      </c>
      <c r="L106" s="19">
        <f t="shared" si="326"/>
        <v>1.3384065480619989E-3</v>
      </c>
      <c r="M106" s="19">
        <f t="shared" si="327"/>
        <v>0.73377544595137345</v>
      </c>
      <c r="N106" s="19">
        <v>0.17994099499142899</v>
      </c>
      <c r="O106" s="19">
        <f t="shared" ref="O106:Q106" si="522">ABS(($C106-N106)/$C106)*100</f>
        <v>1.3481486354373724</v>
      </c>
      <c r="P106" s="19">
        <v>0.18674822659739601</v>
      </c>
      <c r="Q106" s="19">
        <f t="shared" si="522"/>
        <v>2.3838858608040154</v>
      </c>
      <c r="R106" s="31">
        <v>0.185484738454569</v>
      </c>
      <c r="S106" s="19">
        <f t="shared" ref="S106" si="523">ABS(($C106-R106)/$C106)*100</f>
        <v>1.6911840978011246</v>
      </c>
      <c r="T106" s="19">
        <v>0.18563287360577899</v>
      </c>
      <c r="U106" s="19">
        <f t="shared" ref="U106" si="524">ABS(($C106-T106)/$C106)*100</f>
        <v>1.7723985365660671</v>
      </c>
      <c r="V106" s="19">
        <v>0.18639552883440799</v>
      </c>
      <c r="W106" s="19">
        <f t="shared" ref="W106" si="525">ABS(($C106-V106)/$C106)*100</f>
        <v>2.1905208786187989</v>
      </c>
      <c r="X106" s="31">
        <v>0.18848000578226801</v>
      </c>
      <c r="Y106" s="19">
        <f t="shared" ref="Y106" si="526">ABS(($C106-X106)/$C106)*100</f>
        <v>3.3333261078715233</v>
      </c>
      <c r="Z106" s="19"/>
      <c r="AA106" s="31"/>
      <c r="AB106" s="19"/>
      <c r="AC106" s="19"/>
      <c r="AE106" s="30"/>
      <c r="AF106" s="30"/>
    </row>
    <row r="107" spans="1:32" x14ac:dyDescent="0.25">
      <c r="A107" s="32">
        <f t="shared" si="333"/>
        <v>105</v>
      </c>
      <c r="B107" s="65">
        <v>0.35807090995162399</v>
      </c>
      <c r="C107" s="40">
        <f t="shared" si="324"/>
        <v>0.16281571820499599</v>
      </c>
      <c r="D107" s="40">
        <v>0.16410641790042099</v>
      </c>
      <c r="E107" s="30">
        <f t="shared" si="325"/>
        <v>1.2906996954250016E-3</v>
      </c>
      <c r="F107" s="30">
        <f t="shared" si="334"/>
        <v>0.79273654267207994</v>
      </c>
      <c r="G107" s="30">
        <v>0.16323543544004199</v>
      </c>
      <c r="H107" s="19">
        <f t="shared" si="335"/>
        <v>0.25778668034835817</v>
      </c>
      <c r="I107" s="19">
        <v>0.161130812543648</v>
      </c>
      <c r="J107" s="19">
        <f t="shared" si="336"/>
        <v>1.0348544231009567</v>
      </c>
      <c r="K107" s="31">
        <v>0.164135353898509</v>
      </c>
      <c r="L107" s="19">
        <f t="shared" si="326"/>
        <v>1.3196356935130105E-3</v>
      </c>
      <c r="M107" s="19">
        <f t="shared" si="327"/>
        <v>0.81050878137668492</v>
      </c>
      <c r="N107" s="19">
        <v>0.16038347593750099</v>
      </c>
      <c r="O107" s="19">
        <f t="shared" ref="O107:Q107" si="527">ABS(($C107-N107)/$C107)*100</f>
        <v>1.4938620756705088</v>
      </c>
      <c r="P107" s="19">
        <v>0.16591456745252001</v>
      </c>
      <c r="Q107" s="19">
        <f t="shared" si="527"/>
        <v>1.9032862930484113</v>
      </c>
      <c r="R107" s="31">
        <v>0.16518484026147001</v>
      </c>
      <c r="S107" s="19">
        <f t="shared" ref="S107" si="528">ABS(($C107-R107)/$C107)*100</f>
        <v>1.4550941902864296</v>
      </c>
      <c r="T107" s="19">
        <v>0.16490196559012499</v>
      </c>
      <c r="U107" s="19">
        <f t="shared" ref="U107" si="529">ABS(($C107-T107)/$C107)*100</f>
        <v>1.2813550240292348</v>
      </c>
      <c r="V107" s="19">
        <v>0.16522871604128</v>
      </c>
      <c r="W107" s="19">
        <f t="shared" ref="W107" si="530">ABS(($C107-V107)/$C107)*100</f>
        <v>1.4820423131665255</v>
      </c>
      <c r="X107" s="31">
        <v>0.16731903622553501</v>
      </c>
      <c r="Y107" s="19">
        <f t="shared" ref="Y107" si="531">ABS(($C107-X107)/$C107)*100</f>
        <v>2.765898815045019</v>
      </c>
      <c r="Z107" s="19"/>
      <c r="AA107" s="31"/>
      <c r="AB107" s="19"/>
      <c r="AC107" s="19"/>
      <c r="AE107" s="30"/>
      <c r="AF107" s="30"/>
    </row>
    <row r="108" spans="1:32" x14ac:dyDescent="0.25">
      <c r="A108" s="32">
        <f t="shared" si="333"/>
        <v>106</v>
      </c>
      <c r="B108" s="65">
        <v>0.35374561339177601</v>
      </c>
      <c r="C108" s="40">
        <f t="shared" si="324"/>
        <v>0.15849042164514801</v>
      </c>
      <c r="D108" s="40">
        <v>0.15976627137287</v>
      </c>
      <c r="E108" s="30">
        <f t="shared" si="325"/>
        <v>1.2758497277219893E-3</v>
      </c>
      <c r="F108" s="30">
        <f t="shared" si="334"/>
        <v>0.80500115683870921</v>
      </c>
      <c r="G108" s="30">
        <v>0.15889725756096601</v>
      </c>
      <c r="H108" s="19">
        <f t="shared" si="335"/>
        <v>0.25669432360327993</v>
      </c>
      <c r="I108" s="19">
        <v>0.15679589825075299</v>
      </c>
      <c r="J108" s="19">
        <f t="shared" si="336"/>
        <v>1.0691645443337716</v>
      </c>
      <c r="K108" s="31">
        <v>0.15980160731821799</v>
      </c>
      <c r="L108" s="19">
        <f t="shared" si="326"/>
        <v>1.3111856730699811E-3</v>
      </c>
      <c r="M108" s="19">
        <f t="shared" si="327"/>
        <v>0.82729647600134415</v>
      </c>
      <c r="N108" s="19">
        <v>0.15467422878036</v>
      </c>
      <c r="O108" s="19">
        <f t="shared" ref="O108:Q108" si="532">ABS(($C108-N108)/$C108)*100</f>
        <v>2.4078381678687668</v>
      </c>
      <c r="P108" s="19">
        <v>0.16125013473459601</v>
      </c>
      <c r="Q108" s="19">
        <f t="shared" si="532"/>
        <v>1.7412491308950258</v>
      </c>
      <c r="R108" s="31">
        <v>0.15922717635830699</v>
      </c>
      <c r="S108" s="19">
        <f t="shared" ref="S108" si="533">ABS(($C108-R108)/$C108)*100</f>
        <v>0.46485756395332123</v>
      </c>
      <c r="T108" s="19">
        <v>0.159532193689114</v>
      </c>
      <c r="U108" s="19">
        <f t="shared" ref="U108" si="534">ABS(($C108-T108)/$C108)*100</f>
        <v>0.65730915039046867</v>
      </c>
      <c r="V108" s="19">
        <v>0.16008769316982599</v>
      </c>
      <c r="W108" s="19">
        <f t="shared" ref="W108" si="535">ABS(($C108-V108)/$C108)*100</f>
        <v>1.0078031896805655</v>
      </c>
      <c r="X108" s="31">
        <v>0.16179941481076501</v>
      </c>
      <c r="Y108" s="19">
        <f t="shared" ref="Y108" si="536">ABS(($C108-X108)/$C108)*100</f>
        <v>2.0878190185055283</v>
      </c>
      <c r="Z108" s="19"/>
      <c r="AA108" s="31"/>
      <c r="AB108" s="19"/>
      <c r="AC108" s="19"/>
      <c r="AE108" s="30"/>
      <c r="AF108" s="30"/>
    </row>
    <row r="109" spans="1:32" x14ac:dyDescent="0.25">
      <c r="A109" s="32">
        <f t="shared" si="333"/>
        <v>107</v>
      </c>
      <c r="B109" s="65">
        <v>0.305048832779866</v>
      </c>
      <c r="C109" s="40">
        <f t="shared" si="324"/>
        <v>0.10979364103323799</v>
      </c>
      <c r="D109" s="40">
        <v>0.111416407486029</v>
      </c>
      <c r="E109" s="30">
        <f t="shared" si="325"/>
        <v>1.6227664527910107E-3</v>
      </c>
      <c r="F109" s="30">
        <f t="shared" si="334"/>
        <v>1.4780149720144067</v>
      </c>
      <c r="G109" s="30">
        <v>0.110566502283138</v>
      </c>
      <c r="H109" s="19">
        <f t="shared" si="335"/>
        <v>0.70392168674507627</v>
      </c>
      <c r="I109" s="19">
        <v>0.10849652232604499</v>
      </c>
      <c r="J109" s="19">
        <f t="shared" si="336"/>
        <v>1.181415148442267</v>
      </c>
      <c r="K109" s="31">
        <v>0.11149748307873</v>
      </c>
      <c r="L109" s="19">
        <f t="shared" si="326"/>
        <v>1.70384204549201E-3</v>
      </c>
      <c r="M109" s="19">
        <f t="shared" si="327"/>
        <v>1.5518585862146637</v>
      </c>
      <c r="N109" s="19">
        <v>0.10710300662719401</v>
      </c>
      <c r="O109" s="19">
        <f t="shared" ref="O109:Q109" si="537">ABS(($C109-N109)/$C109)*100</f>
        <v>2.4506286345212356</v>
      </c>
      <c r="P109" s="19">
        <v>0.11251682497738</v>
      </c>
      <c r="Q109" s="19">
        <f t="shared" si="537"/>
        <v>2.4802747395157532</v>
      </c>
      <c r="R109" s="31">
        <v>0.111297805402905</v>
      </c>
      <c r="S109" s="19">
        <f t="shared" ref="S109" si="538">ABS(($C109-R109)/$C109)*100</f>
        <v>1.3699922468293495</v>
      </c>
      <c r="T109" s="19">
        <v>0.11132829086017</v>
      </c>
      <c r="U109" s="19">
        <f t="shared" ref="U109" si="539">ABS(($C109-T109)/$C109)*100</f>
        <v>1.3977583879082953</v>
      </c>
      <c r="V109" s="19">
        <v>0.111804271827202</v>
      </c>
      <c r="W109" s="19">
        <f t="shared" ref="W109" si="540">ABS(($C109-V109)/$C109)*100</f>
        <v>1.8312816434927444</v>
      </c>
      <c r="X109" s="31">
        <v>0.11299107216886101</v>
      </c>
      <c r="Y109" s="19">
        <f t="shared" ref="Y109" si="541">ABS(($C109-X109)/$C109)*100</f>
        <v>2.9122188730903371</v>
      </c>
      <c r="Z109" s="19"/>
      <c r="AA109" s="31"/>
      <c r="AB109" s="19"/>
      <c r="AC109" s="19"/>
      <c r="AE109" s="30"/>
      <c r="AF109" s="30"/>
    </row>
    <row r="110" spans="1:32" x14ac:dyDescent="0.25">
      <c r="A110" s="32">
        <f t="shared" si="333"/>
        <v>108</v>
      </c>
      <c r="B110" s="65">
        <v>0.33728563796608202</v>
      </c>
      <c r="C110" s="40">
        <f t="shared" si="324"/>
        <v>0.14203044621945402</v>
      </c>
      <c r="D110" s="40">
        <v>0.14320584768703301</v>
      </c>
      <c r="E110" s="30">
        <f t="shared" si="325"/>
        <v>1.1754014675789959E-3</v>
      </c>
      <c r="F110" s="30">
        <f t="shared" si="334"/>
        <v>0.82757007308338681</v>
      </c>
      <c r="G110" s="30">
        <v>0.142344559896044</v>
      </c>
      <c r="H110" s="19">
        <f t="shared" si="335"/>
        <v>0.22115939571480336</v>
      </c>
      <c r="I110" s="19">
        <v>0.14025479700544299</v>
      </c>
      <c r="J110" s="19">
        <f t="shared" si="336"/>
        <v>1.2501891399168252</v>
      </c>
      <c r="K110" s="31">
        <v>0.143256286680054</v>
      </c>
      <c r="L110" s="19">
        <f t="shared" si="326"/>
        <v>1.2258404605999806E-3</v>
      </c>
      <c r="M110" s="19">
        <f t="shared" si="327"/>
        <v>0.86308287640377512</v>
      </c>
      <c r="N110" s="19">
        <v>0.138905450429573</v>
      </c>
      <c r="O110" s="19">
        <f t="shared" ref="O110:Q110" si="542">ABS(($C110-N110)/$C110)*100</f>
        <v>2.2002295092789623</v>
      </c>
      <c r="P110" s="19">
        <v>0.14567739177574801</v>
      </c>
      <c r="Q110" s="19">
        <f t="shared" si="542"/>
        <v>2.567720973472849</v>
      </c>
      <c r="R110" s="31">
        <v>0.14327172644995301</v>
      </c>
      <c r="S110" s="19">
        <f t="shared" ref="S110" si="543">ABS(($C110-R110)/$C110)*100</f>
        <v>0.87395362300070922</v>
      </c>
      <c r="T110" s="19">
        <v>0.14401829099013699</v>
      </c>
      <c r="U110" s="19">
        <f t="shared" ref="U110" si="544">ABS(($C110-T110)/$C110)*100</f>
        <v>1.3995905973649625</v>
      </c>
      <c r="V110" s="19">
        <v>0.14522230220622401</v>
      </c>
      <c r="W110" s="19">
        <f t="shared" ref="W110" si="545">ABS(($C110-V110)/$C110)*100</f>
        <v>2.2473040617208184</v>
      </c>
      <c r="X110" s="31">
        <v>0.146444391633515</v>
      </c>
      <c r="Y110" s="19">
        <f t="shared" ref="Y110" si="546">ABS(($C110-X110)/$C110)*100</f>
        <v>3.1077459316299754</v>
      </c>
      <c r="Z110" s="19"/>
      <c r="AA110" s="31"/>
      <c r="AB110" s="19"/>
      <c r="AC110" s="19"/>
      <c r="AE110" s="30"/>
      <c r="AF110" s="30"/>
    </row>
    <row r="111" spans="1:32" x14ac:dyDescent="0.25">
      <c r="A111" s="32">
        <f t="shared" si="333"/>
        <v>109</v>
      </c>
      <c r="B111" s="65">
        <v>0.32944522624398498</v>
      </c>
      <c r="C111" s="40">
        <f t="shared" si="324"/>
        <v>0.13419003449735697</v>
      </c>
      <c r="D111" s="40">
        <v>0.135374848831182</v>
      </c>
      <c r="E111" s="30">
        <f t="shared" si="325"/>
        <v>1.1848143338250294E-3</v>
      </c>
      <c r="F111" s="30">
        <f t="shared" si="334"/>
        <v>0.88293764754070891</v>
      </c>
      <c r="G111" s="30">
        <v>0.134516772383065</v>
      </c>
      <c r="H111" s="19">
        <f t="shared" si="335"/>
        <v>0.24348893487650441</v>
      </c>
      <c r="I111" s="19">
        <v>0.13243187092396499</v>
      </c>
      <c r="J111" s="19">
        <f t="shared" si="336"/>
        <v>1.3102042785648205</v>
      </c>
      <c r="K111" s="31">
        <v>0.13543495967952199</v>
      </c>
      <c r="L111" s="19">
        <f t="shared" si="326"/>
        <v>1.2449251821650131E-3</v>
      </c>
      <c r="M111" s="19">
        <f t="shared" si="327"/>
        <v>0.9277329623084144</v>
      </c>
      <c r="N111" s="19">
        <v>0.131060118461928</v>
      </c>
      <c r="O111" s="19">
        <f t="shared" ref="O111:Q111" si="547">ABS(($C111-N111)/$C111)*100</f>
        <v>2.3324504290895187</v>
      </c>
      <c r="P111" s="19">
        <v>0.13788895700937101</v>
      </c>
      <c r="Q111" s="19">
        <f t="shared" si="547"/>
        <v>2.7564807818026829</v>
      </c>
      <c r="R111" s="31">
        <v>0.13648324469345899</v>
      </c>
      <c r="S111" s="19">
        <f t="shared" ref="S111" si="548">ABS(($C111-R111)/$C111)*100</f>
        <v>1.7089273467227413</v>
      </c>
      <c r="T111" s="19">
        <v>0.136052238599497</v>
      </c>
      <c r="U111" s="19">
        <f t="shared" ref="U111" si="549">ABS(($C111-T111)/$C111)*100</f>
        <v>1.3877365104758976</v>
      </c>
      <c r="V111" s="19">
        <v>0.137307671038709</v>
      </c>
      <c r="W111" s="19">
        <f t="shared" ref="W111" si="550">ABS(($C111-V111)/$C111)*100</f>
        <v>2.3232996049445318</v>
      </c>
      <c r="X111" s="31">
        <v>0.13882012117699299</v>
      </c>
      <c r="Y111" s="19">
        <f t="shared" ref="Y111" si="551">ABS(($C111-X111)/$C111)*100</f>
        <v>3.4503953270294554</v>
      </c>
      <c r="Z111" s="19"/>
      <c r="AA111" s="31"/>
      <c r="AB111" s="19"/>
      <c r="AC111" s="19"/>
      <c r="AE111" s="30"/>
      <c r="AF111" s="30"/>
    </row>
    <row r="112" spans="1:32" x14ac:dyDescent="0.25">
      <c r="A112" s="32">
        <f t="shared" si="333"/>
        <v>110</v>
      </c>
      <c r="B112" s="65">
        <v>0.31480454496134602</v>
      </c>
      <c r="C112" s="40">
        <f t="shared" si="324"/>
        <v>0.11954935321471802</v>
      </c>
      <c r="D112" s="40">
        <v>0.120673324999996</v>
      </c>
      <c r="E112" s="30">
        <f t="shared" si="325"/>
        <v>1.1239717852779829E-3</v>
      </c>
      <c r="F112" s="30">
        <f t="shared" si="334"/>
        <v>0.94017387384711326</v>
      </c>
      <c r="G112" s="30">
        <v>0.119820620691224</v>
      </c>
      <c r="H112" s="19">
        <f t="shared" si="335"/>
        <v>0.22690835977904958</v>
      </c>
      <c r="I112" s="19">
        <v>0.117743518225877</v>
      </c>
      <c r="J112" s="19">
        <f t="shared" si="336"/>
        <v>1.5105351390714963</v>
      </c>
      <c r="K112" s="31">
        <v>0.120754954320417</v>
      </c>
      <c r="L112" s="19">
        <f t="shared" si="326"/>
        <v>1.2056011056989779E-3</v>
      </c>
      <c r="M112" s="19">
        <f t="shared" si="327"/>
        <v>1.0084547287626424</v>
      </c>
      <c r="N112" s="19">
        <v>0.11653607047632</v>
      </c>
      <c r="O112" s="19">
        <f t="shared" ref="O112:Q112" si="552">ABS(($C112-N112)/$C112)*100</f>
        <v>2.5205345385566189</v>
      </c>
      <c r="P112" s="19">
        <v>0.123521681734102</v>
      </c>
      <c r="Q112" s="19">
        <f t="shared" si="552"/>
        <v>3.32275199536164</v>
      </c>
      <c r="R112" s="31">
        <v>0.12232335710791301</v>
      </c>
      <c r="S112" s="19">
        <f t="shared" ref="S112" si="553">ABS(($C112-R112)/$C112)*100</f>
        <v>2.3203838570441322</v>
      </c>
      <c r="T112" s="19">
        <v>0.120965398180728</v>
      </c>
      <c r="U112" s="19">
        <f t="shared" ref="U112" si="554">ABS(($C112-T112)/$C112)*100</f>
        <v>1.1844856771969994</v>
      </c>
      <c r="V112" s="19">
        <v>0.122380581453829</v>
      </c>
      <c r="W112" s="19">
        <f t="shared" ref="W112" si="555">ABS(($C112-V112)/$C112)*100</f>
        <v>2.3682505701439682</v>
      </c>
      <c r="X112" s="31">
        <v>0.124098764766038</v>
      </c>
      <c r="Y112" s="19">
        <f t="shared" ref="Y112" si="556">ABS(($C112-X112)/$C112)*100</f>
        <v>3.8054673061668138</v>
      </c>
      <c r="Z112" s="19"/>
      <c r="AA112" s="31"/>
      <c r="AB112" s="19"/>
      <c r="AC112" s="19"/>
      <c r="AE112" s="30"/>
      <c r="AF112" s="30"/>
    </row>
    <row r="113" spans="1:33" x14ac:dyDescent="0.25">
      <c r="A113" s="32">
        <f t="shared" si="333"/>
        <v>111</v>
      </c>
      <c r="B113" s="65">
        <v>0.34351661461821598</v>
      </c>
      <c r="C113" s="40">
        <f t="shared" si="324"/>
        <v>0.14826142287158797</v>
      </c>
      <c r="D113" s="40">
        <v>0.14925895051746901</v>
      </c>
      <c r="E113" s="30">
        <f t="shared" si="325"/>
        <v>9.9752764588104115E-4</v>
      </c>
      <c r="F113" s="30">
        <f t="shared" si="334"/>
        <v>0.67281672235468748</v>
      </c>
      <c r="G113" s="30">
        <v>0.148396005762709</v>
      </c>
      <c r="H113" s="19">
        <f t="shared" si="335"/>
        <v>9.077404527379794E-2</v>
      </c>
      <c r="I113" s="19">
        <v>0.146303473357315</v>
      </c>
      <c r="J113" s="19">
        <f t="shared" si="336"/>
        <v>1.3206061808598648</v>
      </c>
      <c r="K113" s="31">
        <v>0.149303513456535</v>
      </c>
      <c r="L113" s="19">
        <f t="shared" si="326"/>
        <v>1.0420905849470308E-3</v>
      </c>
      <c r="M113" s="19">
        <f t="shared" si="327"/>
        <v>0.70287372450863717</v>
      </c>
      <c r="N113" s="19">
        <v>0.144964446758342</v>
      </c>
      <c r="O113" s="19">
        <f t="shared" ref="O113:Q113" si="557">ABS(($C113-N113)/$C113)*100</f>
        <v>2.2237585808828699</v>
      </c>
      <c r="P113" s="19">
        <v>0.152059806753398</v>
      </c>
      <c r="Q113" s="19">
        <f t="shared" si="557"/>
        <v>2.5619502418372733</v>
      </c>
      <c r="R113" s="31">
        <v>0.15125510349980301</v>
      </c>
      <c r="S113" s="19">
        <f t="shared" ref="S113" si="558">ABS(($C113-R113)/$C113)*100</f>
        <v>2.0191905421060996</v>
      </c>
      <c r="T113" s="19">
        <v>0.149402240056627</v>
      </c>
      <c r="U113" s="19">
        <f t="shared" ref="U113" si="559">ABS(($C113-T113)/$C113)*100</f>
        <v>0.76946326491626316</v>
      </c>
      <c r="V113" s="19">
        <v>0.15101456118741499</v>
      </c>
      <c r="W113" s="19">
        <f t="shared" ref="W113" si="560">ABS(($C113-V113)/$C113)*100</f>
        <v>1.8569485321961094</v>
      </c>
      <c r="X113" s="31">
        <v>0.15276780484028901</v>
      </c>
      <c r="Y113" s="19">
        <f t="shared" ref="Y113" si="561">ABS(($C113-X113)/$C113)*100</f>
        <v>3.0394838262169537</v>
      </c>
      <c r="Z113" s="19"/>
      <c r="AA113" s="31"/>
      <c r="AB113" s="19"/>
      <c r="AC113" s="19"/>
      <c r="AE113" s="30"/>
      <c r="AF113" s="30"/>
    </row>
    <row r="114" spans="1:33" x14ac:dyDescent="0.25">
      <c r="A114" s="32">
        <f t="shared" si="333"/>
        <v>112</v>
      </c>
      <c r="B114" s="65">
        <v>0.26071297813634398</v>
      </c>
      <c r="C114" s="40">
        <f t="shared" si="324"/>
        <v>6.5457786389715972E-2</v>
      </c>
      <c r="D114" s="40">
        <v>6.6945622137397298E-2</v>
      </c>
      <c r="E114" s="30">
        <f t="shared" si="325"/>
        <v>1.4878357476813264E-3</v>
      </c>
      <c r="F114" s="30">
        <f t="shared" si="334"/>
        <v>2.2729698478087847</v>
      </c>
      <c r="G114" s="30">
        <v>6.6113967054467898E-2</v>
      </c>
      <c r="H114" s="19">
        <f t="shared" si="335"/>
        <v>1.0024486022873185</v>
      </c>
      <c r="I114" s="19">
        <v>6.4069014202691302E-2</v>
      </c>
      <c r="J114" s="19">
        <f t="shared" si="336"/>
        <v>2.1216302347230904</v>
      </c>
      <c r="K114" s="31">
        <v>6.7091287385255993E-2</v>
      </c>
      <c r="L114" s="19">
        <f t="shared" si="326"/>
        <v>1.6335009955400215E-3</v>
      </c>
      <c r="M114" s="19">
        <f t="shared" si="327"/>
        <v>2.4955029579134371</v>
      </c>
      <c r="N114" s="19">
        <v>6.2531745059133795E-2</v>
      </c>
      <c r="O114" s="19">
        <f t="shared" ref="O114:Q114" si="562">ABS(($C114-N114)/$C114)*100</f>
        <v>4.4701195869371553</v>
      </c>
      <c r="P114" s="19">
        <v>6.9918173224355104E-2</v>
      </c>
      <c r="Q114" s="19">
        <f t="shared" si="562"/>
        <v>6.8141424888451469</v>
      </c>
      <c r="R114" s="31">
        <v>6.8893162808233405E-2</v>
      </c>
      <c r="S114" s="19">
        <f t="shared" ref="S114" si="563">ABS(($C114-R114)/$C114)*100</f>
        <v>5.2482318880510785</v>
      </c>
      <c r="T114" s="19">
        <v>6.7395526959167298E-2</v>
      </c>
      <c r="U114" s="19">
        <f t="shared" ref="U114" si="564">ABS(($C114-T114)/$C114)*100</f>
        <v>2.9602904044365359</v>
      </c>
      <c r="V114" s="19">
        <v>6.8235595035579702E-2</v>
      </c>
      <c r="W114" s="19">
        <f t="shared" ref="W114" si="565">ABS(($C114-V114)/$C114)*100</f>
        <v>4.2436641980611647</v>
      </c>
      <c r="X114" s="31">
        <v>7.0048666393279294E-2</v>
      </c>
      <c r="Y114" s="19">
        <f t="shared" ref="Y114" si="566">ABS(($C114-X114)/$C114)*100</f>
        <v>7.0134971815737899</v>
      </c>
      <c r="Z114" s="19"/>
      <c r="AA114" s="31"/>
      <c r="AB114" s="19"/>
      <c r="AC114" s="19"/>
      <c r="AE114" s="30"/>
      <c r="AF114" s="30"/>
    </row>
    <row r="115" spans="1:33" x14ac:dyDescent="0.25">
      <c r="A115" s="32">
        <f t="shared" si="333"/>
        <v>113</v>
      </c>
      <c r="B115" s="65">
        <v>0.24686237134179101</v>
      </c>
      <c r="C115" s="40">
        <f t="shared" si="324"/>
        <v>5.1607179595163005E-2</v>
      </c>
      <c r="D115" s="40">
        <v>5.2177812264463601E-2</v>
      </c>
      <c r="E115" s="30">
        <f t="shared" si="325"/>
        <v>5.7063266930059559E-4</v>
      </c>
      <c r="F115" s="30">
        <f t="shared" si="334"/>
        <v>1.1057234163482155</v>
      </c>
      <c r="G115" s="30">
        <v>5.2176201862424901E-2</v>
      </c>
      <c r="H115" s="19">
        <f t="shared" si="335"/>
        <v>1.1026029163493143</v>
      </c>
      <c r="I115" s="19">
        <v>5.3046500586715797E-2</v>
      </c>
      <c r="J115" s="19">
        <f t="shared" si="336"/>
        <v>2.7889937075493574</v>
      </c>
      <c r="K115" s="31">
        <v>5.3133675552918397E-2</v>
      </c>
      <c r="L115" s="19">
        <f t="shared" si="326"/>
        <v>1.5264959577553916E-3</v>
      </c>
      <c r="M115" s="19">
        <f t="shared" si="327"/>
        <v>2.957913937033803</v>
      </c>
      <c r="N115" s="19">
        <v>5.2237103351436602E-2</v>
      </c>
      <c r="O115" s="19">
        <f t="shared" ref="O115:Q115" si="567">ABS(($C115-N115)/$C115)*100</f>
        <v>1.2206126380381341</v>
      </c>
      <c r="P115" s="19">
        <v>5.2799288097750099E-2</v>
      </c>
      <c r="Q115" s="19">
        <f t="shared" si="567"/>
        <v>2.3099663882790975</v>
      </c>
      <c r="R115" s="31">
        <v>5.2336884509141E-2</v>
      </c>
      <c r="S115" s="19">
        <f t="shared" ref="S115" si="568">ABS(($C115-R115)/$C115)*100</f>
        <v>1.4139600724205983</v>
      </c>
      <c r="T115" s="19">
        <v>5.2212493481370699E-2</v>
      </c>
      <c r="U115" s="19">
        <f t="shared" ref="U115" si="569">ABS(($C115-T115)/$C115)*100</f>
        <v>1.1729257265290043</v>
      </c>
      <c r="V115" s="19">
        <v>5.3416665869468603E-2</v>
      </c>
      <c r="W115" s="19">
        <f t="shared" ref="W115" si="570">ABS(($C115-V115)/$C115)*100</f>
        <v>3.5062684853159389</v>
      </c>
      <c r="X115" s="31">
        <v>5.2792647183823302E-2</v>
      </c>
      <c r="Y115" s="19">
        <f t="shared" ref="Y115" si="571">ABS(($C115-X115)/$C115)*100</f>
        <v>2.2970981905227141</v>
      </c>
      <c r="Z115" s="19"/>
      <c r="AA115" s="31"/>
      <c r="AB115" s="19"/>
      <c r="AC115" s="19"/>
      <c r="AE115" s="30"/>
      <c r="AF115" s="30"/>
    </row>
    <row r="116" spans="1:33" x14ac:dyDescent="0.25">
      <c r="A116" s="32">
        <f t="shared" si="333"/>
        <v>114</v>
      </c>
      <c r="B116" s="65">
        <v>0.25854657866713798</v>
      </c>
      <c r="C116" s="40">
        <f t="shared" si="324"/>
        <v>6.3291386920509979E-2</v>
      </c>
      <c r="D116" s="40">
        <v>6.4950969857358404E-2</v>
      </c>
      <c r="E116" s="30">
        <f t="shared" si="325"/>
        <v>1.6595829368484249E-3</v>
      </c>
      <c r="F116" s="30">
        <f t="shared" si="334"/>
        <v>2.6221307789206092</v>
      </c>
      <c r="G116" s="30">
        <v>6.4735293990044004E-2</v>
      </c>
      <c r="H116" s="19">
        <f t="shared" si="335"/>
        <v>2.2813642421005604</v>
      </c>
      <c r="I116" s="19">
        <v>6.51225565284453E-2</v>
      </c>
      <c r="J116" s="19">
        <f t="shared" si="336"/>
        <v>2.8932366583073228</v>
      </c>
      <c r="K116" s="31">
        <v>6.50005638325587E-2</v>
      </c>
      <c r="L116" s="19">
        <f t="shared" si="326"/>
        <v>1.709176912048721E-3</v>
      </c>
      <c r="M116" s="19">
        <f t="shared" si="327"/>
        <v>2.7004889530945819</v>
      </c>
      <c r="N116" s="30">
        <v>6.35779085100521E-2</v>
      </c>
      <c r="O116" s="19">
        <f t="shared" ref="O116:Q116" si="572">ABS(($C116-N116)/$C116)*100</f>
        <v>0.45270233989654007</v>
      </c>
      <c r="P116" s="30">
        <v>6.5964352725142006E-2</v>
      </c>
      <c r="Q116" s="19">
        <f t="shared" si="572"/>
        <v>4.2232694442122192</v>
      </c>
      <c r="R116" s="31">
        <v>6.6038341658700803E-2</v>
      </c>
      <c r="S116" s="19">
        <f t="shared" ref="S116" si="573">ABS(($C116-R116)/$C116)*100</f>
        <v>4.3401715017571458</v>
      </c>
      <c r="T116" s="30">
        <v>6.3538358538272402E-2</v>
      </c>
      <c r="U116" s="19">
        <f t="shared" ref="U116" si="574">ABS(($C116-T116)/$C116)*100</f>
        <v>0.39021362902444223</v>
      </c>
      <c r="V116" s="30">
        <v>6.4835664588214298E-2</v>
      </c>
      <c r="W116" s="19">
        <f t="shared" ref="W116" si="575">ABS(($C116-V116)/$C116)*100</f>
        <v>2.4399491666122519</v>
      </c>
      <c r="X116" s="31">
        <v>6.4416087118724596E-2</v>
      </c>
      <c r="Y116" s="19">
        <f t="shared" ref="Y116" si="576">ABS(($C116-X116)/$C116)*100</f>
        <v>1.7770193590909467</v>
      </c>
      <c r="Z116" s="30"/>
      <c r="AA116" s="31"/>
      <c r="AB116" s="30"/>
      <c r="AC116" s="30"/>
      <c r="AD116" s="3"/>
      <c r="AE116" s="30"/>
      <c r="AF116" s="30"/>
      <c r="AG116" s="3"/>
    </row>
    <row r="117" spans="1:33" x14ac:dyDescent="0.25">
      <c r="A117" s="32">
        <f t="shared" si="333"/>
        <v>115</v>
      </c>
      <c r="B117" s="65">
        <v>0.25839543419904798</v>
      </c>
      <c r="C117" s="40">
        <f t="shared" si="324"/>
        <v>6.3140242452419976E-2</v>
      </c>
      <c r="D117" s="40">
        <v>6.4799020343592501E-2</v>
      </c>
      <c r="E117" s="30">
        <f t="shared" si="325"/>
        <v>1.6587778911725248E-3</v>
      </c>
      <c r="F117" s="30">
        <f t="shared" si="334"/>
        <v>2.6271325968102119</v>
      </c>
      <c r="G117" s="30">
        <v>6.45833788220464E-2</v>
      </c>
      <c r="H117" s="19">
        <f t="shared" si="335"/>
        <v>2.2856047325347468</v>
      </c>
      <c r="I117" s="19">
        <v>6.4962477995487197E-2</v>
      </c>
      <c r="J117" s="19">
        <f t="shared" si="336"/>
        <v>2.8860129012656026</v>
      </c>
      <c r="K117" s="31">
        <v>6.4841455172654494E-2</v>
      </c>
      <c r="L117" s="19">
        <f t="shared" si="326"/>
        <v>1.7012127202345184E-3</v>
      </c>
      <c r="M117" s="19">
        <f t="shared" si="327"/>
        <v>2.6943398602190767</v>
      </c>
      <c r="N117" s="30">
        <v>6.3420518623338903E-2</v>
      </c>
      <c r="O117" s="19">
        <f t="shared" ref="O117:Q117" si="577">ABS(($C117-N117)/$C117)*100</f>
        <v>0.44389467007532152</v>
      </c>
      <c r="P117" s="30">
        <v>6.7545648096135405E-2</v>
      </c>
      <c r="Q117" s="19">
        <f t="shared" si="577"/>
        <v>6.9771756848022424</v>
      </c>
      <c r="R117" s="31">
        <v>6.8179383278540007E-2</v>
      </c>
      <c r="S117" s="19">
        <f t="shared" ref="S117" si="578">ABS(($C117-R117)/$C117)*100</f>
        <v>7.9808702507237452</v>
      </c>
      <c r="T117" s="30">
        <v>6.3383846208255407E-2</v>
      </c>
      <c r="U117" s="19">
        <f t="shared" ref="U117" si="579">ABS(($C117-T117)/$C117)*100</f>
        <v>0.38581377957013901</v>
      </c>
      <c r="V117" s="30">
        <v>6.4662141160782297E-2</v>
      </c>
      <c r="W117" s="19">
        <f t="shared" ref="W117" si="580">ABS(($C117-V117)/$C117)*100</f>
        <v>2.4103466335422525</v>
      </c>
      <c r="X117" s="31">
        <v>6.4198320159700006E-2</v>
      </c>
      <c r="Y117" s="19">
        <f t="shared" ref="Y117" si="581">ABS(($C117-X117)/$C117)*100</f>
        <v>1.6757580683624342</v>
      </c>
      <c r="Z117" s="30"/>
      <c r="AA117" s="31"/>
      <c r="AB117" s="30"/>
      <c r="AC117" s="30"/>
      <c r="AD117" s="3"/>
      <c r="AE117" s="30"/>
      <c r="AF117" s="30"/>
      <c r="AG117" s="3"/>
    </row>
    <row r="118" spans="1:33" x14ac:dyDescent="0.25">
      <c r="A118" s="32">
        <f t="shared" si="333"/>
        <v>116</v>
      </c>
      <c r="B118" s="65">
        <v>0.47384993107128598</v>
      </c>
      <c r="C118" s="40">
        <f t="shared" si="324"/>
        <v>0.27859473932465795</v>
      </c>
      <c r="D118" s="40">
        <v>0.27843481065473202</v>
      </c>
      <c r="E118" s="30">
        <f t="shared" si="325"/>
        <v>1.5992866992592392E-4</v>
      </c>
      <c r="F118" s="30">
        <f t="shared" si="334"/>
        <v>5.740548809844985E-2</v>
      </c>
      <c r="G118" s="30">
        <v>0.27763336308006997</v>
      </c>
      <c r="H118" s="19">
        <f t="shared" si="335"/>
        <v>0.34508054492286855</v>
      </c>
      <c r="I118" s="19">
        <v>0.27561434211824298</v>
      </c>
      <c r="J118" s="19">
        <f t="shared" si="336"/>
        <v>1.0697966564766266</v>
      </c>
      <c r="K118" s="31">
        <v>0.27894095988356099</v>
      </c>
      <c r="L118" s="19">
        <f t="shared" si="326"/>
        <v>3.4622055890304315E-4</v>
      </c>
      <c r="M118" s="19">
        <f t="shared" si="327"/>
        <v>0.12427390400203431</v>
      </c>
      <c r="N118" s="19">
        <v>0.27535221685440098</v>
      </c>
      <c r="O118" s="19">
        <f t="shared" ref="O118:Q118" si="582">ABS(($C118-N118)/$C118)*100</f>
        <v>1.1638850317551492</v>
      </c>
      <c r="P118" s="19">
        <v>0.28179678707943301</v>
      </c>
      <c r="Q118" s="19">
        <f t="shared" si="582"/>
        <v>1.149356862422152</v>
      </c>
      <c r="R118" s="31">
        <v>0.280987490648339</v>
      </c>
      <c r="S118" s="19">
        <f t="shared" ref="S118" si="583">ABS(($C118-R118)/$C118)*100</f>
        <v>0.85886450314220797</v>
      </c>
      <c r="T118" s="19">
        <v>0.280640478211655</v>
      </c>
      <c r="U118" s="19">
        <f t="shared" ref="U118" si="584">ABS(($C118-T118)/$C118)*100</f>
        <v>0.7343063591064678</v>
      </c>
      <c r="V118" s="19">
        <v>0.28111195279587398</v>
      </c>
      <c r="W118" s="19">
        <f t="shared" ref="W118" si="585">ABS(($C118-V118)/$C118)*100</f>
        <v>0.90353948438438247</v>
      </c>
      <c r="X118" s="31">
        <v>0.283430829154391</v>
      </c>
      <c r="Y118" s="19">
        <f t="shared" ref="Y118" si="586">ABS(($C118-X118)/$C118)*100</f>
        <v>1.735886988195191</v>
      </c>
      <c r="Z118" s="19"/>
      <c r="AA118" s="31"/>
      <c r="AB118" s="19"/>
      <c r="AC118" s="19"/>
      <c r="AE118" s="30"/>
      <c r="AF118" s="30"/>
    </row>
    <row r="119" spans="1:33" x14ac:dyDescent="0.25">
      <c r="A119" s="32">
        <f t="shared" si="333"/>
        <v>117</v>
      </c>
      <c r="B119" s="65">
        <v>0.19477454840094699</v>
      </c>
      <c r="C119" s="40">
        <f t="shared" si="324"/>
        <v>-4.8064334568101441E-4</v>
      </c>
      <c r="D119" s="40">
        <v>8.9993310854748905E-7</v>
      </c>
      <c r="E119" s="30">
        <f t="shared" si="325"/>
        <v>4.8154327878956188E-4</v>
      </c>
      <c r="F119" s="57">
        <f t="shared" si="334"/>
        <v>100.18723511240384</v>
      </c>
      <c r="G119" s="30">
        <v>6.8558543939154602E-7</v>
      </c>
      <c r="H119" s="19">
        <f t="shared" si="335"/>
        <v>100.14263912016095</v>
      </c>
      <c r="I119" s="19">
        <v>1.55649492500791E-7</v>
      </c>
      <c r="J119" s="19">
        <f t="shared" si="336"/>
        <v>100.03238357378696</v>
      </c>
      <c r="K119" s="31">
        <v>3.67236704879748E-5</v>
      </c>
      <c r="L119" s="19">
        <f t="shared" si="326"/>
        <v>5.1736701616898924E-4</v>
      </c>
      <c r="M119" s="19">
        <f t="shared" si="327"/>
        <v>107.64052406383402</v>
      </c>
      <c r="N119" s="19">
        <v>-1.6780930458786599E-4</v>
      </c>
      <c r="O119" s="19">
        <f t="shared" ref="O119:Q119" si="587">ABS(($C119-N119)/$C119)*100</f>
        <v>65.086522866534196</v>
      </c>
      <c r="P119" s="19">
        <v>1.08545346414208E-4</v>
      </c>
      <c r="Q119" s="19">
        <f t="shared" si="587"/>
        <v>122.58334529949899</v>
      </c>
      <c r="R119" s="31">
        <v>-2.9459279867751598E-4</v>
      </c>
      <c r="S119" s="19">
        <f t="shared" ref="S119" si="588">ABS(($C119-R119)/$C119)*100</f>
        <v>38.70864928752669</v>
      </c>
      <c r="T119" s="19">
        <v>-4.0003895425077098E-4</v>
      </c>
      <c r="U119" s="19">
        <f t="shared" ref="U119" si="589">ABS(($C119-T119)/$C119)*100</f>
        <v>16.770104518150898</v>
      </c>
      <c r="V119" s="19">
        <v>1.2320714182071599E-4</v>
      </c>
      <c r="W119" s="19">
        <f t="shared" ref="W119" si="590">ABS(($C119-V119)/$C119)*100</f>
        <v>125.633797477451</v>
      </c>
      <c r="X119" s="31">
        <v>8.1304890935389299E-5</v>
      </c>
      <c r="Y119" s="19">
        <f t="shared" ref="Y119" si="591">ABS(($C119-X119)/$C119)*100</f>
        <v>116.91584657646513</v>
      </c>
      <c r="Z119" s="19"/>
      <c r="AA119" s="31"/>
      <c r="AB119" s="19"/>
      <c r="AC119" s="19"/>
      <c r="AE119" s="30"/>
      <c r="AF119" s="30"/>
    </row>
    <row r="120" spans="1:33" x14ac:dyDescent="0.25">
      <c r="A120" s="33">
        <f t="shared" si="333"/>
        <v>118</v>
      </c>
      <c r="B120" s="66">
        <v>0.38240826215196899</v>
      </c>
      <c r="C120" s="66">
        <f t="shared" si="324"/>
        <v>0.18715307040534099</v>
      </c>
      <c r="D120" s="42">
        <v>0.188491971820447</v>
      </c>
      <c r="E120" s="30">
        <f t="shared" si="325"/>
        <v>1.3389014151060086E-3</v>
      </c>
      <c r="F120" s="41">
        <f t="shared" si="334"/>
        <v>0.71540446128197688</v>
      </c>
      <c r="G120" s="24">
        <v>0.18774602205542501</v>
      </c>
      <c r="H120" s="24">
        <f t="shared" si="335"/>
        <v>0.31682710243534479</v>
      </c>
      <c r="I120" s="24">
        <v>0.185523789857343</v>
      </c>
      <c r="J120" s="24">
        <f t="shared" si="336"/>
        <v>0.87056041585064725</v>
      </c>
      <c r="K120" s="25">
        <v>0.188741444882397</v>
      </c>
      <c r="L120" s="19">
        <f t="shared" si="326"/>
        <v>1.5883744770560093E-3</v>
      </c>
      <c r="M120" s="24">
        <f t="shared" si="327"/>
        <v>0.8487034028433873</v>
      </c>
      <c r="N120" s="24">
        <v>0.185769486308898</v>
      </c>
      <c r="O120" s="24">
        <f t="shared" ref="O120:Q120" si="592">ABS(($C120-N120)/$C120)*100</f>
        <v>0.73927940025049188</v>
      </c>
      <c r="P120" s="24">
        <v>0.192485450872076</v>
      </c>
      <c r="Q120" s="24">
        <f t="shared" si="592"/>
        <v>2.8492081135436362</v>
      </c>
      <c r="R120" s="25">
        <v>0.19243476576826499</v>
      </c>
      <c r="S120" s="24">
        <f t="shared" ref="S120" si="593">ABS(($C120-R120)/$C120)*100</f>
        <v>2.8221259482864833</v>
      </c>
      <c r="T120" s="24">
        <v>0.19003403358177501</v>
      </c>
      <c r="U120" s="24">
        <f t="shared" ref="U120" si="594">ABS(($C120-T120)/$C120)*100</f>
        <v>1.5393619619460988</v>
      </c>
      <c r="V120" s="24">
        <v>0.19040176169731801</v>
      </c>
      <c r="W120" s="24">
        <f t="shared" ref="W120" si="595">ABS(($C120-V120)/$C120)*100</f>
        <v>1.7358471784304281</v>
      </c>
      <c r="X120" s="25">
        <v>0.194625910841772</v>
      </c>
      <c r="Y120" s="24">
        <f t="shared" ref="Y120" si="596">ABS(($C120-X120)/$C120)*100</f>
        <v>3.9929029324745451</v>
      </c>
      <c r="Z120" s="24"/>
      <c r="AA120" s="25"/>
      <c r="AB120" s="24"/>
      <c r="AC120" s="19"/>
      <c r="AE120" s="30"/>
      <c r="AF120" s="30"/>
    </row>
    <row r="121" spans="1:33" x14ac:dyDescent="0.25">
      <c r="A121" s="32">
        <v>1</v>
      </c>
      <c r="B121" s="61">
        <v>0.95499999999999996</v>
      </c>
      <c r="C121" s="62">
        <f>B121</f>
        <v>0.95499999999999996</v>
      </c>
      <c r="D121" s="40">
        <v>0.95546904512819797</v>
      </c>
      <c r="E121" s="30">
        <f t="shared" si="325"/>
        <v>4.6904512819800903E-4</v>
      </c>
      <c r="F121" s="30">
        <f t="shared" si="334"/>
        <v>4.9114673109739167E-2</v>
      </c>
      <c r="G121" s="30">
        <v>0.95521651636111304</v>
      </c>
      <c r="H121" s="19">
        <f t="shared" si="335"/>
        <v>2.2671870273621341E-2</v>
      </c>
      <c r="I121" s="19">
        <v>0.95576706807899303</v>
      </c>
      <c r="J121" s="19">
        <f t="shared" si="336"/>
        <v>8.0321264816028456E-2</v>
      </c>
      <c r="K121" s="31">
        <v>0.95542375898558496</v>
      </c>
      <c r="L121" s="19">
        <f t="shared" si="326"/>
        <v>4.237589855849988E-4</v>
      </c>
      <c r="M121" s="19">
        <f t="shared" si="327"/>
        <v>4.4372668647643852E-2</v>
      </c>
      <c r="N121" s="19">
        <v>0.95382522919802004</v>
      </c>
      <c r="O121" s="19">
        <f t="shared" ref="O121:Q121" si="597">ABS(($C121-N121)/$C121)*100</f>
        <v>0.12301264942198101</v>
      </c>
      <c r="P121" s="19">
        <v>0.95235783401940999</v>
      </c>
      <c r="Q121" s="19">
        <f t="shared" si="597"/>
        <v>0.27666659482617512</v>
      </c>
      <c r="R121" s="31">
        <v>0.95235800366288603</v>
      </c>
      <c r="S121" s="19">
        <f t="shared" ref="S121" si="598">ABS(($C121-R121)/$C121)*100</f>
        <v>0.27664883111140603</v>
      </c>
      <c r="T121" s="19">
        <v>0.95312355175551799</v>
      </c>
      <c r="U121" s="19">
        <f t="shared" ref="U121" si="599">ABS(($C121-T121)/$C121)*100</f>
        <v>0.19648672717088642</v>
      </c>
      <c r="V121" s="19">
        <v>0.95240441931300102</v>
      </c>
      <c r="W121" s="19">
        <f t="shared" ref="W121" si="600">ABS(($C121-V121)/$C121)*100</f>
        <v>0.27178855361245485</v>
      </c>
      <c r="X121" s="31">
        <v>0.95240432901874394</v>
      </c>
      <c r="Y121" s="19">
        <f t="shared" ref="Y121" si="601">ABS(($C121-X121)/$C121)*100</f>
        <v>0.27179800850848329</v>
      </c>
      <c r="Z121" s="19"/>
      <c r="AA121" s="31"/>
      <c r="AB121" s="19"/>
      <c r="AC121" s="19"/>
      <c r="AE121" s="30"/>
      <c r="AF121" s="30"/>
    </row>
    <row r="122" spans="1:33" x14ac:dyDescent="0.25">
      <c r="A122" s="32">
        <f>A121+1</f>
        <v>2</v>
      </c>
      <c r="B122" s="8">
        <v>0.97138999999999998</v>
      </c>
      <c r="C122" s="62">
        <f t="shared" ref="C122:C185" si="602">B122</f>
        <v>0.97138999999999998</v>
      </c>
      <c r="D122" s="54">
        <v>0.97184660922130195</v>
      </c>
      <c r="E122" s="30">
        <f t="shared" si="325"/>
        <v>4.5660922130197346E-4</v>
      </c>
      <c r="F122" s="30">
        <f t="shared" si="334"/>
        <v>4.7005756833195057E-2</v>
      </c>
      <c r="G122" s="30">
        <v>0.97159660640858403</v>
      </c>
      <c r="H122" s="19">
        <f t="shared" si="335"/>
        <v>2.1269151276423842E-2</v>
      </c>
      <c r="I122" s="19">
        <v>0.97214207068786596</v>
      </c>
      <c r="J122" s="19">
        <f t="shared" si="336"/>
        <v>7.7422115511378536E-2</v>
      </c>
      <c r="K122" s="31">
        <v>0.97180088993944502</v>
      </c>
      <c r="L122" s="19">
        <f t="shared" si="326"/>
        <v>4.1088993944504715E-4</v>
      </c>
      <c r="M122" s="19">
        <f t="shared" si="327"/>
        <v>4.2299173292400294E-2</v>
      </c>
      <c r="N122" s="19">
        <v>0.97023762942708103</v>
      </c>
      <c r="O122" s="19">
        <f t="shared" ref="O122:Q122" si="603">ABS(($C122-N122)/$C122)*100</f>
        <v>0.11863109285857876</v>
      </c>
      <c r="P122" s="19">
        <v>0.969978492944502</v>
      </c>
      <c r="Q122" s="19">
        <f t="shared" si="603"/>
        <v>0.14530796647051891</v>
      </c>
      <c r="R122" s="31">
        <v>0.96975292958584802</v>
      </c>
      <c r="S122" s="19">
        <f t="shared" ref="S122" si="604">ABS(($C122-R122)/$C122)*100</f>
        <v>0.16852864597658543</v>
      </c>
      <c r="T122" s="19">
        <v>0.96879027880475299</v>
      </c>
      <c r="U122" s="19">
        <f t="shared" ref="U122" si="605">ABS(($C122-T122)/$C122)*100</f>
        <v>0.2676289847792323</v>
      </c>
      <c r="V122" s="19">
        <v>0.969359387426876</v>
      </c>
      <c r="W122" s="19">
        <f t="shared" ref="W122" si="606">ABS(($C122-V122)/$C122)*100</f>
        <v>0.2090419474283223</v>
      </c>
      <c r="X122" s="31">
        <v>0.96867887381545903</v>
      </c>
      <c r="Y122" s="19">
        <f t="shared" ref="Y122" si="607">ABS(($C122-X122)/$C122)*100</f>
        <v>0.27909760081336499</v>
      </c>
      <c r="Z122" s="19"/>
      <c r="AA122" s="31"/>
      <c r="AB122" s="19"/>
      <c r="AC122" s="19"/>
      <c r="AE122" s="30"/>
      <c r="AF122" s="30"/>
    </row>
    <row r="123" spans="1:33" x14ac:dyDescent="0.25">
      <c r="A123" s="32">
        <f t="shared" ref="A123:A186" si="608">A122+1</f>
        <v>3</v>
      </c>
      <c r="B123" s="8">
        <v>0.96699000000000002</v>
      </c>
      <c r="C123" s="62">
        <f t="shared" si="602"/>
        <v>0.96699000000000002</v>
      </c>
      <c r="D123" s="54">
        <v>0.96753112190805601</v>
      </c>
      <c r="E123" s="30">
        <f t="shared" si="325"/>
        <v>5.4112190805599703E-4</v>
      </c>
      <c r="F123" s="30">
        <f t="shared" si="334"/>
        <v>5.5959410961436723E-2</v>
      </c>
      <c r="G123" s="30">
        <v>0.967278953808268</v>
      </c>
      <c r="H123" s="19">
        <f t="shared" si="335"/>
        <v>2.988177832945416E-2</v>
      </c>
      <c r="I123" s="19">
        <v>0.96782783400917105</v>
      </c>
      <c r="J123" s="19">
        <f t="shared" si="336"/>
        <v>8.6643502949465309E-2</v>
      </c>
      <c r="K123" s="31">
        <v>0.96748592319551296</v>
      </c>
      <c r="L123" s="19">
        <f t="shared" si="326"/>
        <v>4.9592319551294839E-4</v>
      </c>
      <c r="M123" s="19">
        <f t="shared" si="327"/>
        <v>5.1285245505429053E-2</v>
      </c>
      <c r="N123" s="19">
        <v>0.96531205799818498</v>
      </c>
      <c r="O123" s="19">
        <f t="shared" ref="O123:Q123" si="609">ABS(($C123-N123)/$C123)*100</f>
        <v>0.17352216691124375</v>
      </c>
      <c r="P123" s="19">
        <v>0.966762162517945</v>
      </c>
      <c r="Q123" s="19">
        <f t="shared" si="609"/>
        <v>2.3561513775221619E-2</v>
      </c>
      <c r="R123" s="31">
        <v>0.965866327161505</v>
      </c>
      <c r="S123" s="19">
        <f t="shared" ref="S123" si="610">ABS(($C123-R123)/$C123)*100</f>
        <v>0.11620314982523249</v>
      </c>
      <c r="T123" s="19">
        <v>0.96419595826386595</v>
      </c>
      <c r="U123" s="19">
        <f t="shared" ref="U123" si="611">ABS(($C123-T123)/$C123)*100</f>
        <v>0.28894215412093893</v>
      </c>
      <c r="V123" s="19">
        <v>0.96617764300754805</v>
      </c>
      <c r="W123" s="19">
        <f t="shared" ref="W123" si="612">ABS(($C123-V123)/$C123)*100</f>
        <v>8.4008830748194707E-2</v>
      </c>
      <c r="X123" s="31">
        <v>0.96336489280282001</v>
      </c>
      <c r="Y123" s="19">
        <f t="shared" ref="Y123" si="613">ABS(($C123-X123)/$C123)*100</f>
        <v>0.37488569656149606</v>
      </c>
      <c r="Z123" s="19"/>
      <c r="AA123" s="31"/>
      <c r="AB123" s="19"/>
      <c r="AC123" s="19"/>
      <c r="AE123" s="30"/>
      <c r="AF123" s="30"/>
    </row>
    <row r="124" spans="1:33" x14ac:dyDescent="0.25">
      <c r="A124" s="32">
        <f t="shared" si="608"/>
        <v>4</v>
      </c>
      <c r="B124" s="8">
        <v>0.998</v>
      </c>
      <c r="C124" s="62">
        <f t="shared" si="602"/>
        <v>0.998</v>
      </c>
      <c r="D124" s="54">
        <v>0.99873203997785098</v>
      </c>
      <c r="E124" s="30">
        <f t="shared" si="325"/>
        <v>7.3203997785098451E-4</v>
      </c>
      <c r="F124" s="30">
        <f t="shared" si="334"/>
        <v>7.3350699183465373E-2</v>
      </c>
      <c r="G124" s="30">
        <v>0.998475030485939</v>
      </c>
      <c r="H124" s="19">
        <f t="shared" si="335"/>
        <v>4.7598245084068E-2</v>
      </c>
      <c r="I124" s="19">
        <v>0.99902756607852505</v>
      </c>
      <c r="J124" s="19">
        <f t="shared" si="336"/>
        <v>0.1029625329183422</v>
      </c>
      <c r="K124" s="31">
        <v>0.99868719653404403</v>
      </c>
      <c r="L124" s="19">
        <f t="shared" si="326"/>
        <v>6.8719653404403225E-4</v>
      </c>
      <c r="M124" s="19">
        <f t="shared" si="327"/>
        <v>6.8857368140684591E-2</v>
      </c>
      <c r="N124" s="19">
        <v>0.99624066865336802</v>
      </c>
      <c r="O124" s="19">
        <f t="shared" ref="O124:Q124" si="614">ABS(($C124-N124)/$C124)*100</f>
        <v>0.1762857060753483</v>
      </c>
      <c r="P124" s="19">
        <v>0.999897543860778</v>
      </c>
      <c r="Q124" s="19">
        <f t="shared" si="614"/>
        <v>0.19013465538857774</v>
      </c>
      <c r="R124" s="31">
        <v>0.99919504214590305</v>
      </c>
      <c r="S124" s="19">
        <f t="shared" ref="S124" si="615">ABS(($C124-R124)/$C124)*100</f>
        <v>0.11974370199429327</v>
      </c>
      <c r="T124" s="19">
        <v>0.99636265327476004</v>
      </c>
      <c r="U124" s="19">
        <f t="shared" ref="U124" si="616">ABS(($C124-T124)/$C124)*100</f>
        <v>0.16406279812023677</v>
      </c>
      <c r="V124" s="19">
        <v>0.99778603237845598</v>
      </c>
      <c r="W124" s="19">
        <f t="shared" ref="W124" si="617">ABS(($C124-V124)/$C124)*100</f>
        <v>2.1439641437276558E-2</v>
      </c>
      <c r="X124" s="31">
        <v>0.99631681416663098</v>
      </c>
      <c r="Y124" s="19">
        <f t="shared" ref="Y124" si="618">ABS(($C124-X124)/$C124)*100</f>
        <v>0.16865589512715595</v>
      </c>
      <c r="Z124" s="19"/>
      <c r="AA124" s="31"/>
      <c r="AB124" s="19"/>
      <c r="AC124" s="19"/>
      <c r="AE124" s="30"/>
      <c r="AF124" s="30"/>
    </row>
    <row r="125" spans="1:33" x14ac:dyDescent="0.25">
      <c r="A125" s="32">
        <f t="shared" si="608"/>
        <v>5</v>
      </c>
      <c r="B125" s="8">
        <v>0.99909000000000003</v>
      </c>
      <c r="C125" s="62">
        <f t="shared" si="602"/>
        <v>0.99909000000000003</v>
      </c>
      <c r="D125" s="54">
        <v>0.99981466006708097</v>
      </c>
      <c r="E125" s="30">
        <f t="shared" si="325"/>
        <v>7.2466006708094E-4</v>
      </c>
      <c r="F125" s="30">
        <f t="shared" si="334"/>
        <v>7.2532010837956545E-2</v>
      </c>
      <c r="G125" s="30">
        <v>0.99955709929860403</v>
      </c>
      <c r="H125" s="19">
        <f t="shared" si="335"/>
        <v>4.6752474612297312E-2</v>
      </c>
      <c r="I125" s="19">
        <v>1.0001097379969499</v>
      </c>
      <c r="J125" s="19">
        <f t="shared" si="336"/>
        <v>0.10206668037412811</v>
      </c>
      <c r="K125" s="31">
        <v>0.99977020370821901</v>
      </c>
      <c r="L125" s="19">
        <f t="shared" si="326"/>
        <v>6.802037082189738E-4</v>
      </c>
      <c r="M125" s="19">
        <f t="shared" si="327"/>
        <v>6.8082325738319238E-2</v>
      </c>
      <c r="N125" s="19">
        <v>0.999080180114709</v>
      </c>
      <c r="O125" s="19">
        <f t="shared" ref="O125:Q125" si="619">ABS(($C125-N125)/$C125)*100</f>
        <v>9.8288295258977402E-4</v>
      </c>
      <c r="P125" s="19">
        <v>0.99957044774367199</v>
      </c>
      <c r="Q125" s="19">
        <f t="shared" si="619"/>
        <v>4.8088534933985155E-2</v>
      </c>
      <c r="R125" s="31">
        <v>0.99958132712859904</v>
      </c>
      <c r="S125" s="19">
        <f t="shared" ref="S125" si="620">ABS(($C125-R125)/$C125)*100</f>
        <v>4.9177464352461356E-2</v>
      </c>
      <c r="T125" s="19">
        <v>0.99876066143363396</v>
      </c>
      <c r="U125" s="19">
        <f t="shared" ref="U125" si="621">ABS(($C125-T125)/$C125)*100</f>
        <v>3.2963853743514349E-2</v>
      </c>
      <c r="V125" s="19">
        <v>0.99881138306089601</v>
      </c>
      <c r="W125" s="19">
        <f t="shared" ref="W125" si="622">ABS(($C125-V125)/$C125)*100</f>
        <v>2.7887071145144687E-2</v>
      </c>
      <c r="X125" s="31">
        <v>0.99863784783220999</v>
      </c>
      <c r="Y125" s="19">
        <f t="shared" ref="Y125" si="623">ABS(($C125-X125)/$C125)*100</f>
        <v>4.5256400103098129E-2</v>
      </c>
      <c r="Z125" s="19"/>
      <c r="AA125" s="31"/>
      <c r="AB125" s="19"/>
      <c r="AC125" s="19"/>
      <c r="AE125" s="30"/>
      <c r="AF125" s="30"/>
    </row>
    <row r="126" spans="1:33" x14ac:dyDescent="0.25">
      <c r="A126" s="32">
        <f t="shared" si="608"/>
        <v>6</v>
      </c>
      <c r="B126" s="8">
        <v>0.99</v>
      </c>
      <c r="C126" s="62">
        <f t="shared" si="602"/>
        <v>0.99</v>
      </c>
      <c r="D126" s="54">
        <v>0.990643325463199</v>
      </c>
      <c r="E126" s="30">
        <f t="shared" si="325"/>
        <v>6.4332546319900707E-4</v>
      </c>
      <c r="F126" s="30">
        <f t="shared" si="334"/>
        <v>6.4982370020101723E-2</v>
      </c>
      <c r="G126" s="30">
        <v>0.99039143821294395</v>
      </c>
      <c r="H126" s="19">
        <f t="shared" si="335"/>
        <v>3.953921342868303E-2</v>
      </c>
      <c r="I126" s="19">
        <v>0.99093832053850806</v>
      </c>
      <c r="J126" s="19">
        <f t="shared" si="336"/>
        <v>9.4779852374551915E-2</v>
      </c>
      <c r="K126" s="31">
        <v>0.99059699641403598</v>
      </c>
      <c r="L126" s="19">
        <f t="shared" si="326"/>
        <v>5.9699641403598847E-4</v>
      </c>
      <c r="M126" s="19">
        <f t="shared" si="327"/>
        <v>6.0302668084443282E-2</v>
      </c>
      <c r="N126" s="19">
        <v>0.98864044068137702</v>
      </c>
      <c r="O126" s="19">
        <f t="shared" ref="O126:Q126" si="624">ABS(($C126-N126)/$C126)*100</f>
        <v>0.13732922410333046</v>
      </c>
      <c r="P126" s="19">
        <v>0.99120427382680798</v>
      </c>
      <c r="Q126" s="19">
        <f t="shared" si="624"/>
        <v>0.12164382088969586</v>
      </c>
      <c r="R126" s="31">
        <v>0.99086407584573799</v>
      </c>
      <c r="S126" s="19">
        <f t="shared" ref="S126" si="625">ABS(($C126-R126)/$C126)*100</f>
        <v>8.7280388458383776E-2</v>
      </c>
      <c r="T126" s="19">
        <v>0.98809969587811197</v>
      </c>
      <c r="U126" s="19">
        <f t="shared" ref="U126" si="626">ABS(($C126-T126)/$C126)*100</f>
        <v>0.1919499113018201</v>
      </c>
      <c r="V126" s="19">
        <v>0.98982536994799597</v>
      </c>
      <c r="W126" s="19">
        <f t="shared" ref="W126" si="627">ABS(($C126-V126)/$C126)*100</f>
        <v>1.7639399192325367E-2</v>
      </c>
      <c r="X126" s="31">
        <v>0.98789173548391096</v>
      </c>
      <c r="Y126" s="19">
        <f t="shared" ref="Y126" si="628">ABS(($C126-X126)/$C126)*100</f>
        <v>0.2129560117261648</v>
      </c>
      <c r="Z126" s="19"/>
      <c r="AA126" s="31"/>
      <c r="AB126" s="19"/>
      <c r="AC126" s="19"/>
      <c r="AE126" s="30"/>
      <c r="AF126" s="30"/>
    </row>
    <row r="127" spans="1:33" x14ac:dyDescent="0.25">
      <c r="A127" s="32">
        <f t="shared" si="608"/>
        <v>7</v>
      </c>
      <c r="B127" s="8">
        <v>0.98933000000000004</v>
      </c>
      <c r="C127" s="62">
        <f t="shared" si="602"/>
        <v>0.98933000000000004</v>
      </c>
      <c r="D127" s="54">
        <v>0.98994956548488899</v>
      </c>
      <c r="E127" s="30">
        <f t="shared" si="325"/>
        <v>6.1956548488895091E-4</v>
      </c>
      <c r="F127" s="30">
        <f t="shared" si="334"/>
        <v>6.2624754620697942E-2</v>
      </c>
      <c r="G127" s="30">
        <v>0.98969883173508899</v>
      </c>
      <c r="H127" s="19">
        <f t="shared" si="335"/>
        <v>3.7280961366677252E-2</v>
      </c>
      <c r="I127" s="19">
        <v>0.99024461757955096</v>
      </c>
      <c r="J127" s="19">
        <f t="shared" si="336"/>
        <v>9.24481800360763E-2</v>
      </c>
      <c r="K127" s="31">
        <v>0.98990277832421902</v>
      </c>
      <c r="L127" s="19">
        <f t="shared" si="326"/>
        <v>5.7277832421898101E-4</v>
      </c>
      <c r="M127" s="19">
        <f t="shared" si="327"/>
        <v>5.7895578241737439E-2</v>
      </c>
      <c r="N127" s="19">
        <v>0.98836188392369995</v>
      </c>
      <c r="O127" s="19">
        <f t="shared" ref="O127:Q127" si="629">ABS(($C127-N127)/$C127)*100</f>
        <v>9.7855728250441837E-2</v>
      </c>
      <c r="P127" s="19">
        <v>0.98943337170746104</v>
      </c>
      <c r="Q127" s="19">
        <f t="shared" si="629"/>
        <v>1.0448657926171999E-2</v>
      </c>
      <c r="R127" s="31">
        <v>0.98992809425771</v>
      </c>
      <c r="S127" s="19">
        <f t="shared" ref="S127" si="630">ABS(($C127-R127)/$C127)*100</f>
        <v>6.0454475019453363E-2</v>
      </c>
      <c r="T127" s="19">
        <v>0.98910900639909805</v>
      </c>
      <c r="U127" s="19">
        <f t="shared" ref="U127" si="631">ABS(($C127-T127)/$C127)*100</f>
        <v>2.2337703385321126E-2</v>
      </c>
      <c r="V127" s="19">
        <v>0.98915169696679905</v>
      </c>
      <c r="W127" s="19">
        <f t="shared" ref="W127" si="632">ABS(($C127-V127)/$C127)*100</f>
        <v>1.8022604510222903E-2</v>
      </c>
      <c r="X127" s="31">
        <v>0.989732250683237</v>
      </c>
      <c r="Y127" s="19">
        <f t="shared" ref="Y127" si="633">ABS(($C127-X127)/$C127)*100</f>
        <v>4.0658898773610411E-2</v>
      </c>
      <c r="Z127" s="19"/>
      <c r="AA127" s="31"/>
      <c r="AB127" s="19"/>
      <c r="AC127" s="19"/>
      <c r="AE127" s="30"/>
      <c r="AF127" s="30"/>
    </row>
    <row r="128" spans="1:33" x14ac:dyDescent="0.25">
      <c r="A128" s="32">
        <f t="shared" si="608"/>
        <v>8</v>
      </c>
      <c r="B128" s="8">
        <v>1.0149999999999999</v>
      </c>
      <c r="C128" s="62">
        <f t="shared" si="602"/>
        <v>1.0149999999999999</v>
      </c>
      <c r="D128" s="54">
        <v>1.0157484759789801</v>
      </c>
      <c r="E128" s="30">
        <f t="shared" si="325"/>
        <v>7.4847597898020091E-4</v>
      </c>
      <c r="F128" s="30">
        <f t="shared" si="334"/>
        <v>7.3741475761596148E-2</v>
      </c>
      <c r="G128" s="30">
        <v>1.0154766881538699</v>
      </c>
      <c r="H128" s="19">
        <f t="shared" si="335"/>
        <v>4.6964350134978398E-2</v>
      </c>
      <c r="I128" s="19">
        <v>1.01603864356691</v>
      </c>
      <c r="J128" s="19">
        <f t="shared" si="336"/>
        <v>0.10232941545912121</v>
      </c>
      <c r="K128" s="31">
        <v>1.0159062234112499</v>
      </c>
      <c r="L128" s="19">
        <f t="shared" si="326"/>
        <v>9.0622341125001782E-4</v>
      </c>
      <c r="M128" s="19">
        <f t="shared" si="327"/>
        <v>8.9283094704435267E-2</v>
      </c>
      <c r="N128" s="19">
        <v>1.0153212935281799</v>
      </c>
      <c r="O128" s="19">
        <f t="shared" ref="O128:Q128" si="634">ABS(($C128-N128)/$C128)*100</f>
        <v>3.1654534796059119E-2</v>
      </c>
      <c r="P128" s="19">
        <v>1.0173445462102899</v>
      </c>
      <c r="Q128" s="19">
        <f t="shared" si="634"/>
        <v>0.23098977441280893</v>
      </c>
      <c r="R128" s="31">
        <v>1.0174847866235399</v>
      </c>
      <c r="S128" s="19">
        <f t="shared" ref="S128" si="635">ABS(($C128-R128)/$C128)*100</f>
        <v>0.24480656389556787</v>
      </c>
      <c r="T128" s="19">
        <v>1.0161051876965499</v>
      </c>
      <c r="U128" s="19">
        <f t="shared" ref="U128" si="636">ABS(($C128-T128)/$C128)*100</f>
        <v>0.1088854873448268</v>
      </c>
      <c r="V128" s="19">
        <v>1.0176326533912701</v>
      </c>
      <c r="W128" s="19">
        <f t="shared" ref="W128" si="637">ABS(($C128-V128)/$C128)*100</f>
        <v>0.2593747183517407</v>
      </c>
      <c r="X128" s="31">
        <v>1.0156249644794599</v>
      </c>
      <c r="Y128" s="19">
        <f t="shared" ref="Y128" si="638">ABS(($C128-X128)/$C128)*100</f>
        <v>6.1572855119215071E-2</v>
      </c>
      <c r="Z128" s="19"/>
      <c r="AA128" s="31"/>
      <c r="AB128" s="19"/>
      <c r="AC128" s="19"/>
      <c r="AE128" s="30"/>
      <c r="AF128" s="30"/>
    </row>
    <row r="129" spans="1:32" x14ac:dyDescent="0.25">
      <c r="A129" s="32">
        <f t="shared" si="608"/>
        <v>9</v>
      </c>
      <c r="B129" s="8">
        <v>1.0429200000000001</v>
      </c>
      <c r="C129" s="62">
        <f t="shared" si="602"/>
        <v>1.0429200000000001</v>
      </c>
      <c r="D129" s="54">
        <v>1.0441211045529499</v>
      </c>
      <c r="E129" s="30">
        <f t="shared" si="325"/>
        <v>1.201104552949861E-3</v>
      </c>
      <c r="F129" s="30">
        <f t="shared" si="334"/>
        <v>0.11516746758618694</v>
      </c>
      <c r="G129" s="30">
        <v>1.0438654116542001</v>
      </c>
      <c r="H129" s="19">
        <f t="shared" si="335"/>
        <v>9.0650448183948393E-2</v>
      </c>
      <c r="I129" s="19">
        <v>1.0444068946514999</v>
      </c>
      <c r="J129" s="19">
        <f t="shared" si="336"/>
        <v>0.14257034590379611</v>
      </c>
      <c r="K129" s="31">
        <v>1.0440682937342101</v>
      </c>
      <c r="L129" s="19">
        <f t="shared" si="326"/>
        <v>1.148293734209993E-3</v>
      </c>
      <c r="M129" s="19">
        <f t="shared" si="327"/>
        <v>0.11010372168622645</v>
      </c>
      <c r="N129" s="19">
        <v>1.04577274406059</v>
      </c>
      <c r="O129" s="19">
        <f t="shared" ref="O129:Q129" si="639">ABS(($C129-N129)/$C129)*100</f>
        <v>0.27353431333082928</v>
      </c>
      <c r="P129" s="19">
        <v>1.0455995754315299</v>
      </c>
      <c r="Q129" s="19">
        <f t="shared" si="639"/>
        <v>0.2569301031267841</v>
      </c>
      <c r="R129" s="31">
        <v>1.0459673939684899</v>
      </c>
      <c r="S129" s="19">
        <f t="shared" ref="S129" si="640">ABS(($C129-R129)/$C129)*100</f>
        <v>0.29219824804298056</v>
      </c>
      <c r="T129" s="19">
        <v>1.0457524583058699</v>
      </c>
      <c r="U129" s="19">
        <f t="shared" ref="U129" si="641">ABS(($C129-T129)/$C129)*100</f>
        <v>0.27158922121254425</v>
      </c>
      <c r="V129" s="19">
        <v>1.0465851801811401</v>
      </c>
      <c r="W129" s="19">
        <f t="shared" ref="W129" si="642">ABS(($C129-V129)/$C129)*100</f>
        <v>0.35143445145744995</v>
      </c>
      <c r="X129" s="31">
        <v>1.04658512315761</v>
      </c>
      <c r="Y129" s="19">
        <f t="shared" ref="Y129" si="643">ABS(($C129-X129)/$C129)*100</f>
        <v>0.35142898377727128</v>
      </c>
      <c r="Z129" s="19"/>
      <c r="AA129" s="31"/>
      <c r="AB129" s="19"/>
      <c r="AC129" s="19"/>
      <c r="AE129" s="30"/>
      <c r="AF129" s="30"/>
    </row>
    <row r="130" spans="1:32" x14ac:dyDescent="0.25">
      <c r="A130" s="32">
        <f t="shared" si="608"/>
        <v>10</v>
      </c>
      <c r="B130" s="8">
        <v>1.05</v>
      </c>
      <c r="C130" s="62">
        <f t="shared" si="602"/>
        <v>1.05</v>
      </c>
      <c r="D130" s="54">
        <v>1.0514115452174899</v>
      </c>
      <c r="E130" s="30">
        <f t="shared" si="325"/>
        <v>1.4115452174898735E-3</v>
      </c>
      <c r="F130" s="30">
        <f t="shared" si="334"/>
        <v>0.13443287785617841</v>
      </c>
      <c r="G130" s="30">
        <v>1.0511704755356499</v>
      </c>
      <c r="H130" s="19">
        <f t="shared" si="335"/>
        <v>0.11147386053808209</v>
      </c>
      <c r="I130" s="19">
        <v>1.05168356199305</v>
      </c>
      <c r="J130" s="19">
        <f t="shared" si="336"/>
        <v>0.16033923743333101</v>
      </c>
      <c r="K130" s="31">
        <v>1.05135458219991</v>
      </c>
      <c r="L130" s="19">
        <f t="shared" si="326"/>
        <v>1.354582199909915E-3</v>
      </c>
      <c r="M130" s="19">
        <f t="shared" si="327"/>
        <v>0.12900782856284906</v>
      </c>
      <c r="N130" s="19">
        <v>1.0529798417188401</v>
      </c>
      <c r="O130" s="19">
        <f t="shared" ref="O130:Q130" si="644">ABS(($C130-N130)/$C130)*100</f>
        <v>0.28379444941333581</v>
      </c>
      <c r="P130" s="19">
        <v>1.05280759527718</v>
      </c>
      <c r="Q130" s="19">
        <f t="shared" si="644"/>
        <v>0.267390026398095</v>
      </c>
      <c r="R130" s="31">
        <v>1.0551509395042</v>
      </c>
      <c r="S130" s="19">
        <f t="shared" ref="S130" si="645">ABS(($C130-R130)/$C130)*100</f>
        <v>0.49056566706666477</v>
      </c>
      <c r="T130" s="19">
        <v>1.0548596432269099</v>
      </c>
      <c r="U130" s="19">
        <f t="shared" ref="U130" si="646">ABS(($C130-T130)/$C130)*100</f>
        <v>0.4628231644676099</v>
      </c>
      <c r="V130" s="19">
        <v>1.0547612072718</v>
      </c>
      <c r="W130" s="19">
        <f t="shared" ref="W130" si="647">ABS(($C130-V130)/$C130)*100</f>
        <v>0.45344831159999627</v>
      </c>
      <c r="X130" s="31">
        <v>1.0547611766412099</v>
      </c>
      <c r="Y130" s="19">
        <f t="shared" ref="Y130" si="648">ABS(($C130-X130)/$C130)*100</f>
        <v>0.4534453944009425</v>
      </c>
      <c r="Z130" s="19"/>
      <c r="AA130" s="31"/>
      <c r="AB130" s="19"/>
      <c r="AC130" s="19"/>
      <c r="AE130" s="30"/>
      <c r="AF130" s="30"/>
    </row>
    <row r="131" spans="1:32" x14ac:dyDescent="0.25">
      <c r="A131" s="32">
        <f t="shared" si="608"/>
        <v>11</v>
      </c>
      <c r="B131" s="8">
        <v>0.98455999999999999</v>
      </c>
      <c r="C131" s="62">
        <f t="shared" si="602"/>
        <v>0.98455999999999999</v>
      </c>
      <c r="D131" s="54">
        <v>0.98517022598025705</v>
      </c>
      <c r="E131" s="30">
        <f t="shared" si="325"/>
        <v>6.1022598025706198E-4</v>
      </c>
      <c r="F131" s="30">
        <f t="shared" si="334"/>
        <v>6.1979562470246809E-2</v>
      </c>
      <c r="G131" s="30">
        <v>0.98491585303287399</v>
      </c>
      <c r="H131" s="19">
        <f t="shared" si="335"/>
        <v>3.6143356715080684E-2</v>
      </c>
      <c r="I131" s="19">
        <v>0.98546923294524202</v>
      </c>
      <c r="J131" s="19">
        <f t="shared" si="336"/>
        <v>9.2349165641711362E-2</v>
      </c>
      <c r="K131" s="31">
        <v>0.98512359263691995</v>
      </c>
      <c r="L131" s="19">
        <f t="shared" si="326"/>
        <v>5.6359263691996286E-4</v>
      </c>
      <c r="M131" s="19">
        <f t="shared" si="327"/>
        <v>5.7243097111396246E-2</v>
      </c>
      <c r="N131" s="19">
        <v>0.98318547294488501</v>
      </c>
      <c r="O131" s="19">
        <f t="shared" ref="O131:Q131" si="649">ABS(($C131-N131)/$C131)*100</f>
        <v>0.13960825699957163</v>
      </c>
      <c r="P131" s="19">
        <v>0.98583959494237305</v>
      </c>
      <c r="Q131" s="19">
        <f t="shared" si="649"/>
        <v>0.12996617193193544</v>
      </c>
      <c r="R131" s="31">
        <v>0.98440093139919405</v>
      </c>
      <c r="S131" s="19">
        <f t="shared" ref="S131" si="650">ABS(($C131-R131)/$C131)*100</f>
        <v>1.615631356199165E-2</v>
      </c>
      <c r="T131" s="19">
        <v>0.98289063146062605</v>
      </c>
      <c r="U131" s="19">
        <f t="shared" ref="U131" si="651">ABS(($C131-T131)/$C131)*100</f>
        <v>0.16955477973652583</v>
      </c>
      <c r="V131" s="19">
        <v>0.98442732073771999</v>
      </c>
      <c r="W131" s="19">
        <f t="shared" ref="W131" si="652">ABS(($C131-V131)/$C131)*100</f>
        <v>1.3475995600064995E-2</v>
      </c>
      <c r="X131" s="31">
        <v>0.98311725972470798</v>
      </c>
      <c r="Y131" s="19">
        <f t="shared" ref="Y131" si="653">ABS(($C131-X131)/$C131)*100</f>
        <v>0.14653655189038853</v>
      </c>
      <c r="Z131" s="19"/>
      <c r="AA131" s="31"/>
      <c r="AB131" s="19"/>
      <c r="AC131" s="19"/>
      <c r="AE131" s="30"/>
      <c r="AF131" s="30"/>
    </row>
    <row r="132" spans="1:32" x14ac:dyDescent="0.25">
      <c r="A132" s="32">
        <f t="shared" si="608"/>
        <v>12</v>
      </c>
      <c r="B132" s="8">
        <v>0.99</v>
      </c>
      <c r="C132" s="62">
        <f t="shared" si="602"/>
        <v>0.99</v>
      </c>
      <c r="D132" s="54">
        <v>0.990587638260363</v>
      </c>
      <c r="E132" s="30">
        <f t="shared" ref="E132:E195" si="654">ABS(C132-D132)</f>
        <v>5.8763826036301037E-4</v>
      </c>
      <c r="F132" s="30">
        <f t="shared" si="334"/>
        <v>5.9357400036667708E-2</v>
      </c>
      <c r="G132" s="30">
        <v>0.99033697289036404</v>
      </c>
      <c r="H132" s="19">
        <f t="shared" si="335"/>
        <v>3.4037665693338506E-2</v>
      </c>
      <c r="I132" s="19">
        <v>0.99088426039683397</v>
      </c>
      <c r="J132" s="19">
        <f t="shared" si="336"/>
        <v>8.9319232003432336E-2</v>
      </c>
      <c r="K132" s="31">
        <v>0.99072273846011105</v>
      </c>
      <c r="L132" s="19">
        <f t="shared" ref="L132:L195" si="655">ABS(C132-K132)</f>
        <v>7.2273846011106091E-4</v>
      </c>
      <c r="M132" s="19">
        <f t="shared" ref="M132:M195" si="656">ABS(($C132-K132)/$C132)*100</f>
        <v>7.3003884859703119E-2</v>
      </c>
      <c r="N132" s="19">
        <v>0.98954635080875397</v>
      </c>
      <c r="O132" s="19">
        <f t="shared" ref="O132:Q132" si="657">ABS(($C132-N132)/$C132)*100</f>
        <v>4.5823150630911053E-2</v>
      </c>
      <c r="P132" s="19">
        <v>0.98913008832425398</v>
      </c>
      <c r="Q132" s="19">
        <f t="shared" si="657"/>
        <v>8.7869866236971281E-2</v>
      </c>
      <c r="R132" s="31">
        <v>0.98966069262077005</v>
      </c>
      <c r="S132" s="19">
        <f t="shared" ref="S132" si="658">ABS(($C132-R132)/$C132)*100</f>
        <v>3.4273472649488504E-2</v>
      </c>
      <c r="T132" s="19">
        <v>0.98899456874720704</v>
      </c>
      <c r="U132" s="19">
        <f t="shared" ref="U132" si="659">ABS(($C132-T132)/$C132)*100</f>
        <v>0.10155871240332873</v>
      </c>
      <c r="V132" s="19">
        <v>0.98810810309282804</v>
      </c>
      <c r="W132" s="19">
        <f t="shared" ref="W132" si="660">ABS(($C132-V132)/$C132)*100</f>
        <v>0.19110069769413665</v>
      </c>
      <c r="X132" s="31">
        <v>0.98895465061432197</v>
      </c>
      <c r="Y132" s="19">
        <f t="shared" ref="Y132" si="661">ABS(($C132-X132)/$C132)*100</f>
        <v>0.10559084703818367</v>
      </c>
      <c r="Z132" s="19"/>
      <c r="AA132" s="31"/>
      <c r="AB132" s="19"/>
      <c r="AC132" s="19"/>
      <c r="AE132" s="30"/>
      <c r="AF132" s="30"/>
    </row>
    <row r="133" spans="1:32" x14ac:dyDescent="0.25">
      <c r="A133" s="32">
        <f t="shared" si="608"/>
        <v>13</v>
      </c>
      <c r="B133" s="8">
        <v>0.96787999999999996</v>
      </c>
      <c r="C133" s="62">
        <f t="shared" si="602"/>
        <v>0.96787999999999996</v>
      </c>
      <c r="D133" s="54">
        <v>0.96841593982034802</v>
      </c>
      <c r="E133" s="30">
        <f t="shared" si="654"/>
        <v>5.3593982034805254E-4</v>
      </c>
      <c r="F133" s="30">
        <f t="shared" ref="F133:F196" si="662">ABS(($C133-D133)/$C133)*100</f>
        <v>5.5372548285743332E-2</v>
      </c>
      <c r="G133" s="30">
        <v>0.96815592160653996</v>
      </c>
      <c r="H133" s="19">
        <f t="shared" ref="H133:H196" si="663">ABS(($C133-G133)/$C133)*100</f>
        <v>2.8507832225068936E-2</v>
      </c>
      <c r="I133" s="19">
        <v>0.96872953963323405</v>
      </c>
      <c r="J133" s="19">
        <f t="shared" ref="J133:J196" si="664">ABS(($C133-I133)/$C133)*100</f>
        <v>8.7773239785312915E-2</v>
      </c>
      <c r="K133" s="31">
        <v>0.968411416394936</v>
      </c>
      <c r="L133" s="19">
        <f t="shared" si="655"/>
        <v>5.314163949360351E-4</v>
      </c>
      <c r="M133" s="19">
        <f t="shared" si="656"/>
        <v>5.4905194335665077E-2</v>
      </c>
      <c r="N133" s="19">
        <v>0.96600852775991997</v>
      </c>
      <c r="O133" s="19">
        <f t="shared" ref="O133:Q133" si="665">ABS(($C133-N133)/$C133)*100</f>
        <v>0.19335787908418364</v>
      </c>
      <c r="P133" s="19">
        <v>0.96719537755233698</v>
      </c>
      <c r="Q133" s="19">
        <f t="shared" si="665"/>
        <v>7.0734228175288863E-2</v>
      </c>
      <c r="R133" s="31">
        <v>0.96747319009635802</v>
      </c>
      <c r="S133" s="19">
        <f t="shared" ref="S133" si="666">ABS(($C133-R133)/$C133)*100</f>
        <v>4.2031026949823018E-2</v>
      </c>
      <c r="T133" s="19">
        <v>0.96605686717126205</v>
      </c>
      <c r="U133" s="19">
        <f t="shared" ref="U133" si="667">ABS(($C133-T133)/$C133)*100</f>
        <v>0.18836351910752538</v>
      </c>
      <c r="V133" s="19">
        <v>0.96590793215453996</v>
      </c>
      <c r="W133" s="19">
        <f t="shared" ref="W133" si="668">ABS(($C133-V133)/$C133)*100</f>
        <v>0.20375127551555994</v>
      </c>
      <c r="X133" s="31">
        <v>0.96712056904023602</v>
      </c>
      <c r="Y133" s="19">
        <f t="shared" ref="Y133" si="669">ABS(($C133-X133)/$C133)*100</f>
        <v>7.8463338405994579E-2</v>
      </c>
      <c r="Z133" s="19"/>
      <c r="AA133" s="31"/>
      <c r="AB133" s="19"/>
      <c r="AC133" s="19"/>
      <c r="AE133" s="30"/>
      <c r="AF133" s="30"/>
    </row>
    <row r="134" spans="1:32" x14ac:dyDescent="0.25">
      <c r="A134" s="32">
        <f t="shared" si="608"/>
        <v>14</v>
      </c>
      <c r="B134" s="8">
        <v>0.98358999999999996</v>
      </c>
      <c r="C134" s="62">
        <f t="shared" si="602"/>
        <v>0.98358999999999996</v>
      </c>
      <c r="D134" s="54">
        <v>0.98416001416313503</v>
      </c>
      <c r="E134" s="30">
        <f t="shared" si="654"/>
        <v>5.7001416313506859E-4</v>
      </c>
      <c r="F134" s="30">
        <f t="shared" si="662"/>
        <v>5.7952415451058739E-2</v>
      </c>
      <c r="G134" s="30">
        <v>0.98390259211956399</v>
      </c>
      <c r="H134" s="19">
        <f t="shared" si="663"/>
        <v>3.1780733798028218E-2</v>
      </c>
      <c r="I134" s="19">
        <v>0.98447218351631605</v>
      </c>
      <c r="J134" s="19">
        <f t="shared" si="664"/>
        <v>8.969016727661748E-2</v>
      </c>
      <c r="K134" s="31">
        <v>0.98431885942756803</v>
      </c>
      <c r="L134" s="19">
        <f t="shared" si="655"/>
        <v>7.2885942756806266E-4</v>
      </c>
      <c r="M134" s="19">
        <f t="shared" si="656"/>
        <v>7.4101955852343221E-2</v>
      </c>
      <c r="N134" s="19">
        <v>0.98217623760567696</v>
      </c>
      <c r="O134" s="19">
        <f t="shared" ref="O134:Q134" si="670">ABS(($C134-N134)/$C134)*100</f>
        <v>0.14373492962748746</v>
      </c>
      <c r="P134" s="19">
        <v>0.98263316510121701</v>
      </c>
      <c r="Q134" s="19">
        <f t="shared" si="670"/>
        <v>9.7279852253779983E-2</v>
      </c>
      <c r="R134" s="31">
        <v>0.98171184082614205</v>
      </c>
      <c r="S134" s="19">
        <f t="shared" ref="S134" si="671">ABS(($C134-R134)/$C134)*100</f>
        <v>0.19094939699040436</v>
      </c>
      <c r="T134" s="19">
        <v>0.981236907416281</v>
      </c>
      <c r="U134" s="19">
        <f t="shared" ref="U134" si="672">ABS(($C134-T134)/$C134)*100</f>
        <v>0.23923510646905349</v>
      </c>
      <c r="V134" s="19">
        <v>0.98123411289844398</v>
      </c>
      <c r="W134" s="19">
        <f t="shared" ref="W134" si="673">ABS(($C134-V134)/$C134)*100</f>
        <v>0.23951922056507152</v>
      </c>
      <c r="X134" s="31">
        <v>0.98149630953059597</v>
      </c>
      <c r="Y134" s="19">
        <f t="shared" ref="Y134" si="674">ABS(($C134-X134)/$C134)*100</f>
        <v>0.21286211423499601</v>
      </c>
      <c r="Z134" s="19"/>
      <c r="AA134" s="31"/>
      <c r="AB134" s="19"/>
      <c r="AC134" s="19"/>
      <c r="AE134" s="30"/>
      <c r="AF134" s="30"/>
    </row>
    <row r="135" spans="1:32" x14ac:dyDescent="0.25">
      <c r="A135" s="32">
        <f t="shared" si="608"/>
        <v>15</v>
      </c>
      <c r="B135" s="8">
        <v>0.97</v>
      </c>
      <c r="C135" s="62">
        <f t="shared" si="602"/>
        <v>0.97</v>
      </c>
      <c r="D135" s="54">
        <v>0.97055181444277705</v>
      </c>
      <c r="E135" s="30">
        <f t="shared" si="654"/>
        <v>5.5181444277707659E-4</v>
      </c>
      <c r="F135" s="30">
        <f t="shared" si="662"/>
        <v>5.6888086884234704E-2</v>
      </c>
      <c r="G135" s="30">
        <v>0.97025371718530895</v>
      </c>
      <c r="H135" s="19">
        <f t="shared" si="663"/>
        <v>2.615641085659557E-2</v>
      </c>
      <c r="I135" s="19">
        <v>0.97094942582422705</v>
      </c>
      <c r="J135" s="19">
        <f t="shared" si="664"/>
        <v>9.7878950951245297E-2</v>
      </c>
      <c r="K135" s="31">
        <v>0.97071342521313897</v>
      </c>
      <c r="L135" s="19">
        <f t="shared" si="655"/>
        <v>7.1342521313899621E-4</v>
      </c>
      <c r="M135" s="19">
        <f t="shared" si="656"/>
        <v>7.3548991045257348E-2</v>
      </c>
      <c r="N135" s="19">
        <v>0.97092757547340003</v>
      </c>
      <c r="O135" s="19">
        <f t="shared" ref="O135:Q135" si="675">ABS(($C135-N135)/$C135)*100</f>
        <v>9.5626337463923225E-2</v>
      </c>
      <c r="P135" s="19">
        <v>0.97046789977181303</v>
      </c>
      <c r="Q135" s="19">
        <f t="shared" si="675"/>
        <v>4.8237089877634198E-2</v>
      </c>
      <c r="R135" s="31">
        <v>0.97004512241998497</v>
      </c>
      <c r="S135" s="19">
        <f t="shared" ref="S135" si="676">ABS(($C135-R135)/$C135)*100</f>
        <v>4.6517958747422442E-3</v>
      </c>
      <c r="T135" s="19">
        <v>0.96959870948972005</v>
      </c>
      <c r="U135" s="19">
        <f t="shared" ref="U135" si="677">ABS(($C135-T135)/$C135)*100</f>
        <v>4.1370155698961651E-2</v>
      </c>
      <c r="V135" s="19">
        <v>0.96951040261013799</v>
      </c>
      <c r="W135" s="19">
        <f t="shared" ref="W135" si="678">ABS(($C135-V135)/$C135)*100</f>
        <v>5.047395771773034E-2</v>
      </c>
      <c r="X135" s="31">
        <v>0.969850850886256</v>
      </c>
      <c r="Y135" s="19">
        <f t="shared" ref="Y135" si="679">ABS(($C135-X135)/$C135)*100</f>
        <v>1.5376197293193172E-2</v>
      </c>
      <c r="Z135" s="19"/>
      <c r="AA135" s="31"/>
      <c r="AB135" s="19"/>
      <c r="AC135" s="19"/>
      <c r="AE135" s="30"/>
      <c r="AF135" s="30"/>
    </row>
    <row r="136" spans="1:32" x14ac:dyDescent="0.25">
      <c r="A136" s="32">
        <f t="shared" si="608"/>
        <v>16</v>
      </c>
      <c r="B136" s="8">
        <v>0.98265000000000002</v>
      </c>
      <c r="C136" s="62">
        <f t="shared" si="602"/>
        <v>0.98265000000000002</v>
      </c>
      <c r="D136" s="54">
        <v>0.98316702386246901</v>
      </c>
      <c r="E136" s="30">
        <f t="shared" si="654"/>
        <v>5.1702386246899046E-4</v>
      </c>
      <c r="F136" s="30">
        <f t="shared" si="662"/>
        <v>5.2615261025694846E-2</v>
      </c>
      <c r="G136" s="30">
        <v>0.98290762274173005</v>
      </c>
      <c r="H136" s="19">
        <f t="shared" si="663"/>
        <v>2.6217141579405041E-2</v>
      </c>
      <c r="I136" s="19">
        <v>0.98348244133509599</v>
      </c>
      <c r="J136" s="19">
        <f t="shared" si="664"/>
        <v>8.4713920021978126E-2</v>
      </c>
      <c r="K136" s="31">
        <v>0.983353342402431</v>
      </c>
      <c r="L136" s="19">
        <f t="shared" si="655"/>
        <v>7.0334240243097312E-4</v>
      </c>
      <c r="M136" s="19">
        <f t="shared" si="656"/>
        <v>7.1576085323459326E-2</v>
      </c>
      <c r="N136" s="19">
        <v>0.98286583876968403</v>
      </c>
      <c r="O136" s="19">
        <f t="shared" ref="O136:Q136" si="680">ABS(($C136-N136)/$C136)*100</f>
        <v>2.196496918373856E-2</v>
      </c>
      <c r="P136" s="19">
        <v>0.98203560794610001</v>
      </c>
      <c r="Q136" s="19">
        <f t="shared" si="680"/>
        <v>6.2523996733324663E-2</v>
      </c>
      <c r="R136" s="31">
        <v>0.98124013514351205</v>
      </c>
      <c r="S136" s="19">
        <f t="shared" ref="S136" si="681">ABS(($C136-R136)/$C136)*100</f>
        <v>0.14347579061598478</v>
      </c>
      <c r="T136" s="19">
        <v>0.97985189336748701</v>
      </c>
      <c r="U136" s="19">
        <f t="shared" ref="U136" si="682">ABS(($C136-T136)/$C136)*100</f>
        <v>0.28475109474512883</v>
      </c>
      <c r="V136" s="19">
        <v>0.98032516825592098</v>
      </c>
      <c r="W136" s="19">
        <f t="shared" ref="W136" si="683">ABS(($C136-V136)/$C136)*100</f>
        <v>0.23658797578782351</v>
      </c>
      <c r="X136" s="31">
        <v>0.97965530834277303</v>
      </c>
      <c r="Y136" s="19">
        <f t="shared" ref="Y136" si="684">ABS(($C136-X136)/$C136)*100</f>
        <v>0.30475669437001868</v>
      </c>
      <c r="Z136" s="19"/>
      <c r="AA136" s="31"/>
      <c r="AB136" s="19"/>
      <c r="AC136" s="19"/>
      <c r="AE136" s="30"/>
      <c r="AF136" s="30"/>
    </row>
    <row r="137" spans="1:32" x14ac:dyDescent="0.25">
      <c r="A137" s="32">
        <f t="shared" si="608"/>
        <v>17</v>
      </c>
      <c r="B137" s="8">
        <v>0.99119999999999997</v>
      </c>
      <c r="C137" s="62">
        <f t="shared" si="602"/>
        <v>0.99119999999999997</v>
      </c>
      <c r="D137" s="54">
        <v>0.99180989725625801</v>
      </c>
      <c r="E137" s="30">
        <f t="shared" si="654"/>
        <v>6.098972562580407E-4</v>
      </c>
      <c r="F137" s="30">
        <f t="shared" si="662"/>
        <v>6.1531200187453665E-2</v>
      </c>
      <c r="G137" s="30">
        <v>0.99151035652001895</v>
      </c>
      <c r="H137" s="19">
        <f t="shared" si="663"/>
        <v>3.1311190478105724E-2</v>
      </c>
      <c r="I137" s="19">
        <v>0.99187659608475998</v>
      </c>
      <c r="J137" s="19">
        <f t="shared" si="664"/>
        <v>6.8260299108152359E-2</v>
      </c>
      <c r="K137" s="31">
        <v>0.99199127735591297</v>
      </c>
      <c r="L137" s="19">
        <f t="shared" si="655"/>
        <v>7.9127735591300041E-4</v>
      </c>
      <c r="M137" s="19">
        <f t="shared" si="656"/>
        <v>7.9830241718422165E-2</v>
      </c>
      <c r="N137" s="19">
        <v>0.99164389184157498</v>
      </c>
      <c r="O137" s="19">
        <f t="shared" ref="O137:Q137" si="685">ABS(($C137-N137)/$C137)*100</f>
        <v>4.4783276995057096E-2</v>
      </c>
      <c r="P137" s="19">
        <v>0.99197707023805304</v>
      </c>
      <c r="Q137" s="19">
        <f t="shared" si="685"/>
        <v>7.8396916672020589E-2</v>
      </c>
      <c r="R137" s="31">
        <v>0.99079906611805402</v>
      </c>
      <c r="S137" s="19">
        <f t="shared" ref="S137" si="686">ABS(($C137-R137)/$C137)*100</f>
        <v>4.0449342407783792E-2</v>
      </c>
      <c r="T137" s="19">
        <v>0.99049330549421999</v>
      </c>
      <c r="U137" s="19">
        <f t="shared" ref="U137" si="687">ABS(($C137-T137)/$C137)*100</f>
        <v>7.1296862972153069E-2</v>
      </c>
      <c r="V137" s="19">
        <v>0.99138959642480196</v>
      </c>
      <c r="W137" s="19">
        <f t="shared" ref="W137" si="688">ABS(($C137-V137)/$C137)*100</f>
        <v>1.9127968603912981E-2</v>
      </c>
      <c r="X137" s="31">
        <v>0.99031696246038503</v>
      </c>
      <c r="Y137" s="19">
        <f t="shared" ref="Y137" si="689">ABS(($C137-X137)/$C137)*100</f>
        <v>8.9087725949852634E-2</v>
      </c>
      <c r="Z137" s="19"/>
      <c r="AA137" s="31"/>
      <c r="AB137" s="19"/>
      <c r="AC137" s="19"/>
      <c r="AE137" s="30"/>
      <c r="AF137" s="30"/>
    </row>
    <row r="138" spans="1:32" x14ac:dyDescent="0.25">
      <c r="A138" s="32">
        <f t="shared" si="608"/>
        <v>18</v>
      </c>
      <c r="B138" s="8">
        <v>0.97299999999999998</v>
      </c>
      <c r="C138" s="62">
        <f t="shared" si="602"/>
        <v>0.97299999999999998</v>
      </c>
      <c r="D138" s="54">
        <v>0.97361106124580199</v>
      </c>
      <c r="E138" s="30">
        <f t="shared" si="654"/>
        <v>6.1106124580201371E-4</v>
      </c>
      <c r="F138" s="30">
        <f t="shared" si="662"/>
        <v>6.2801772435972625E-2</v>
      </c>
      <c r="G138" s="30">
        <v>0.97331018649781798</v>
      </c>
      <c r="H138" s="19">
        <f t="shared" si="663"/>
        <v>3.1879393403699809E-2</v>
      </c>
      <c r="I138" s="19">
        <v>0.97400914975989805</v>
      </c>
      <c r="J138" s="19">
        <f t="shared" si="664"/>
        <v>0.10371528878705817</v>
      </c>
      <c r="K138" s="31">
        <v>0.97406066583092799</v>
      </c>
      <c r="L138" s="19">
        <f t="shared" si="655"/>
        <v>1.0606658309280093E-3</v>
      </c>
      <c r="M138" s="19">
        <f t="shared" si="656"/>
        <v>0.10900984901623938</v>
      </c>
      <c r="N138" s="19">
        <v>0.97547232690177099</v>
      </c>
      <c r="O138" s="19">
        <f t="shared" ref="O138:Q138" si="690">ABS(($C138-N138)/$C138)*100</f>
        <v>0.25409320675961111</v>
      </c>
      <c r="P138" s="19">
        <v>0.97461718058614399</v>
      </c>
      <c r="Q138" s="19">
        <f t="shared" si="690"/>
        <v>0.16620561008674389</v>
      </c>
      <c r="R138" s="31">
        <v>0.97498992893070602</v>
      </c>
      <c r="S138" s="19">
        <f t="shared" ref="S138" si="691">ABS(($C138-R138)/$C138)*100</f>
        <v>0.2045147924672191</v>
      </c>
      <c r="T138" s="19">
        <v>0.974295012875107</v>
      </c>
      <c r="U138" s="19">
        <f t="shared" ref="U138" si="692">ABS(($C138-T138)/$C138)*100</f>
        <v>0.13309484841798835</v>
      </c>
      <c r="V138" s="19">
        <v>0.97433977521206405</v>
      </c>
      <c r="W138" s="19">
        <f t="shared" ref="W138" si="693">ABS(($C138-V138)/$C138)*100</f>
        <v>0.1376952941484148</v>
      </c>
      <c r="X138" s="31">
        <v>0.97538903922294895</v>
      </c>
      <c r="Y138" s="19">
        <f t="shared" ref="Y138" si="694">ABS(($C138-X138)/$C138)*100</f>
        <v>0.24553332198858935</v>
      </c>
      <c r="Z138" s="19"/>
      <c r="AA138" s="31"/>
      <c r="AB138" s="19"/>
      <c r="AC138" s="19"/>
      <c r="AE138" s="30"/>
      <c r="AF138" s="30"/>
    </row>
    <row r="139" spans="1:32" x14ac:dyDescent="0.25">
      <c r="A139" s="32">
        <f t="shared" si="608"/>
        <v>19</v>
      </c>
      <c r="B139" s="8">
        <v>0.96319999999999995</v>
      </c>
      <c r="C139" s="62">
        <f t="shared" si="602"/>
        <v>0.96319999999999995</v>
      </c>
      <c r="D139" s="54">
        <v>0.96379778863151999</v>
      </c>
      <c r="E139" s="30">
        <f t="shared" si="654"/>
        <v>5.9778863152004647E-4</v>
      </c>
      <c r="F139" s="30">
        <f t="shared" si="662"/>
        <v>6.2062773205984897E-2</v>
      </c>
      <c r="G139" s="30">
        <v>0.96370279367334299</v>
      </c>
      <c r="H139" s="19">
        <f t="shared" si="663"/>
        <v>5.2200339840432868E-2</v>
      </c>
      <c r="I139" s="19">
        <v>0.964218690383151</v>
      </c>
      <c r="J139" s="19">
        <f t="shared" si="664"/>
        <v>0.10576104476236038</v>
      </c>
      <c r="K139" s="31">
        <v>0.96427318635180004</v>
      </c>
      <c r="L139" s="19">
        <f t="shared" si="655"/>
        <v>1.0731863518000928E-3</v>
      </c>
      <c r="M139" s="19">
        <f t="shared" si="656"/>
        <v>0.11141884881645482</v>
      </c>
      <c r="N139" s="19">
        <v>0.96419542113771795</v>
      </c>
      <c r="O139" s="19">
        <f t="shared" ref="O139:Q139" si="695">ABS(($C139-N139)/$C139)*100</f>
        <v>0.10334521778633721</v>
      </c>
      <c r="P139" s="19">
        <v>0.96415541992481402</v>
      </c>
      <c r="Q139" s="19">
        <f t="shared" si="695"/>
        <v>9.919226794166025E-2</v>
      </c>
      <c r="R139" s="31">
        <v>0.96450497467744301</v>
      </c>
      <c r="S139" s="19">
        <f t="shared" ref="S139" si="696">ABS(($C139-R139)/$C139)*100</f>
        <v>0.13548325139566658</v>
      </c>
      <c r="T139" s="19">
        <v>0.96439028984500597</v>
      </c>
      <c r="U139" s="19">
        <f t="shared" ref="U139" si="697">ABS(($C139-T139)/$C139)*100</f>
        <v>0.12357660350976128</v>
      </c>
      <c r="V139" s="19">
        <v>0.965758684902702</v>
      </c>
      <c r="W139" s="19">
        <f t="shared" ref="W139" si="698">ABS(($C139-V139)/$C139)*100</f>
        <v>0.26564419670910067</v>
      </c>
      <c r="X139" s="31">
        <v>0.96587277350039202</v>
      </c>
      <c r="Y139" s="19">
        <f t="shared" ref="Y139" si="699">ABS(($C139-X139)/$C139)*100</f>
        <v>0.27748894314701811</v>
      </c>
      <c r="Z139" s="19"/>
      <c r="AA139" s="31"/>
      <c r="AB139" s="19"/>
      <c r="AC139" s="19"/>
      <c r="AE139" s="30"/>
      <c r="AF139" s="30"/>
    </row>
    <row r="140" spans="1:32" x14ac:dyDescent="0.25">
      <c r="A140" s="32">
        <f t="shared" si="608"/>
        <v>20</v>
      </c>
      <c r="B140" s="8">
        <v>0.95743</v>
      </c>
      <c r="C140" s="62">
        <f t="shared" si="602"/>
        <v>0.95743</v>
      </c>
      <c r="D140" s="54">
        <v>0.95788363191203296</v>
      </c>
      <c r="E140" s="30">
        <f t="shared" si="654"/>
        <v>4.5363191203295905E-4</v>
      </c>
      <c r="F140" s="30">
        <f t="shared" si="662"/>
        <v>4.7380164819669224E-2</v>
      </c>
      <c r="G140" s="30">
        <v>0.95754844029758002</v>
      </c>
      <c r="H140" s="19">
        <f t="shared" si="663"/>
        <v>1.2370648254181885E-2</v>
      </c>
      <c r="I140" s="19">
        <v>0.95839677872479401</v>
      </c>
      <c r="J140" s="19">
        <f t="shared" si="664"/>
        <v>0.10097643950931182</v>
      </c>
      <c r="K140" s="31">
        <v>0.95831712512191503</v>
      </c>
      <c r="L140" s="19">
        <f t="shared" si="655"/>
        <v>8.8712512191502224E-4</v>
      </c>
      <c r="M140" s="19">
        <f t="shared" si="656"/>
        <v>9.2656917154781263E-2</v>
      </c>
      <c r="N140" s="19">
        <v>0.96025660460433504</v>
      </c>
      <c r="O140" s="19">
        <f t="shared" ref="O140:Q140" si="700">ABS(($C140-N140)/$C140)*100</f>
        <v>0.29522833046123859</v>
      </c>
      <c r="P140" s="19">
        <v>0.96110621202968405</v>
      </c>
      <c r="Q140" s="19">
        <f t="shared" si="700"/>
        <v>0.38396666384843225</v>
      </c>
      <c r="R140" s="31">
        <v>0.96070156555144504</v>
      </c>
      <c r="S140" s="19">
        <f t="shared" ref="S140" si="701">ABS(($C140-R140)/$C140)*100</f>
        <v>0.34170284526754252</v>
      </c>
      <c r="T140" s="19">
        <v>0.95889137715779205</v>
      </c>
      <c r="U140" s="19">
        <f t="shared" ref="U140" si="702">ABS(($C140-T140)/$C140)*100</f>
        <v>0.15263540496872285</v>
      </c>
      <c r="V140" s="19">
        <v>0.959593204278125</v>
      </c>
      <c r="W140" s="19">
        <f t="shared" ref="W140" si="703">ABS(($C140-V140)/$C140)*100</f>
        <v>0.22593863552687896</v>
      </c>
      <c r="X140" s="31">
        <v>0.96096942315684797</v>
      </c>
      <c r="Y140" s="19">
        <f t="shared" ref="Y140" si="704">ABS(($C140-X140)/$C140)*100</f>
        <v>0.36967957520110761</v>
      </c>
      <c r="Z140" s="19"/>
      <c r="AA140" s="31"/>
      <c r="AB140" s="19"/>
      <c r="AC140" s="19"/>
      <c r="AE140" s="30"/>
      <c r="AF140" s="30"/>
    </row>
    <row r="141" spans="1:32" x14ac:dyDescent="0.25">
      <c r="A141" s="32">
        <f t="shared" si="608"/>
        <v>21</v>
      </c>
      <c r="B141" s="8">
        <v>0.9577</v>
      </c>
      <c r="C141" s="62">
        <f t="shared" si="602"/>
        <v>0.9577</v>
      </c>
      <c r="D141" s="54">
        <v>0.95807053147583698</v>
      </c>
      <c r="E141" s="30">
        <f t="shared" si="654"/>
        <v>3.705314758369882E-4</v>
      </c>
      <c r="F141" s="30">
        <f t="shared" si="662"/>
        <v>3.868972286070671E-2</v>
      </c>
      <c r="G141" s="30">
        <v>0.95770468494175598</v>
      </c>
      <c r="H141" s="19">
        <f t="shared" si="663"/>
        <v>4.8918677623301153E-4</v>
      </c>
      <c r="I141" s="19">
        <v>0.95832691620030097</v>
      </c>
      <c r="J141" s="19">
        <f t="shared" si="664"/>
        <v>6.5460603560715813E-2</v>
      </c>
      <c r="K141" s="31">
        <v>0.95866327846525501</v>
      </c>
      <c r="L141" s="19">
        <f t="shared" si="655"/>
        <v>9.6327846525501304E-4</v>
      </c>
      <c r="M141" s="19">
        <f t="shared" si="656"/>
        <v>0.10058248566931324</v>
      </c>
      <c r="N141" s="19">
        <v>0.96035275456029801</v>
      </c>
      <c r="O141" s="19">
        <f t="shared" ref="O141:Q141" si="705">ABS(($C141-N141)/$C141)*100</f>
        <v>0.27699222724214362</v>
      </c>
      <c r="P141" s="19">
        <v>0.96147098569777001</v>
      </c>
      <c r="Q141" s="19">
        <f t="shared" si="705"/>
        <v>0.39375438005325397</v>
      </c>
      <c r="R141" s="31">
        <v>0.96102087485658805</v>
      </c>
      <c r="S141" s="19">
        <f t="shared" ref="S141" si="706">ABS(($C141-R141)/$C141)*100</f>
        <v>0.34675523197118641</v>
      </c>
      <c r="T141" s="19">
        <v>0.95917120303204595</v>
      </c>
      <c r="U141" s="19">
        <f t="shared" ref="U141" si="707">ABS(($C141-T141)/$C141)*100</f>
        <v>0.15361835982520136</v>
      </c>
      <c r="V141" s="19">
        <v>0.95734432271235004</v>
      </c>
      <c r="W141" s="19">
        <f t="shared" ref="W141" si="708">ABS(($C141-V141)/$C141)*100</f>
        <v>3.7138695588384472E-2</v>
      </c>
      <c r="X141" s="31">
        <v>0.95734437880584</v>
      </c>
      <c r="Y141" s="19">
        <f t="shared" ref="Y141" si="709">ABS(($C141-X141)/$C141)*100</f>
        <v>3.7132838483866976E-2</v>
      </c>
      <c r="Z141" s="19"/>
      <c r="AA141" s="31"/>
      <c r="AB141" s="19"/>
      <c r="AC141" s="19"/>
      <c r="AE141" s="30"/>
      <c r="AF141" s="30"/>
    </row>
    <row r="142" spans="1:32" x14ac:dyDescent="0.25">
      <c r="A142" s="32">
        <f t="shared" si="608"/>
        <v>22</v>
      </c>
      <c r="B142" s="8">
        <v>0.96838999999999997</v>
      </c>
      <c r="C142" s="62">
        <f t="shared" si="602"/>
        <v>0.96838999999999997</v>
      </c>
      <c r="D142" s="54">
        <v>0.96864833184531796</v>
      </c>
      <c r="E142" s="30">
        <f t="shared" si="654"/>
        <v>2.5833184531798281E-4</v>
      </c>
      <c r="F142" s="30">
        <f t="shared" si="662"/>
        <v>2.6676426369332894E-2</v>
      </c>
      <c r="G142" s="30">
        <v>0.96823417881534701</v>
      </c>
      <c r="H142" s="19">
        <f t="shared" si="663"/>
        <v>1.6090746977246773E-2</v>
      </c>
      <c r="I142" s="19">
        <v>0.96900375857404097</v>
      </c>
      <c r="J142" s="19">
        <f t="shared" si="664"/>
        <v>6.3379276328855233E-2</v>
      </c>
      <c r="K142" s="31">
        <v>0.96932167389261503</v>
      </c>
      <c r="L142" s="19">
        <f t="shared" si="655"/>
        <v>9.3167389261505917E-4</v>
      </c>
      <c r="M142" s="19">
        <f t="shared" si="656"/>
        <v>9.6208541250432073E-2</v>
      </c>
      <c r="N142" s="19">
        <v>0.97103537610142199</v>
      </c>
      <c r="O142" s="19">
        <f t="shared" ref="O142:Q142" si="710">ABS(($C142-N142)/$C142)*100</f>
        <v>0.27317259589855475</v>
      </c>
      <c r="P142" s="19">
        <v>0.97198285911445403</v>
      </c>
      <c r="Q142" s="19">
        <f t="shared" si="710"/>
        <v>0.3710136530172824</v>
      </c>
      <c r="R142" s="31">
        <v>0.96906739034684797</v>
      </c>
      <c r="S142" s="19">
        <f t="shared" ref="S142" si="711">ABS(($C142-R142)/$C142)*100</f>
        <v>6.9950159217670019E-2</v>
      </c>
      <c r="T142" s="19">
        <v>0.97051934723806499</v>
      </c>
      <c r="U142" s="19">
        <f t="shared" ref="U142" si="712">ABS(($C142-T142)/$C142)*100</f>
        <v>0.21988529807877155</v>
      </c>
      <c r="V142" s="19">
        <v>0.96925800419735297</v>
      </c>
      <c r="W142" s="19">
        <f t="shared" ref="W142" si="713">ABS(($C142-V142)/$C142)*100</f>
        <v>8.9633742330362837E-2</v>
      </c>
      <c r="X142" s="31">
        <v>0.96925799573911697</v>
      </c>
      <c r="Y142" s="19">
        <f t="shared" ref="Y142" si="714">ABS(($C142-X142)/$C142)*100</f>
        <v>8.9632868897551621E-2</v>
      </c>
      <c r="Z142" s="19"/>
      <c r="AA142" s="31"/>
      <c r="AB142" s="19"/>
      <c r="AC142" s="19"/>
      <c r="AE142" s="30"/>
      <c r="AF142" s="30"/>
    </row>
    <row r="143" spans="1:32" x14ac:dyDescent="0.25">
      <c r="A143" s="32">
        <f t="shared" si="608"/>
        <v>23</v>
      </c>
      <c r="B143" s="8">
        <v>0.99782000000000004</v>
      </c>
      <c r="C143" s="62">
        <f t="shared" si="602"/>
        <v>0.99782000000000004</v>
      </c>
      <c r="D143" s="54">
        <v>0.99817167397804796</v>
      </c>
      <c r="E143" s="30">
        <f t="shared" si="654"/>
        <v>3.5167397804791722E-4</v>
      </c>
      <c r="F143" s="30">
        <f t="shared" si="662"/>
        <v>3.5244230226685894E-2</v>
      </c>
      <c r="G143" s="30">
        <v>0.99897681255459403</v>
      </c>
      <c r="H143" s="19">
        <f t="shared" si="663"/>
        <v>0.11593399156100187</v>
      </c>
      <c r="I143" s="19">
        <v>0.99858819359363105</v>
      </c>
      <c r="J143" s="19">
        <f t="shared" si="664"/>
        <v>7.698719144044075E-2</v>
      </c>
      <c r="K143" s="31">
        <v>0.99930054277533897</v>
      </c>
      <c r="L143" s="19">
        <f t="shared" si="655"/>
        <v>1.4805427753389333E-3</v>
      </c>
      <c r="M143" s="19">
        <f t="shared" si="656"/>
        <v>0.1483777410092936</v>
      </c>
      <c r="N143" s="19">
        <v>0.999412257041838</v>
      </c>
      <c r="O143" s="19">
        <f t="shared" ref="O143:Q143" si="715">ABS(($C143-N143)/$C143)*100</f>
        <v>0.15957357457637281</v>
      </c>
      <c r="P143" s="19">
        <v>0.99999880225230098</v>
      </c>
      <c r="Q143" s="19">
        <f t="shared" si="715"/>
        <v>0.21835624183729907</v>
      </c>
      <c r="R143" s="31">
        <v>0.99984430763876797</v>
      </c>
      <c r="S143" s="19">
        <f t="shared" ref="S143" si="716">ABS(($C143-R143)/$C143)*100</f>
        <v>0.20287302707581831</v>
      </c>
      <c r="T143" s="19">
        <v>1.0000424799816701</v>
      </c>
      <c r="U143" s="19">
        <f t="shared" ref="U143" si="717">ABS(($C143-T143)/$C143)*100</f>
        <v>0.22273355732196409</v>
      </c>
      <c r="V143" s="19">
        <v>1.00160781920166</v>
      </c>
      <c r="W143" s="19">
        <f t="shared" ref="W143" si="718">ABS(($C143-V143)/$C143)*100</f>
        <v>0.37960946880799507</v>
      </c>
      <c r="X143" s="31">
        <v>1.0020342074329001</v>
      </c>
      <c r="Y143" s="19">
        <f t="shared" ref="Y143" si="719">ABS(($C143-X143)/$C143)*100</f>
        <v>0.42234144764586989</v>
      </c>
      <c r="Z143" s="19"/>
      <c r="AA143" s="31"/>
      <c r="AB143" s="19"/>
      <c r="AC143" s="19"/>
      <c r="AE143" s="30"/>
      <c r="AF143" s="30"/>
    </row>
    <row r="144" spans="1:32" x14ac:dyDescent="0.25">
      <c r="A144" s="32">
        <f t="shared" si="608"/>
        <v>24</v>
      </c>
      <c r="B144" s="8">
        <v>0.99199999999999999</v>
      </c>
      <c r="C144" s="62">
        <f t="shared" si="602"/>
        <v>0.99199999999999999</v>
      </c>
      <c r="D144" s="54">
        <v>0.99242618360913604</v>
      </c>
      <c r="E144" s="30">
        <f t="shared" si="654"/>
        <v>4.2618360913604381E-4</v>
      </c>
      <c r="F144" s="30">
        <f t="shared" si="662"/>
        <v>4.2962057372585058E-2</v>
      </c>
      <c r="G144" s="19">
        <v>0.99307325477545305</v>
      </c>
      <c r="H144" s="19">
        <f t="shared" si="663"/>
        <v>0.10819100559002608</v>
      </c>
      <c r="I144" s="19">
        <v>0.99281847474880303</v>
      </c>
      <c r="J144" s="19">
        <f t="shared" si="664"/>
        <v>8.2507535161596077E-2</v>
      </c>
      <c r="K144" s="18">
        <v>0.99252044033750597</v>
      </c>
      <c r="L144" s="19">
        <f t="shared" si="655"/>
        <v>5.2044033750597851E-4</v>
      </c>
      <c r="M144" s="19">
        <f t="shared" si="656"/>
        <v>5.2463743700199447E-2</v>
      </c>
      <c r="N144" s="19">
        <v>0.99316355756473296</v>
      </c>
      <c r="O144" s="19">
        <f t="shared" ref="O144:Q144" si="720">ABS(($C144-N144)/$C144)*100</f>
        <v>0.11729410934808109</v>
      </c>
      <c r="P144" s="19">
        <v>0.99483885869626298</v>
      </c>
      <c r="Q144" s="19">
        <f t="shared" si="720"/>
        <v>0.28617527180070479</v>
      </c>
      <c r="R144" s="18">
        <v>0.99397773860776795</v>
      </c>
      <c r="S144" s="19">
        <f t="shared" ref="S144" si="721">ABS(($C144-R144)/$C144)*100</f>
        <v>0.19936881126693085</v>
      </c>
      <c r="T144" s="19">
        <v>0.99576283795635101</v>
      </c>
      <c r="U144" s="19">
        <f t="shared" ref="U144" si="722">ABS(($C144-T144)/$C144)*100</f>
        <v>0.37931834237409451</v>
      </c>
      <c r="V144" s="19">
        <v>0.99562741621684703</v>
      </c>
      <c r="W144" s="19">
        <f t="shared" ref="W144" si="723">ABS(($C144-V144)/$C144)*100</f>
        <v>0.36566695734345106</v>
      </c>
      <c r="X144" s="18">
        <v>0.99563118766499603</v>
      </c>
      <c r="Y144" s="19">
        <f t="shared" ref="Y144" si="724">ABS(($C144-X144)/$C144)*100</f>
        <v>0.3660471436487942</v>
      </c>
      <c r="Z144" s="19"/>
      <c r="AA144" s="18"/>
      <c r="AB144" s="19"/>
      <c r="AC144" s="19"/>
      <c r="AE144" s="30"/>
      <c r="AF144" s="30"/>
    </row>
    <row r="145" spans="1:32" x14ac:dyDescent="0.25">
      <c r="A145" s="32">
        <f t="shared" si="608"/>
        <v>25</v>
      </c>
      <c r="B145" s="8">
        <v>1.0440400000000001</v>
      </c>
      <c r="C145" s="62">
        <f t="shared" si="602"/>
        <v>1.0440400000000001</v>
      </c>
      <c r="D145" s="54">
        <v>1.04424190330128</v>
      </c>
      <c r="E145" s="30">
        <f t="shared" si="654"/>
        <v>2.019033012798932E-4</v>
      </c>
      <c r="F145" s="30">
        <f t="shared" si="662"/>
        <v>1.9338655729655298E-2</v>
      </c>
      <c r="G145" s="19">
        <v>1.0438351801571699</v>
      </c>
      <c r="H145" s="19">
        <f t="shared" si="663"/>
        <v>1.9618007243990817E-2</v>
      </c>
      <c r="I145" s="19">
        <v>1.04472526754891</v>
      </c>
      <c r="J145" s="19">
        <f t="shared" si="664"/>
        <v>6.5636139315539854E-2</v>
      </c>
      <c r="K145" s="18">
        <v>1.0448349018715499</v>
      </c>
      <c r="L145" s="19">
        <f t="shared" si="655"/>
        <v>7.9490187154984682E-4</v>
      </c>
      <c r="M145" s="19">
        <f t="shared" si="656"/>
        <v>7.613710887991329E-2</v>
      </c>
      <c r="N145" s="19">
        <v>1.04565126114497</v>
      </c>
      <c r="O145" s="19">
        <f t="shared" ref="O145:Q145" si="725">ABS(($C145-N145)/$C145)*100</f>
        <v>0.15432944570800924</v>
      </c>
      <c r="P145" s="19">
        <v>1.0451563450791299</v>
      </c>
      <c r="Q145" s="19">
        <f t="shared" si="725"/>
        <v>0.10692550851785683</v>
      </c>
      <c r="R145" s="18">
        <v>1.04335989447248</v>
      </c>
      <c r="S145" s="19">
        <f t="shared" ref="S145" si="726">ABS(($C145-R145)/$C145)*100</f>
        <v>6.5141711765839383E-2</v>
      </c>
      <c r="T145" s="19">
        <v>1.04493631204239</v>
      </c>
      <c r="U145" s="19">
        <f t="shared" ref="U145" si="727">ABS(($C145-T145)/$C145)*100</f>
        <v>8.5850354621464231E-2</v>
      </c>
      <c r="V145" s="19">
        <v>1.04396774131158</v>
      </c>
      <c r="W145" s="19">
        <f t="shared" ref="W145" si="728">ABS(($C145-V145)/$C145)*100</f>
        <v>6.9210651335284493E-3</v>
      </c>
      <c r="X145" s="18">
        <v>1.0439645720559501</v>
      </c>
      <c r="Y145" s="19">
        <f t="shared" ref="Y145" si="729">ABS(($C145-X145)/$C145)*100</f>
        <v>7.2246220499235297E-3</v>
      </c>
      <c r="Z145" s="19"/>
      <c r="AA145" s="18"/>
      <c r="AB145" s="19"/>
      <c r="AC145" s="19"/>
      <c r="AE145" s="30"/>
      <c r="AF145" s="30"/>
    </row>
    <row r="146" spans="1:32" x14ac:dyDescent="0.25">
      <c r="A146" s="32">
        <f t="shared" si="608"/>
        <v>26</v>
      </c>
      <c r="B146" s="8">
        <v>1.0149999999999999</v>
      </c>
      <c r="C146" s="62">
        <f t="shared" si="602"/>
        <v>1.0149999999999999</v>
      </c>
      <c r="D146" s="54">
        <v>1.0156242217839699</v>
      </c>
      <c r="E146" s="30">
        <f t="shared" si="654"/>
        <v>6.2422178397003591E-4</v>
      </c>
      <c r="F146" s="30">
        <f t="shared" si="662"/>
        <v>6.1499683149757241E-2</v>
      </c>
      <c r="G146" s="19">
        <v>1.0152352076122799</v>
      </c>
      <c r="H146" s="19">
        <f t="shared" si="663"/>
        <v>2.3173163771430496E-2</v>
      </c>
      <c r="I146" s="19">
        <v>1.0157401883828601</v>
      </c>
      <c r="J146" s="19">
        <f t="shared" si="664"/>
        <v>7.29249638285875E-2</v>
      </c>
      <c r="K146" s="18">
        <v>1.0162030864999301</v>
      </c>
      <c r="L146" s="19">
        <f t="shared" si="655"/>
        <v>1.2030864999301727E-3</v>
      </c>
      <c r="M146" s="19">
        <f t="shared" si="656"/>
        <v>0.11853068964829289</v>
      </c>
      <c r="N146" s="19">
        <v>1.01746196391474</v>
      </c>
      <c r="O146" s="19">
        <f t="shared" ref="O146:Q146" si="730">ABS(($C146-N146)/$C146)*100</f>
        <v>0.24255802115665748</v>
      </c>
      <c r="P146" s="19">
        <v>1.0171016704613101</v>
      </c>
      <c r="Q146" s="19">
        <f t="shared" si="730"/>
        <v>0.20706112919311889</v>
      </c>
      <c r="R146" s="18">
        <v>1.01442363597031</v>
      </c>
      <c r="S146" s="19">
        <f t="shared" ref="S146" si="731">ABS(($C146-R146)/$C146)*100</f>
        <v>5.6784633466981038E-2</v>
      </c>
      <c r="T146" s="19">
        <v>1.0164574829511901</v>
      </c>
      <c r="U146" s="19">
        <f t="shared" ref="U146" si="732">ABS(($C146-T146)/$C146)*100</f>
        <v>0.14359437942760514</v>
      </c>
      <c r="V146" s="19">
        <v>1.0164084119932899</v>
      </c>
      <c r="W146" s="19">
        <f t="shared" ref="W146" si="733">ABS(($C146-V146)/$C146)*100</f>
        <v>0.13875980229458171</v>
      </c>
      <c r="X146" s="18">
        <v>1.0166714927582501</v>
      </c>
      <c r="Y146" s="19">
        <f t="shared" ref="Y146" si="734">ABS(($C146-X146)/$C146)*100</f>
        <v>0.16467908948277651</v>
      </c>
      <c r="Z146" s="19"/>
      <c r="AA146" s="18"/>
      <c r="AB146" s="19"/>
      <c r="AC146" s="19"/>
      <c r="AE146" s="30"/>
      <c r="AF146" s="30"/>
    </row>
    <row r="147" spans="1:32" x14ac:dyDescent="0.25">
      <c r="A147" s="32">
        <f t="shared" si="608"/>
        <v>27</v>
      </c>
      <c r="B147" s="8">
        <v>0.96799999999999997</v>
      </c>
      <c r="C147" s="62">
        <f t="shared" si="602"/>
        <v>0.96799999999999997</v>
      </c>
      <c r="D147" s="54">
        <v>0.96832697126146905</v>
      </c>
      <c r="E147" s="30">
        <f t="shared" si="654"/>
        <v>3.2697126146907785E-4</v>
      </c>
      <c r="F147" s="30">
        <f t="shared" si="662"/>
        <v>3.3778022879036966E-2</v>
      </c>
      <c r="G147" s="19">
        <v>0.96794167133986198</v>
      </c>
      <c r="H147" s="19">
        <f t="shared" si="663"/>
        <v>6.0256880307847319E-3</v>
      </c>
      <c r="I147" s="19">
        <v>0.96871074760915499</v>
      </c>
      <c r="J147" s="19">
        <f t="shared" si="664"/>
        <v>7.34243397887413E-2</v>
      </c>
      <c r="K147" s="18">
        <v>0.96937615140514199</v>
      </c>
      <c r="L147" s="19">
        <f t="shared" si="655"/>
        <v>1.3761514051420232E-3</v>
      </c>
      <c r="M147" s="19">
        <f t="shared" si="656"/>
        <v>0.14216440135764702</v>
      </c>
      <c r="N147" s="19">
        <v>0.96942787307574996</v>
      </c>
      <c r="O147" s="19">
        <f t="shared" ref="O147:Q147" si="735">ABS(($C147-N147)/$C147)*100</f>
        <v>0.14750754914772582</v>
      </c>
      <c r="P147" s="19">
        <v>0.96777958616444604</v>
      </c>
      <c r="Q147" s="19">
        <f t="shared" si="735"/>
        <v>2.2770024334084118E-2</v>
      </c>
      <c r="R147" s="18">
        <v>0.96780407360700305</v>
      </c>
      <c r="S147" s="19">
        <f t="shared" ref="S147" si="736">ABS(($C147-R147)/$C147)*100</f>
        <v>2.024032985505431E-2</v>
      </c>
      <c r="T147" s="19">
        <v>0.96753331269257803</v>
      </c>
      <c r="U147" s="19">
        <f t="shared" ref="U147" si="737">ABS(($C147-T147)/$C147)*100</f>
        <v>4.8211498700613892E-2</v>
      </c>
      <c r="V147" s="19">
        <v>0.96822944243624098</v>
      </c>
      <c r="W147" s="19">
        <f t="shared" ref="W147" si="738">ABS(($C147-V147)/$C147)*100</f>
        <v>2.3702731016633463E-2</v>
      </c>
      <c r="X147" s="18">
        <v>0.96865988207158404</v>
      </c>
      <c r="Y147" s="19">
        <f t="shared" ref="Y147" si="739">ABS(($C147-X147)/$C147)*100</f>
        <v>6.8169635494222364E-2</v>
      </c>
      <c r="Z147" s="19"/>
      <c r="AA147" s="18"/>
      <c r="AB147" s="19"/>
      <c r="AC147" s="19"/>
      <c r="AE147" s="30"/>
      <c r="AF147" s="30"/>
    </row>
    <row r="148" spans="1:32" x14ac:dyDescent="0.25">
      <c r="A148" s="32">
        <f t="shared" si="608"/>
        <v>28</v>
      </c>
      <c r="B148" s="8">
        <v>0.96157000000000004</v>
      </c>
      <c r="C148" s="62">
        <f t="shared" si="602"/>
        <v>0.96157000000000004</v>
      </c>
      <c r="D148" s="54">
        <v>0.96186200184716797</v>
      </c>
      <c r="E148" s="30">
        <f t="shared" si="654"/>
        <v>2.9200184716793309E-4</v>
      </c>
      <c r="F148" s="30">
        <f t="shared" si="662"/>
        <v>3.0367196061434225E-2</v>
      </c>
      <c r="G148" s="19">
        <v>0.96149801053404604</v>
      </c>
      <c r="H148" s="19">
        <f t="shared" si="663"/>
        <v>7.486658896803367E-3</v>
      </c>
      <c r="I148" s="19">
        <v>0.96215826608724397</v>
      </c>
      <c r="J148" s="19">
        <f t="shared" si="664"/>
        <v>6.1177666445910155E-2</v>
      </c>
      <c r="K148" s="18">
        <v>0.96281796134928299</v>
      </c>
      <c r="L148" s="19">
        <f t="shared" si="655"/>
        <v>1.2479613492829555E-3</v>
      </c>
      <c r="M148" s="19">
        <f t="shared" si="656"/>
        <v>0.12978372341929922</v>
      </c>
      <c r="N148" s="19">
        <v>0.961811227421419</v>
      </c>
      <c r="O148" s="19">
        <f t="shared" ref="O148:Q148" si="740">ABS(($C148-N148)/$C148)*100</f>
        <v>2.5086828979581914E-2</v>
      </c>
      <c r="P148" s="19">
        <v>0.96052922677964003</v>
      </c>
      <c r="Q148" s="19">
        <f t="shared" si="740"/>
        <v>0.10823686474827655</v>
      </c>
      <c r="R148" s="18">
        <v>0.96046081677948003</v>
      </c>
      <c r="S148" s="19">
        <f t="shared" ref="S148" si="741">ABS(($C148-R148)/$C148)*100</f>
        <v>0.11535127141237816</v>
      </c>
      <c r="T148" s="19">
        <v>0.960895669747582</v>
      </c>
      <c r="U148" s="19">
        <f t="shared" ref="U148" si="742">ABS(($C148-T148)/$C148)*100</f>
        <v>7.0128046051564807E-2</v>
      </c>
      <c r="V148" s="19">
        <v>0.96048326078174795</v>
      </c>
      <c r="W148" s="19">
        <f t="shared" ref="W148" si="743">ABS(($C148-V148)/$C148)*100</f>
        <v>0.11301717173498407</v>
      </c>
      <c r="X148" s="18">
        <v>0.96147068240424205</v>
      </c>
      <c r="Y148" s="19">
        <f t="shared" ref="Y148" si="744">ABS(($C148-X148)/$C148)*100</f>
        <v>1.0328691177759929E-2</v>
      </c>
      <c r="Z148" s="19"/>
      <c r="AA148" s="18"/>
      <c r="AB148" s="19"/>
      <c r="AC148" s="19"/>
      <c r="AE148" s="30"/>
      <c r="AF148" s="30"/>
    </row>
    <row r="149" spans="1:32" x14ac:dyDescent="0.25">
      <c r="A149" s="32">
        <f t="shared" si="608"/>
        <v>29</v>
      </c>
      <c r="B149" s="8">
        <v>0.96321000000000001</v>
      </c>
      <c r="C149" s="62">
        <f t="shared" si="602"/>
        <v>0.96321000000000001</v>
      </c>
      <c r="D149" s="54">
        <v>0.96354791058817701</v>
      </c>
      <c r="E149" s="30">
        <f t="shared" si="654"/>
        <v>3.3791058817700392E-4</v>
      </c>
      <c r="F149" s="30">
        <f t="shared" si="662"/>
        <v>3.508171511684928E-2</v>
      </c>
      <c r="G149" s="19">
        <v>0.96319547229837699</v>
      </c>
      <c r="H149" s="19">
        <f t="shared" si="663"/>
        <v>1.5082590113291866E-3</v>
      </c>
      <c r="I149" s="19">
        <v>0.96376091855786405</v>
      </c>
      <c r="J149" s="19">
        <f t="shared" si="664"/>
        <v>5.7196100317069391E-2</v>
      </c>
      <c r="K149" s="18">
        <v>0.96440995499836601</v>
      </c>
      <c r="L149" s="19">
        <f t="shared" si="655"/>
        <v>1.1999549983660041E-3</v>
      </c>
      <c r="M149" s="19">
        <f t="shared" si="656"/>
        <v>0.1245787521273662</v>
      </c>
      <c r="N149" s="19">
        <v>0.96419840912129595</v>
      </c>
      <c r="O149" s="19">
        <f t="shared" ref="O149:Q149" si="745">ABS(($C149-N149)/$C149)*100</f>
        <v>0.10261616068104995</v>
      </c>
      <c r="P149" s="19">
        <v>0.963846505923171</v>
      </c>
      <c r="Q149" s="19">
        <f t="shared" si="745"/>
        <v>6.6081739513812521E-2</v>
      </c>
      <c r="R149" s="18">
        <v>0.96374680596639495</v>
      </c>
      <c r="S149" s="19">
        <f t="shared" ref="S149" si="746">ABS(($C149-R149)/$C149)*100</f>
        <v>5.5730937842727715E-2</v>
      </c>
      <c r="T149" s="19">
        <v>0.96365928238552201</v>
      </c>
      <c r="U149" s="19">
        <f t="shared" ref="U149" si="747">ABS(($C149-T149)/$C149)*100</f>
        <v>4.6644281675023984E-2</v>
      </c>
      <c r="V149" s="19">
        <v>0.96493041625038301</v>
      </c>
      <c r="W149" s="19">
        <f t="shared" ref="W149" si="748">ABS(($C149-V149)/$C149)*100</f>
        <v>0.1786127895664491</v>
      </c>
      <c r="X149" s="18">
        <v>0.96388580283927605</v>
      </c>
      <c r="Y149" s="19">
        <f t="shared" ref="Y149" si="749">ABS(($C149-X149)/$C149)*100</f>
        <v>7.0161526487063128E-2</v>
      </c>
      <c r="Z149" s="19"/>
      <c r="AA149" s="18"/>
      <c r="AB149" s="19"/>
      <c r="AC149" s="19"/>
      <c r="AE149" s="30"/>
      <c r="AF149" s="30"/>
    </row>
    <row r="150" spans="1:32" x14ac:dyDescent="0.25">
      <c r="A150" s="32">
        <f t="shared" si="608"/>
        <v>30</v>
      </c>
      <c r="B150" s="8">
        <v>1.00962</v>
      </c>
      <c r="C150" s="62">
        <f t="shared" si="602"/>
        <v>1.00962</v>
      </c>
      <c r="D150" s="54">
        <v>1.0102681909858</v>
      </c>
      <c r="E150" s="30">
        <f t="shared" si="654"/>
        <v>6.4819098580004564E-4</v>
      </c>
      <c r="F150" s="30">
        <f t="shared" si="662"/>
        <v>6.4201480339142025E-2</v>
      </c>
      <c r="G150" s="19">
        <v>1.00995621320499</v>
      </c>
      <c r="H150" s="19">
        <f t="shared" si="663"/>
        <v>3.3300965213644645E-2</v>
      </c>
      <c r="I150" s="19">
        <v>1.0107168606861101</v>
      </c>
      <c r="J150" s="19">
        <f t="shared" si="664"/>
        <v>0.10864094274183812</v>
      </c>
      <c r="K150" s="18">
        <v>1.00954257366097</v>
      </c>
      <c r="L150" s="19">
        <f t="shared" si="655"/>
        <v>7.7426339029962321E-5</v>
      </c>
      <c r="M150" s="19">
        <f t="shared" si="656"/>
        <v>7.668859474848193E-3</v>
      </c>
      <c r="N150" s="19">
        <v>1.01105338887055</v>
      </c>
      <c r="O150" s="19">
        <f t="shared" ref="O150:Q150" si="750">ABS(($C150-N150)/$C150)*100</f>
        <v>0.14197310577742128</v>
      </c>
      <c r="P150" s="19">
        <v>1.010822836112</v>
      </c>
      <c r="Q150" s="19">
        <f t="shared" si="750"/>
        <v>0.11913750836948607</v>
      </c>
      <c r="R150" s="18">
        <v>1.00915814015923</v>
      </c>
      <c r="S150" s="19">
        <f t="shared" ref="S150" si="751">ABS(($C150-R150)/$C150)*100</f>
        <v>4.574590843782439E-2</v>
      </c>
      <c r="T150" s="19">
        <v>1.0093622135831499</v>
      </c>
      <c r="U150" s="19">
        <f t="shared" ref="U150" si="752">ABS(($C150-T150)/$C150)*100</f>
        <v>2.5533014089463024E-2</v>
      </c>
      <c r="V150" s="19">
        <v>1.01013843371322</v>
      </c>
      <c r="W150" s="19">
        <f t="shared" ref="W150" si="753">ABS(($C150-V150)/$C150)*100</f>
        <v>5.1349390188390034E-2</v>
      </c>
      <c r="X150" s="18">
        <v>1.0110786398038001</v>
      </c>
      <c r="Y150" s="19">
        <f t="shared" ref="Y150" si="754">ABS(($C150-X150)/$C150)*100</f>
        <v>0.14447413916128063</v>
      </c>
      <c r="Z150" s="19"/>
      <c r="AA150" s="18"/>
      <c r="AB150" s="19"/>
      <c r="AC150" s="19"/>
      <c r="AE150" s="30"/>
      <c r="AF150" s="30"/>
    </row>
    <row r="151" spans="1:32" x14ac:dyDescent="0.25">
      <c r="A151" s="32">
        <f t="shared" si="608"/>
        <v>31</v>
      </c>
      <c r="B151" s="8">
        <v>0.96699999999999997</v>
      </c>
      <c r="C151" s="62">
        <f t="shared" si="602"/>
        <v>0.96699999999999997</v>
      </c>
      <c r="D151" s="54">
        <v>0.96737448195311804</v>
      </c>
      <c r="E151" s="30">
        <f t="shared" si="654"/>
        <v>3.7448195311806654E-4</v>
      </c>
      <c r="F151" s="30">
        <f t="shared" si="662"/>
        <v>3.8726158543750423E-2</v>
      </c>
      <c r="G151" s="19">
        <v>0.96702311608341796</v>
      </c>
      <c r="H151" s="19">
        <f t="shared" si="663"/>
        <v>2.3904946657688146E-3</v>
      </c>
      <c r="I151" s="19">
        <v>0.96779817106958999</v>
      </c>
      <c r="J151" s="19">
        <f t="shared" si="664"/>
        <v>8.2540958592555794E-2</v>
      </c>
      <c r="K151" s="18">
        <v>0.96812631231882695</v>
      </c>
      <c r="L151" s="19">
        <f t="shared" si="655"/>
        <v>1.126312318826983E-3</v>
      </c>
      <c r="M151" s="19">
        <f t="shared" si="656"/>
        <v>0.11647490370496207</v>
      </c>
      <c r="N151" s="19">
        <v>0.96802132183642398</v>
      </c>
      <c r="O151" s="19">
        <f t="shared" ref="O151:Q151" si="755">ABS(($C151-N151)/$C151)*100</f>
        <v>0.10561756322895607</v>
      </c>
      <c r="P151" s="19">
        <v>0.96689143999176896</v>
      </c>
      <c r="Q151" s="19">
        <f t="shared" si="755"/>
        <v>1.1226474480972777E-2</v>
      </c>
      <c r="R151" s="18">
        <v>0.96714677582184105</v>
      </c>
      <c r="S151" s="19">
        <f t="shared" ref="S151" si="756">ABS(($C151-R151)/$C151)*100</f>
        <v>1.5178471751921723E-2</v>
      </c>
      <c r="T151" s="19">
        <v>0.964658960954212</v>
      </c>
      <c r="U151" s="19">
        <f t="shared" ref="U151" si="757">ABS(($C151-T151)/$C151)*100</f>
        <v>0.24209297267714308</v>
      </c>
      <c r="V151" s="19">
        <v>0.96555445897549397</v>
      </c>
      <c r="W151" s="19">
        <f t="shared" ref="W151" si="758">ABS(($C151-V151)/$C151)*100</f>
        <v>0.14948717936980382</v>
      </c>
      <c r="X151" s="18">
        <v>0.96610978912831103</v>
      </c>
      <c r="Y151" s="19">
        <f t="shared" ref="Y151" si="759">ABS(($C151-X151)/$C151)*100</f>
        <v>9.2059035334947845E-2</v>
      </c>
      <c r="Z151" s="19"/>
      <c r="AA151" s="18"/>
      <c r="AB151" s="19"/>
      <c r="AC151" s="19"/>
      <c r="AE151" s="30"/>
      <c r="AF151" s="30"/>
    </row>
    <row r="152" spans="1:32" x14ac:dyDescent="0.25">
      <c r="A152" s="32">
        <f t="shared" si="608"/>
        <v>32</v>
      </c>
      <c r="B152" s="8">
        <v>0.96321999999999997</v>
      </c>
      <c r="C152" s="62">
        <f t="shared" si="602"/>
        <v>0.96321999999999997</v>
      </c>
      <c r="D152" s="54">
        <v>0.96363903688193897</v>
      </c>
      <c r="E152" s="30">
        <f t="shared" si="654"/>
        <v>4.1903688193900557E-4</v>
      </c>
      <c r="F152" s="30">
        <f t="shared" si="662"/>
        <v>4.3503756352547246E-2</v>
      </c>
      <c r="G152" s="19">
        <v>0.96324612843175395</v>
      </c>
      <c r="H152" s="19">
        <f t="shared" si="663"/>
        <v>2.7126130846514872E-3</v>
      </c>
      <c r="I152" s="19">
        <v>0.96403508534655302</v>
      </c>
      <c r="J152" s="19">
        <f t="shared" si="664"/>
        <v>8.4620891027289424E-2</v>
      </c>
      <c r="K152" s="18">
        <v>0.96438796333264498</v>
      </c>
      <c r="L152" s="19">
        <f t="shared" si="655"/>
        <v>1.1679633326450167E-3</v>
      </c>
      <c r="M152" s="19">
        <f t="shared" si="656"/>
        <v>0.12125613386817309</v>
      </c>
      <c r="N152" s="19">
        <v>0.96522474524101498</v>
      </c>
      <c r="O152" s="19">
        <f t="shared" ref="O152:Q152" si="760">ABS(($C152-N152)/$C152)*100</f>
        <v>0.20812952814673863</v>
      </c>
      <c r="P152" s="19">
        <v>0.96373353353562397</v>
      </c>
      <c r="Q152" s="19">
        <f t="shared" si="760"/>
        <v>5.3314251741450554E-2</v>
      </c>
      <c r="R152" s="18">
        <v>0.96376313596022301</v>
      </c>
      <c r="S152" s="19">
        <f t="shared" ref="S152" si="761">ABS(($C152-R152)/$C152)*100</f>
        <v>5.6387529351865633E-2</v>
      </c>
      <c r="T152" s="19">
        <v>0.963967111753262</v>
      </c>
      <c r="U152" s="19">
        <f t="shared" ref="U152" si="762">ABS(($C152-T152)/$C152)*100</f>
        <v>7.7563978453731322E-2</v>
      </c>
      <c r="V152" s="19">
        <v>0.96389047840744602</v>
      </c>
      <c r="W152" s="19">
        <f t="shared" ref="W152" si="763">ABS(($C152-V152)/$C152)*100</f>
        <v>6.9608023862259019E-2</v>
      </c>
      <c r="X152" s="18">
        <v>0.963131798746515</v>
      </c>
      <c r="Y152" s="19">
        <f t="shared" ref="Y152" si="764">ABS(($C152-X152)/$C152)*100</f>
        <v>9.1569167464302242E-3</v>
      </c>
      <c r="Z152" s="19"/>
      <c r="AA152" s="18"/>
      <c r="AB152" s="19"/>
      <c r="AC152" s="19"/>
      <c r="AE152" s="30"/>
      <c r="AF152" s="30"/>
    </row>
    <row r="153" spans="1:32" x14ac:dyDescent="0.25">
      <c r="A153" s="32">
        <f t="shared" si="608"/>
        <v>33</v>
      </c>
      <c r="B153" s="8">
        <v>0.96919999999999995</v>
      </c>
      <c r="C153" s="62">
        <f t="shared" si="602"/>
        <v>0.96919999999999995</v>
      </c>
      <c r="D153" s="54">
        <v>0.96970044369485897</v>
      </c>
      <c r="E153" s="30">
        <f t="shared" si="654"/>
        <v>5.0044369485902074E-4</v>
      </c>
      <c r="F153" s="30">
        <f t="shared" si="662"/>
        <v>5.1634718825734699E-2</v>
      </c>
      <c r="G153" s="19">
        <v>0.96940034405180897</v>
      </c>
      <c r="H153" s="19">
        <f t="shared" si="663"/>
        <v>2.0671074268367777E-2</v>
      </c>
      <c r="I153" s="19">
        <v>0.97015133002484799</v>
      </c>
      <c r="J153" s="19">
        <f t="shared" si="664"/>
        <v>9.8156213872063622E-2</v>
      </c>
      <c r="K153" s="18">
        <v>0.97016413445495597</v>
      </c>
      <c r="L153" s="19">
        <f t="shared" si="655"/>
        <v>9.6413445495602268E-4</v>
      </c>
      <c r="M153" s="19">
        <f t="shared" si="656"/>
        <v>9.947734780809149E-2</v>
      </c>
      <c r="N153" s="19">
        <v>0.96775572834403201</v>
      </c>
      <c r="O153" s="19">
        <f t="shared" ref="O153:Q153" si="765">ABS(($C153-N153)/$C153)*100</f>
        <v>0.14901688567560295</v>
      </c>
      <c r="P153" s="19">
        <v>0.96675886976706304</v>
      </c>
      <c r="Q153" s="19">
        <f t="shared" si="765"/>
        <v>0.25187063897409262</v>
      </c>
      <c r="R153" s="18">
        <v>0.96784797515899701</v>
      </c>
      <c r="S153" s="19">
        <f t="shared" ref="S153" si="766">ABS(($C153-R153)/$C153)*100</f>
        <v>0.1394990549941128</v>
      </c>
      <c r="T153" s="19">
        <v>0.96773937143608801</v>
      </c>
      <c r="U153" s="19">
        <f t="shared" ref="U153" si="767">ABS(($C153-T153)/$C153)*100</f>
        <v>0.15070455673874705</v>
      </c>
      <c r="V153" s="19">
        <v>0.966143896996843</v>
      </c>
      <c r="W153" s="19">
        <f t="shared" ref="W153" si="768">ABS(($C153-V153)/$C153)*100</f>
        <v>0.31532222484079153</v>
      </c>
      <c r="X153" s="18">
        <v>0.96564606093732996</v>
      </c>
      <c r="Y153" s="19">
        <f t="shared" ref="Y153" si="769">ABS(($C153-X153)/$C153)*100</f>
        <v>0.36668789338320124</v>
      </c>
      <c r="Z153" s="19"/>
      <c r="AA153" s="18"/>
      <c r="AB153" s="19"/>
      <c r="AC153" s="19"/>
      <c r="AE153" s="30"/>
      <c r="AF153" s="30"/>
    </row>
    <row r="154" spans="1:32" x14ac:dyDescent="0.25">
      <c r="A154" s="32">
        <f t="shared" si="608"/>
        <v>34</v>
      </c>
      <c r="B154" s="8">
        <v>0.98399999999999999</v>
      </c>
      <c r="C154" s="62">
        <f t="shared" si="602"/>
        <v>0.98399999999999999</v>
      </c>
      <c r="D154" s="54">
        <v>0.98472385723524303</v>
      </c>
      <c r="E154" s="30">
        <f t="shared" si="654"/>
        <v>7.2385723524304169E-4</v>
      </c>
      <c r="F154" s="30">
        <f t="shared" si="662"/>
        <v>7.3562727158845695E-2</v>
      </c>
      <c r="G154" s="19">
        <v>0.98457787957181098</v>
      </c>
      <c r="H154" s="19">
        <f t="shared" si="663"/>
        <v>5.8727598761279552E-2</v>
      </c>
      <c r="I154" s="19">
        <v>0.98470354355871204</v>
      </c>
      <c r="J154" s="19">
        <f t="shared" si="664"/>
        <v>7.1498329137403435E-2</v>
      </c>
      <c r="K154" s="18">
        <v>0.98527753789310202</v>
      </c>
      <c r="L154" s="19">
        <f t="shared" si="655"/>
        <v>1.277537893102032E-3</v>
      </c>
      <c r="M154" s="19">
        <f t="shared" si="656"/>
        <v>0.12983108669736099</v>
      </c>
      <c r="N154" s="19">
        <v>0.98481825085285002</v>
      </c>
      <c r="O154" s="19">
        <f t="shared" ref="O154:Q154" si="770">ABS(($C154-N154)/$C154)*100</f>
        <v>8.3155574476629385E-2</v>
      </c>
      <c r="P154" s="19">
        <v>0.98452249611735199</v>
      </c>
      <c r="Q154" s="19">
        <f t="shared" si="770"/>
        <v>5.3099198917886219E-2</v>
      </c>
      <c r="R154" s="18">
        <v>0.98638283705695096</v>
      </c>
      <c r="S154" s="19">
        <f t="shared" ref="S154" si="771">ABS(($C154-R154)/$C154)*100</f>
        <v>0.2421582374950173</v>
      </c>
      <c r="T154" s="19">
        <v>0.98591854957848102</v>
      </c>
      <c r="U154" s="19">
        <f t="shared" ref="U154" si="772">ABS(($C154-T154)/$C154)*100</f>
        <v>0.1949745506586415</v>
      </c>
      <c r="V154" s="19">
        <v>0.98605034197048103</v>
      </c>
      <c r="W154" s="19">
        <f t="shared" ref="W154" si="773">ABS(($C154-V154)/$C154)*100</f>
        <v>0.20836808643099999</v>
      </c>
      <c r="X154" s="18">
        <v>0.98707708420001505</v>
      </c>
      <c r="Y154" s="19">
        <f t="shared" ref="Y154" si="774">ABS(($C154-X154)/$C154)*100</f>
        <v>0.31271180894462075</v>
      </c>
      <c r="Z154" s="19"/>
      <c r="AA154" s="18"/>
      <c r="AB154" s="19"/>
      <c r="AC154" s="19"/>
      <c r="AE154" s="30"/>
      <c r="AF154" s="30"/>
    </row>
    <row r="155" spans="1:32" x14ac:dyDescent="0.25">
      <c r="A155" s="32">
        <f t="shared" si="608"/>
        <v>35</v>
      </c>
      <c r="B155" s="8">
        <v>0.97982999999999998</v>
      </c>
      <c r="C155" s="62">
        <f t="shared" si="602"/>
        <v>0.97982999999999998</v>
      </c>
      <c r="D155" s="4">
        <v>0.98056095567132195</v>
      </c>
      <c r="E155" s="30">
        <f t="shared" si="654"/>
        <v>7.3095567132197559E-4</v>
      </c>
      <c r="F155" s="30">
        <f t="shared" si="662"/>
        <v>7.460025426063456E-2</v>
      </c>
      <c r="G155" s="19">
        <v>0.98044350135234204</v>
      </c>
      <c r="H155" s="19">
        <f t="shared" si="663"/>
        <v>6.2613040256173078E-2</v>
      </c>
      <c r="I155" s="19">
        <v>0.98112668103283296</v>
      </c>
      <c r="J155" s="19">
        <f t="shared" si="664"/>
        <v>0.1323373475840687</v>
      </c>
      <c r="K155" s="18">
        <v>0.98110239290467605</v>
      </c>
      <c r="L155" s="19">
        <f t="shared" si="655"/>
        <v>1.2723929046760674E-3</v>
      </c>
      <c r="M155" s="19">
        <f t="shared" si="656"/>
        <v>0.12985853716216766</v>
      </c>
      <c r="N155" s="19">
        <v>0.97908095964011099</v>
      </c>
      <c r="O155" s="19">
        <f t="shared" ref="O155:Q155" si="775">ABS(($C155-N155)/$C155)*100</f>
        <v>7.6445950816874983E-2</v>
      </c>
      <c r="P155" s="19">
        <v>0.97922087205485098</v>
      </c>
      <c r="Q155" s="19">
        <f t="shared" si="775"/>
        <v>6.2166696789137069E-2</v>
      </c>
      <c r="R155" s="18">
        <v>0.97942136597683604</v>
      </c>
      <c r="S155" s="19">
        <f t="shared" ref="S155" si="776">ABS(($C155-R155)/$C155)*100</f>
        <v>4.1704583771055598E-2</v>
      </c>
      <c r="T155" s="19">
        <v>0.979934368851761</v>
      </c>
      <c r="U155" s="19">
        <f t="shared" ref="U155" si="777">ABS(($C155-T155)/$C155)*100</f>
        <v>1.0651730581939358E-2</v>
      </c>
      <c r="V155" s="19">
        <v>0.97836301577833196</v>
      </c>
      <c r="W155" s="19">
        <f t="shared" ref="W155" si="778">ABS(($C155-V155)/$C155)*100</f>
        <v>0.14971823904840859</v>
      </c>
      <c r="X155" s="18">
        <v>0.97837206524102904</v>
      </c>
      <c r="Y155" s="19">
        <f t="shared" ref="Y155" si="779">ABS(($C155-X155)/$C155)*100</f>
        <v>0.14879466427553104</v>
      </c>
      <c r="Z155" s="19"/>
      <c r="AA155" s="18"/>
      <c r="AB155" s="19"/>
      <c r="AC155" s="19"/>
      <c r="AE155" s="30"/>
      <c r="AF155" s="30"/>
    </row>
    <row r="156" spans="1:32" x14ac:dyDescent="0.25">
      <c r="A156" s="32">
        <f t="shared" si="608"/>
        <v>36</v>
      </c>
      <c r="B156" s="8">
        <v>0.98</v>
      </c>
      <c r="C156" s="62">
        <f t="shared" si="602"/>
        <v>0.98</v>
      </c>
      <c r="D156" s="4">
        <v>0.98073331118290297</v>
      </c>
      <c r="E156" s="30">
        <f t="shared" si="654"/>
        <v>7.333111829029848E-4</v>
      </c>
      <c r="F156" s="30">
        <f t="shared" si="662"/>
        <v>7.4827671724794376E-2</v>
      </c>
      <c r="G156" s="19">
        <v>0.98070460668039505</v>
      </c>
      <c r="H156" s="19">
        <f t="shared" si="663"/>
        <v>7.1898640856639801E-2</v>
      </c>
      <c r="I156" s="19">
        <v>0.98129945618912895</v>
      </c>
      <c r="J156" s="19">
        <f t="shared" si="664"/>
        <v>0.13259757031928232</v>
      </c>
      <c r="K156" s="18">
        <v>0.98127555164198699</v>
      </c>
      <c r="L156" s="19">
        <f t="shared" si="655"/>
        <v>1.275551641987005E-3</v>
      </c>
      <c r="M156" s="19">
        <f t="shared" si="656"/>
        <v>0.1301583308150005</v>
      </c>
      <c r="N156" s="19">
        <v>0.98082351937573597</v>
      </c>
      <c r="O156" s="19">
        <f t="shared" ref="O156:Q156" si="780">ABS(($C156-N156)/$C156)*100</f>
        <v>8.4032589360815577E-2</v>
      </c>
      <c r="P156" s="19">
        <v>0.98105185703446995</v>
      </c>
      <c r="Q156" s="19">
        <f t="shared" si="780"/>
        <v>0.10733235045611957</v>
      </c>
      <c r="R156" s="18">
        <v>0.98144688225406596</v>
      </c>
      <c r="S156" s="19">
        <f t="shared" ref="S156" si="781">ABS(($C156-R156)/$C156)*100</f>
        <v>0.14764104633326258</v>
      </c>
      <c r="T156" s="19">
        <v>0.98008309507816505</v>
      </c>
      <c r="U156" s="19">
        <f t="shared" ref="U156" si="782">ABS(($C156-T156)/$C156)*100</f>
        <v>8.4790896086798986E-3</v>
      </c>
      <c r="V156" s="19">
        <v>0.98245172511606105</v>
      </c>
      <c r="W156" s="19">
        <f t="shared" ref="W156" si="783">ABS(($C156-V156)/$C156)*100</f>
        <v>0.25017603225112911</v>
      </c>
      <c r="X156" s="18">
        <v>0.98115593982341098</v>
      </c>
      <c r="Y156" s="19">
        <f t="shared" ref="Y156" si="784">ABS(($C156-X156)/$C156)*100</f>
        <v>0.11795304320520415</v>
      </c>
      <c r="Z156" s="19"/>
      <c r="AA156" s="18"/>
      <c r="AB156" s="19"/>
      <c r="AC156" s="19"/>
      <c r="AE156" s="30"/>
      <c r="AF156" s="30"/>
    </row>
    <row r="157" spans="1:32" x14ac:dyDescent="0.25">
      <c r="A157" s="32">
        <f t="shared" si="608"/>
        <v>37</v>
      </c>
      <c r="B157" s="8">
        <v>0.98699999999999999</v>
      </c>
      <c r="C157" s="62">
        <f t="shared" si="602"/>
        <v>0.98699999999999999</v>
      </c>
      <c r="D157" s="4">
        <v>0.98769945131539305</v>
      </c>
      <c r="E157" s="30">
        <f t="shared" si="654"/>
        <v>6.994513153930626E-4</v>
      </c>
      <c r="F157" s="30">
        <f t="shared" si="662"/>
        <v>7.0866394670016472E-2</v>
      </c>
      <c r="G157" s="19">
        <v>0.98756202476746102</v>
      </c>
      <c r="H157" s="19">
        <f t="shared" si="663"/>
        <v>5.6942732265555566E-2</v>
      </c>
      <c r="I157" s="19">
        <v>0.98673861382528005</v>
      </c>
      <c r="J157" s="19">
        <f t="shared" si="664"/>
        <v>2.6482895108402765E-2</v>
      </c>
      <c r="K157" s="18">
        <v>0.98689348464536197</v>
      </c>
      <c r="L157" s="19">
        <f t="shared" si="655"/>
        <v>1.0651535463801487E-4</v>
      </c>
      <c r="M157" s="19">
        <f t="shared" si="656"/>
        <v>1.0791829243973138E-2</v>
      </c>
      <c r="N157" s="19">
        <v>0.98687401253958995</v>
      </c>
      <c r="O157" s="19">
        <f t="shared" ref="O157:Q157" si="785">ABS(($C157-N157)/$C157)*100</f>
        <v>1.2764686971635004E-2</v>
      </c>
      <c r="P157" s="19">
        <v>0.986694334386365</v>
      </c>
      <c r="Q157" s="19">
        <f t="shared" si="785"/>
        <v>3.0969160449340088E-2</v>
      </c>
      <c r="R157" s="18">
        <v>0.98680971985233901</v>
      </c>
      <c r="S157" s="19">
        <f t="shared" ref="S157" si="786">ABS(($C157-R157)/$C157)*100</f>
        <v>1.9278637047718507E-2</v>
      </c>
      <c r="T157" s="19">
        <v>0.98668554782241402</v>
      </c>
      <c r="U157" s="19">
        <f t="shared" ref="U157" si="787">ABS(($C157-T157)/$C157)*100</f>
        <v>3.1859389826339062E-2</v>
      </c>
      <c r="V157" s="19">
        <v>0.98730734376839202</v>
      </c>
      <c r="W157" s="19">
        <f t="shared" ref="W157" si="788">ABS(($C157-V157)/$C157)*100</f>
        <v>3.1139186260590895E-2</v>
      </c>
      <c r="X157" s="18">
        <v>0.98724044759269103</v>
      </c>
      <c r="Y157" s="19">
        <f t="shared" ref="Y157" si="789">ABS(($C157-X157)/$C157)*100</f>
        <v>2.4361458226042541E-2</v>
      </c>
      <c r="Z157" s="19"/>
      <c r="AA157" s="18"/>
      <c r="AB157" s="19"/>
      <c r="AC157" s="19"/>
      <c r="AE157" s="30"/>
      <c r="AF157" s="30"/>
    </row>
    <row r="158" spans="1:32" x14ac:dyDescent="0.25">
      <c r="A158" s="32">
        <f t="shared" si="608"/>
        <v>38</v>
      </c>
      <c r="B158" s="8">
        <v>1.00546</v>
      </c>
      <c r="C158" s="62">
        <f t="shared" si="602"/>
        <v>1.00546</v>
      </c>
      <c r="D158" s="4">
        <v>1.00606654715543</v>
      </c>
      <c r="E158" s="30">
        <f t="shared" si="654"/>
        <v>6.0654715542995952E-4</v>
      </c>
      <c r="F158" s="30">
        <f t="shared" si="662"/>
        <v>6.0325339191013023E-2</v>
      </c>
      <c r="G158">
        <v>1.0059042033368299</v>
      </c>
      <c r="H158" s="19">
        <f t="shared" si="663"/>
        <v>4.4179115711209714E-2</v>
      </c>
      <c r="I158" s="19">
        <v>1.0056033046360899</v>
      </c>
      <c r="J158" s="19">
        <f t="shared" si="664"/>
        <v>1.4252644171813272E-2</v>
      </c>
      <c r="K158">
        <v>1.00509625572151</v>
      </c>
      <c r="L158" s="19">
        <f t="shared" si="655"/>
        <v>3.6374427849006352E-4</v>
      </c>
      <c r="M158" s="19">
        <f t="shared" si="656"/>
        <v>3.6176901964281374E-2</v>
      </c>
      <c r="N158" s="19">
        <v>1.0059351710376701</v>
      </c>
      <c r="O158" s="19">
        <f t="shared" ref="O158:Q158" si="790">ABS(($C158-N158)/$C158)*100</f>
        <v>4.7259069248904009E-2</v>
      </c>
      <c r="P158" s="19">
        <v>1.00480767950759</v>
      </c>
      <c r="Q158" s="19">
        <f t="shared" si="790"/>
        <v>6.4877816363658539E-2</v>
      </c>
      <c r="R158">
        <v>1.00580466689979</v>
      </c>
      <c r="S158" s="19">
        <f t="shared" ref="S158" si="791">ABS(($C158-R158)/$C158)*100</f>
        <v>3.4279523779161603E-2</v>
      </c>
      <c r="T158" s="19">
        <v>1.0070743863391201</v>
      </c>
      <c r="U158" s="19">
        <f t="shared" ref="U158" si="792">ABS(($C158-T158)/$C158)*100</f>
        <v>0.16056196557993685</v>
      </c>
      <c r="V158" s="19">
        <v>1.00638838542493</v>
      </c>
      <c r="W158" s="19">
        <f t="shared" ref="W158" si="793">ABS(($C158-V158)/$C158)*100</f>
        <v>9.2334396687089662E-2</v>
      </c>
      <c r="X158">
        <v>1.0074551256983599</v>
      </c>
      <c r="Y158" s="19">
        <f t="shared" ref="Y158" si="794">ABS(($C158-X158)/$C158)*100</f>
        <v>0.19842914669503631</v>
      </c>
      <c r="Z158" s="19"/>
      <c r="AB158" s="19"/>
      <c r="AC158" s="19"/>
      <c r="AE158" s="30"/>
      <c r="AF158" s="30"/>
    </row>
    <row r="159" spans="1:32" x14ac:dyDescent="0.25">
      <c r="A159" s="32">
        <f t="shared" si="608"/>
        <v>39</v>
      </c>
      <c r="B159" s="8">
        <v>0.96858</v>
      </c>
      <c r="C159" s="62">
        <f t="shared" si="602"/>
        <v>0.96858</v>
      </c>
      <c r="D159" s="4">
        <v>0.96921030374108097</v>
      </c>
      <c r="E159" s="30">
        <f t="shared" si="654"/>
        <v>6.3030374108097309E-4</v>
      </c>
      <c r="F159" s="30">
        <f t="shared" si="662"/>
        <v>6.5075031601000755E-2</v>
      </c>
      <c r="G159">
        <v>0.96892367940093205</v>
      </c>
      <c r="H159" s="19">
        <f t="shared" si="663"/>
        <v>3.5482809982866771E-2</v>
      </c>
      <c r="I159" s="19">
        <v>0.96840389633938995</v>
      </c>
      <c r="J159" s="19">
        <f t="shared" si="664"/>
        <v>1.8181632968887411E-2</v>
      </c>
      <c r="K159">
        <v>0.96847856926083398</v>
      </c>
      <c r="L159" s="19">
        <f t="shared" si="655"/>
        <v>1.0143073916601963E-4</v>
      </c>
      <c r="M159" s="19">
        <f t="shared" si="656"/>
        <v>1.0472107535363071E-2</v>
      </c>
      <c r="N159" s="19">
        <v>0.96788250448413304</v>
      </c>
      <c r="O159" s="19">
        <f t="shared" ref="O159:Q159" si="795">ABS(($C159-N159)/$C159)*100</f>
        <v>7.2012174096817261E-2</v>
      </c>
      <c r="P159" s="19">
        <v>0.96607311886806102</v>
      </c>
      <c r="Q159" s="19">
        <f t="shared" si="795"/>
        <v>0.2588202453012633</v>
      </c>
      <c r="R159">
        <v>0.96827802899585502</v>
      </c>
      <c r="S159" s="19">
        <f t="shared" ref="S159" si="796">ABS(($C159-R159)/$C159)*100</f>
        <v>3.1176671430854872E-2</v>
      </c>
      <c r="T159" s="19">
        <v>0.96844889894860198</v>
      </c>
      <c r="U159" s="19">
        <f t="shared" ref="U159" si="797">ABS(($C159-T159)/$C159)*100</f>
        <v>1.3535386999320585E-2</v>
      </c>
      <c r="V159" s="19">
        <v>0.96725250548085495</v>
      </c>
      <c r="W159" s="19">
        <f t="shared" ref="W159" si="798">ABS(($C159-V159)/$C159)*100</f>
        <v>0.1370557433712285</v>
      </c>
      <c r="X159">
        <v>0.96725256207041099</v>
      </c>
      <c r="Y159" s="19">
        <f t="shared" ref="Y159" si="799">ABS(($C159-X159)/$C159)*100</f>
        <v>0.13704990084340002</v>
      </c>
      <c r="Z159" s="19"/>
      <c r="AB159" s="19"/>
      <c r="AC159" s="19"/>
      <c r="AE159" s="30"/>
      <c r="AF159" s="30"/>
    </row>
    <row r="160" spans="1:32" x14ac:dyDescent="0.25">
      <c r="A160" s="32">
        <f t="shared" si="608"/>
        <v>40</v>
      </c>
      <c r="B160" s="8">
        <v>0.97</v>
      </c>
      <c r="C160" s="62">
        <f t="shared" si="602"/>
        <v>0.97</v>
      </c>
      <c r="D160" s="4">
        <v>0.97052010167287295</v>
      </c>
      <c r="E160" s="30">
        <f t="shared" si="654"/>
        <v>5.201016728729746E-4</v>
      </c>
      <c r="F160" s="30">
        <f t="shared" si="662"/>
        <v>5.3618729162162329E-2</v>
      </c>
      <c r="G160">
        <v>0.97024044904655604</v>
      </c>
      <c r="H160" s="19">
        <f t="shared" si="663"/>
        <v>2.4788561500625594E-2</v>
      </c>
      <c r="I160" s="19">
        <v>0.96996360057617104</v>
      </c>
      <c r="J160" s="19">
        <f t="shared" si="664"/>
        <v>3.7525179205089364E-3</v>
      </c>
      <c r="K160">
        <v>0.96999607251154296</v>
      </c>
      <c r="L160" s="19">
        <f t="shared" si="655"/>
        <v>3.9274884570117408E-6</v>
      </c>
      <c r="M160" s="19">
        <f t="shared" si="656"/>
        <v>4.0489571721770526E-4</v>
      </c>
      <c r="N160" s="19">
        <v>0.96806020052002695</v>
      </c>
      <c r="O160" s="19">
        <f t="shared" ref="O160:Q160" si="800">ABS(($C160-N160)/$C160)*100</f>
        <v>0.19997932783227071</v>
      </c>
      <c r="P160" s="19">
        <v>0.96762830632275498</v>
      </c>
      <c r="Q160" s="19">
        <f t="shared" si="800"/>
        <v>0.2445045028087619</v>
      </c>
      <c r="R160">
        <v>0.96845620240572206</v>
      </c>
      <c r="S160" s="19">
        <f t="shared" ref="S160" si="801">ABS(($C160-R160)/$C160)*100</f>
        <v>0.15915439116267199</v>
      </c>
      <c r="T160" s="19">
        <v>0.96910901013061601</v>
      </c>
      <c r="U160" s="19">
        <f t="shared" ref="U160" si="802">ABS(($C160-T160)/$C160)*100</f>
        <v>9.1854625709686846E-2</v>
      </c>
      <c r="V160" s="19">
        <v>0.96802972192792602</v>
      </c>
      <c r="W160" s="19">
        <f t="shared" ref="W160" si="803">ABS(($C160-V160)/$C160)*100</f>
        <v>0.20312145072927321</v>
      </c>
      <c r="X160">
        <v>0.96761508532460305</v>
      </c>
      <c r="Y160" s="19">
        <f t="shared" ref="Y160" si="804">ABS(($C160-X160)/$C160)*100</f>
        <v>0.24586749230896093</v>
      </c>
      <c r="Z160" s="19"/>
      <c r="AB160" s="19"/>
      <c r="AC160" s="19"/>
      <c r="AE160" s="30"/>
      <c r="AF160" s="30"/>
    </row>
    <row r="161" spans="1:32" x14ac:dyDescent="0.25">
      <c r="A161" s="32">
        <f t="shared" si="608"/>
        <v>41</v>
      </c>
      <c r="B161" s="8">
        <v>0.96684000000000003</v>
      </c>
      <c r="C161" s="62">
        <f t="shared" si="602"/>
        <v>0.96684000000000003</v>
      </c>
      <c r="D161" s="4">
        <v>0.96730267015794003</v>
      </c>
      <c r="E161" s="30">
        <f t="shared" si="654"/>
        <v>4.6267015793999278E-4</v>
      </c>
      <c r="F161" s="30">
        <f t="shared" si="662"/>
        <v>4.7853849441478712E-2</v>
      </c>
      <c r="G161">
        <v>0.96702566486206398</v>
      </c>
      <c r="H161" s="19">
        <f t="shared" si="663"/>
        <v>1.9203266524342191E-2</v>
      </c>
      <c r="I161" s="19">
        <v>0.96510237002666799</v>
      </c>
      <c r="J161" s="19">
        <f t="shared" si="664"/>
        <v>0.17972259870630553</v>
      </c>
      <c r="K161">
        <v>0.96512291274972395</v>
      </c>
      <c r="L161" s="19">
        <f t="shared" si="655"/>
        <v>1.7170872502760837E-3</v>
      </c>
      <c r="M161" s="19">
        <f t="shared" si="656"/>
        <v>0.1775978704104178</v>
      </c>
      <c r="N161" s="19">
        <v>0.96478740173878397</v>
      </c>
      <c r="O161" s="19">
        <f t="shared" ref="O161:Q161" si="805">ABS(($C161-N161)/$C161)*100</f>
        <v>0.21229968363080401</v>
      </c>
      <c r="P161" s="19">
        <v>0.96402992156620304</v>
      </c>
      <c r="Q161" s="19">
        <f t="shared" si="805"/>
        <v>0.29064565324117664</v>
      </c>
      <c r="R161">
        <v>0.96400823742227704</v>
      </c>
      <c r="S161" s="19">
        <f t="shared" ref="S161" si="806">ABS(($C161-R161)/$C161)*100</f>
        <v>0.29288843838928841</v>
      </c>
      <c r="T161" s="19">
        <v>0.96293747975004695</v>
      </c>
      <c r="U161" s="19">
        <f t="shared" ref="U161" si="807">ABS(($C161-T161)/$C161)*100</f>
        <v>0.40363661515380811</v>
      </c>
      <c r="V161" s="19">
        <v>0.96242185517202505</v>
      </c>
      <c r="W161" s="19">
        <f t="shared" ref="W161" si="808">ABS(($C161-V161)/$C161)*100</f>
        <v>0.45696752595827428</v>
      </c>
      <c r="X161">
        <v>0.96246762896891103</v>
      </c>
      <c r="Y161" s="19">
        <f t="shared" ref="Y161" si="809">ABS(($C161-X161)/$C161)*100</f>
        <v>0.45223315451253632</v>
      </c>
      <c r="Z161" s="19"/>
      <c r="AB161" s="19"/>
      <c r="AC161" s="19"/>
      <c r="AE161" s="30"/>
      <c r="AF161" s="30"/>
    </row>
    <row r="162" spans="1:32" x14ac:dyDescent="0.25">
      <c r="A162" s="32">
        <f t="shared" si="608"/>
        <v>42</v>
      </c>
      <c r="B162" s="8">
        <v>0.98499999999999999</v>
      </c>
      <c r="C162" s="62">
        <f t="shared" si="602"/>
        <v>0.98499999999999999</v>
      </c>
      <c r="D162" s="4">
        <v>0.98543055140302804</v>
      </c>
      <c r="E162" s="30">
        <f t="shared" si="654"/>
        <v>4.3055140302805661E-4</v>
      </c>
      <c r="F162" s="30">
        <f t="shared" si="662"/>
        <v>4.3710802337873764E-2</v>
      </c>
      <c r="G162">
        <v>0.98519114165816801</v>
      </c>
      <c r="H162" s="19">
        <f t="shared" si="663"/>
        <v>1.9405244484063538E-2</v>
      </c>
      <c r="I162" s="19">
        <v>0.98355723251456295</v>
      </c>
      <c r="J162" s="19">
        <f t="shared" si="664"/>
        <v>0.14647385638954674</v>
      </c>
      <c r="K162">
        <v>0.98328312766918302</v>
      </c>
      <c r="L162" s="19">
        <f t="shared" si="655"/>
        <v>1.7168723308169653E-3</v>
      </c>
      <c r="M162" s="19">
        <f t="shared" si="656"/>
        <v>0.17430175947380358</v>
      </c>
      <c r="N162" s="19">
        <v>0.983218492450882</v>
      </c>
      <c r="O162" s="19">
        <f t="shared" ref="O162:Q162" si="810">ABS(($C162-N162)/$C162)*100</f>
        <v>0.18086371057035419</v>
      </c>
      <c r="P162" s="19">
        <v>0.98209747212099796</v>
      </c>
      <c r="Q162" s="19">
        <f t="shared" si="810"/>
        <v>0.29467288111695694</v>
      </c>
      <c r="R162">
        <v>0.98361781466431497</v>
      </c>
      <c r="S162" s="19">
        <f t="shared" ref="S162" si="811">ABS(($C162-R162)/$C162)*100</f>
        <v>0.14032338433350411</v>
      </c>
      <c r="T162" s="19">
        <v>0.98147374923056796</v>
      </c>
      <c r="U162" s="19">
        <f t="shared" ref="U162" si="812">ABS(($C162-T162)/$C162)*100</f>
        <v>0.3579950019727946</v>
      </c>
      <c r="V162" s="19">
        <v>0.98107509296326301</v>
      </c>
      <c r="W162" s="19">
        <f t="shared" ref="W162" si="813">ABS(($C162-V162)/$C162)*100</f>
        <v>0.39846771946568321</v>
      </c>
      <c r="X162">
        <v>0.98200661111565302</v>
      </c>
      <c r="Y162" s="19">
        <f t="shared" ref="Y162" si="814">ABS(($C162-X162)/$C162)*100</f>
        <v>0.30389734866466706</v>
      </c>
      <c r="Z162" s="19"/>
      <c r="AB162" s="19"/>
      <c r="AC162" s="19"/>
      <c r="AE162" s="30"/>
      <c r="AF162" s="30"/>
    </row>
    <row r="163" spans="1:32" x14ac:dyDescent="0.25">
      <c r="A163" s="32">
        <f t="shared" si="608"/>
        <v>43</v>
      </c>
      <c r="B163" s="8">
        <v>0.97719</v>
      </c>
      <c r="C163" s="62">
        <f t="shared" si="602"/>
        <v>0.97719</v>
      </c>
      <c r="D163" s="4">
        <v>0.97781602053445704</v>
      </c>
      <c r="E163" s="30">
        <f t="shared" si="654"/>
        <v>6.2602053445703909E-4</v>
      </c>
      <c r="F163" s="30">
        <f t="shared" si="662"/>
        <v>6.4063338189813551E-2</v>
      </c>
      <c r="G163">
        <v>0.977690006416572</v>
      </c>
      <c r="H163" s="19">
        <f t="shared" si="663"/>
        <v>5.1167778689097963E-2</v>
      </c>
      <c r="I163" s="19">
        <v>0.97784285454603803</v>
      </c>
      <c r="J163" s="19">
        <f t="shared" si="664"/>
        <v>6.6809376481342275E-2</v>
      </c>
      <c r="K163">
        <v>0.97709267901910202</v>
      </c>
      <c r="L163" s="19">
        <f t="shared" si="655"/>
        <v>9.7320980897985798E-5</v>
      </c>
      <c r="M163" s="19">
        <f t="shared" si="656"/>
        <v>9.9592690160547892E-3</v>
      </c>
      <c r="N163" s="19">
        <v>0.97880855201573602</v>
      </c>
      <c r="O163" s="19">
        <f t="shared" ref="O163:Q163" si="815">ABS(($C163-N163)/$C163)*100</f>
        <v>0.16563329707999661</v>
      </c>
      <c r="P163" s="19">
        <v>0.97728776951811902</v>
      </c>
      <c r="Q163" s="19">
        <f t="shared" si="815"/>
        <v>1.0005169733523415E-2</v>
      </c>
      <c r="R163">
        <v>0.97789208780037395</v>
      </c>
      <c r="S163" s="19">
        <f t="shared" ref="S163" si="816">ABS(($C163-R163)/$C163)*100</f>
        <v>7.1847624348791092E-2</v>
      </c>
      <c r="T163" s="19">
        <v>0.97909681745017296</v>
      </c>
      <c r="U163" s="19">
        <f t="shared" ref="U163" si="817">ABS(($C163-T163)/$C163)*100</f>
        <v>0.19513272241559571</v>
      </c>
      <c r="V163" s="19">
        <v>0.98075212072300599</v>
      </c>
      <c r="W163" s="19">
        <f t="shared" ref="W163" si="818">ABS(($C163-V163)/$C163)*100</f>
        <v>0.36452693161063765</v>
      </c>
      <c r="X163">
        <v>0.98075214424939505</v>
      </c>
      <c r="Y163" s="19">
        <f t="shared" ref="Y163" si="819">ABS(($C163-X163)/$C163)*100</f>
        <v>0.36452933916587865</v>
      </c>
      <c r="Z163" s="19"/>
      <c r="AB163" s="19"/>
      <c r="AC163" s="19"/>
      <c r="AE163" s="30"/>
      <c r="AF163" s="30"/>
    </row>
    <row r="164" spans="1:32" x14ac:dyDescent="0.25">
      <c r="A164" s="32">
        <f t="shared" si="608"/>
        <v>44</v>
      </c>
      <c r="B164" s="8">
        <v>0.98455000000000004</v>
      </c>
      <c r="C164" s="62">
        <f t="shared" si="602"/>
        <v>0.98455000000000004</v>
      </c>
      <c r="D164" s="4">
        <v>0.98479186067263402</v>
      </c>
      <c r="E164" s="30">
        <f t="shared" si="654"/>
        <v>2.418606726339867E-4</v>
      </c>
      <c r="F164" s="30">
        <f t="shared" si="662"/>
        <v>2.4565605874154354E-2</v>
      </c>
      <c r="G164">
        <v>0.98450389222958501</v>
      </c>
      <c r="H164" s="19">
        <f t="shared" si="663"/>
        <v>4.6831314219721708E-3</v>
      </c>
      <c r="I164" s="19">
        <v>0.98406361138777598</v>
      </c>
      <c r="J164" s="19">
        <f t="shared" si="664"/>
        <v>4.9402124038804889E-2</v>
      </c>
      <c r="K164">
        <v>0.98435172370816304</v>
      </c>
      <c r="L164" s="19">
        <f t="shared" si="655"/>
        <v>1.9827629183699624E-4</v>
      </c>
      <c r="M164" s="19">
        <f t="shared" si="656"/>
        <v>2.013877323010474E-2</v>
      </c>
      <c r="N164" s="19">
        <v>0.98478414469979902</v>
      </c>
      <c r="O164" s="19">
        <f t="shared" ref="O164:Q164" si="820">ABS(($C164-N164)/$C164)*100</f>
        <v>2.3781900340154205E-2</v>
      </c>
      <c r="P164" s="19">
        <v>0.98306726358459695</v>
      </c>
      <c r="Q164" s="19">
        <f t="shared" si="820"/>
        <v>0.15060041799838356</v>
      </c>
      <c r="R164">
        <v>0.98492492319760405</v>
      </c>
      <c r="S164" s="19">
        <f t="shared" ref="S164" si="821">ABS(($C164-R164)/$C164)*100</f>
        <v>3.8080666050887786E-2</v>
      </c>
      <c r="T164" s="19">
        <v>0.98122348988254504</v>
      </c>
      <c r="U164" s="19">
        <f t="shared" ref="U164" si="822">ABS(($C164-T164)/$C164)*100</f>
        <v>0.33787112055812246</v>
      </c>
      <c r="V164" s="19">
        <v>0.98331956499662199</v>
      </c>
      <c r="W164" s="19">
        <f t="shared" ref="W164" si="823">ABS(($C164-V164)/$C164)*100</f>
        <v>0.12497435410878573</v>
      </c>
      <c r="X164">
        <v>0.98332004446396704</v>
      </c>
      <c r="Y164" s="19">
        <f t="shared" ref="Y164" si="824">ABS(($C164-X164)/$C164)*100</f>
        <v>0.12492565497262714</v>
      </c>
      <c r="Z164" s="19"/>
      <c r="AB164" s="19"/>
      <c r="AC164" s="19"/>
      <c r="AE164" s="30"/>
      <c r="AF164" s="30"/>
    </row>
    <row r="165" spans="1:32" x14ac:dyDescent="0.25">
      <c r="A165" s="32">
        <f t="shared" si="608"/>
        <v>45</v>
      </c>
      <c r="B165" s="8">
        <v>0.98648000000000002</v>
      </c>
      <c r="C165" s="62">
        <f t="shared" si="602"/>
        <v>0.98648000000000002</v>
      </c>
      <c r="D165" s="4">
        <v>0.98660381508704598</v>
      </c>
      <c r="E165" s="30">
        <f t="shared" si="654"/>
        <v>1.2381508704595312E-4</v>
      </c>
      <c r="F165" s="30">
        <f t="shared" si="662"/>
        <v>1.2551200941321984E-2</v>
      </c>
      <c r="G165">
        <v>0.98690563646779195</v>
      </c>
      <c r="H165" s="19">
        <f t="shared" si="663"/>
        <v>4.3146994139964652E-2</v>
      </c>
      <c r="I165" s="19">
        <v>0.98579921319717001</v>
      </c>
      <c r="J165" s="19">
        <f t="shared" si="664"/>
        <v>6.9011718720097065E-2</v>
      </c>
      <c r="K165">
        <v>0.98466370908324696</v>
      </c>
      <c r="L165" s="19">
        <f t="shared" si="655"/>
        <v>1.8162909167530605E-3</v>
      </c>
      <c r="M165" s="19">
        <f t="shared" si="656"/>
        <v>0.18411837206563342</v>
      </c>
      <c r="N165" s="19">
        <v>0.98523345319594102</v>
      </c>
      <c r="O165" s="19">
        <f t="shared" ref="O165:Q165" si="825">ABS(($C165-N165)/$C165)*100</f>
        <v>0.12636310964834574</v>
      </c>
      <c r="P165" s="19">
        <v>0.984478473999718</v>
      </c>
      <c r="Q165" s="19">
        <f t="shared" si="825"/>
        <v>0.20289575057599019</v>
      </c>
      <c r="R165">
        <v>0.98509052860597002</v>
      </c>
      <c r="S165" s="19">
        <f t="shared" ref="S165" si="826">ABS(($C165-R165)/$C165)*100</f>
        <v>0.14085145102080188</v>
      </c>
      <c r="T165" s="19">
        <v>0.98303448188520504</v>
      </c>
      <c r="U165" s="19">
        <f t="shared" ref="U165" si="827">ABS(($C165-T165)/$C165)*100</f>
        <v>0.3492739959041225</v>
      </c>
      <c r="V165" s="19">
        <v>0.983538098410212</v>
      </c>
      <c r="W165" s="19">
        <f t="shared" ref="W165" si="828">ABS(($C165-V165)/$C165)*100</f>
        <v>0.29822212206917736</v>
      </c>
      <c r="X165">
        <v>0.98289095777243396</v>
      </c>
      <c r="Y165" s="19">
        <f t="shared" ref="Y165" si="829">ABS(($C165-X165)/$C165)*100</f>
        <v>0.36382311122030492</v>
      </c>
      <c r="Z165" s="19"/>
      <c r="AB165" s="19"/>
      <c r="AC165" s="19"/>
      <c r="AE165" s="30"/>
      <c r="AF165" s="30"/>
    </row>
    <row r="166" spans="1:32" x14ac:dyDescent="0.25">
      <c r="A166" s="32">
        <f t="shared" si="608"/>
        <v>46</v>
      </c>
      <c r="B166" s="8">
        <v>1.0049999999999999</v>
      </c>
      <c r="C166" s="62">
        <f t="shared" si="602"/>
        <v>1.0049999999999999</v>
      </c>
      <c r="D166" s="4">
        <v>1.0049096017525301</v>
      </c>
      <c r="E166" s="30">
        <f t="shared" si="654"/>
        <v>9.0398247469813953E-5</v>
      </c>
      <c r="F166" s="30">
        <f t="shared" si="662"/>
        <v>8.9948504945088527E-3</v>
      </c>
      <c r="G166">
        <v>1.0045353899442</v>
      </c>
      <c r="H166" s="19">
        <f t="shared" si="663"/>
        <v>4.6229856298497185E-2</v>
      </c>
      <c r="I166" s="19">
        <v>1.00403492316652</v>
      </c>
      <c r="J166" s="19">
        <f t="shared" si="664"/>
        <v>9.6027545619891089E-2</v>
      </c>
      <c r="K166">
        <v>1.00297543746687</v>
      </c>
      <c r="L166" s="19">
        <f t="shared" si="655"/>
        <v>2.0245625331298811E-3</v>
      </c>
      <c r="M166" s="19">
        <f t="shared" si="656"/>
        <v>0.20144900827162998</v>
      </c>
      <c r="N166" s="19">
        <v>1.0034762461753699</v>
      </c>
      <c r="O166" s="19">
        <f t="shared" ref="O166:Q166" si="830">ABS(($C166-N166)/$C166)*100</f>
        <v>0.15161729598308379</v>
      </c>
      <c r="P166" s="19">
        <v>1.00297130447136</v>
      </c>
      <c r="Q166" s="19">
        <f t="shared" si="830"/>
        <v>0.20186025160596363</v>
      </c>
      <c r="R166">
        <v>1.0046677148968499</v>
      </c>
      <c r="S166" s="19">
        <f t="shared" ref="S166" si="831">ABS(($C166-R166)/$C166)*100</f>
        <v>3.3063194343281227E-2</v>
      </c>
      <c r="T166" s="19">
        <v>1.00154592886857</v>
      </c>
      <c r="U166" s="19">
        <f t="shared" ref="U166" si="832">ABS(($C166-T166)/$C166)*100</f>
        <v>0.34368866979402246</v>
      </c>
      <c r="V166" s="19">
        <v>1.0013214521982501</v>
      </c>
      <c r="W166" s="19">
        <f t="shared" ref="W166" si="833">ABS(($C166-V166)/$C166)*100</f>
        <v>0.36602465689052838</v>
      </c>
      <c r="X166">
        <v>1.0015698128763699</v>
      </c>
      <c r="Y166" s="19">
        <f t="shared" ref="Y166" si="834">ABS(($C166-X166)/$C166)*100</f>
        <v>0.34131215160497202</v>
      </c>
      <c r="Z166" s="19"/>
      <c r="AB166" s="19"/>
      <c r="AC166" s="19"/>
      <c r="AE166" s="30"/>
      <c r="AF166" s="30"/>
    </row>
    <row r="167" spans="1:32" x14ac:dyDescent="0.25">
      <c r="A167" s="32">
        <f t="shared" si="608"/>
        <v>47</v>
      </c>
      <c r="B167" s="8">
        <v>1.01705</v>
      </c>
      <c r="C167" s="62">
        <f t="shared" si="602"/>
        <v>1.01705</v>
      </c>
      <c r="D167" s="4">
        <v>1.01707273402677</v>
      </c>
      <c r="E167" s="30">
        <f t="shared" si="654"/>
        <v>2.273402676999936E-5</v>
      </c>
      <c r="F167" s="30">
        <f t="shared" si="662"/>
        <v>2.2352909660291395E-3</v>
      </c>
      <c r="G167">
        <v>1.01692038518768</v>
      </c>
      <c r="H167" s="19">
        <f t="shared" si="663"/>
        <v>1.2744192745684987E-2</v>
      </c>
      <c r="I167" s="19">
        <v>1.0172637560051301</v>
      </c>
      <c r="J167" s="19">
        <f t="shared" si="664"/>
        <v>2.1017256293208046E-2</v>
      </c>
      <c r="K167">
        <v>1.01645676230586</v>
      </c>
      <c r="L167" s="19">
        <f t="shared" si="655"/>
        <v>5.9323769413999194E-4</v>
      </c>
      <c r="M167" s="19">
        <f t="shared" si="656"/>
        <v>5.8329255605918284E-2</v>
      </c>
      <c r="N167" s="19">
        <v>1.0151179062605999</v>
      </c>
      <c r="O167" s="19">
        <f t="shared" ref="O167:Q167" si="835">ABS(($C167-N167)/$C167)*100</f>
        <v>0.18997037897842434</v>
      </c>
      <c r="P167" s="19">
        <v>1.0160938017690899</v>
      </c>
      <c r="Q167" s="19">
        <f t="shared" si="835"/>
        <v>9.4016836036585019E-2</v>
      </c>
      <c r="R167">
        <v>1.0184001627557899</v>
      </c>
      <c r="S167" s="19">
        <f t="shared" ref="S167" si="836">ABS(($C167-R167)/$C167)*100</f>
        <v>0.13275283966274212</v>
      </c>
      <c r="T167" s="19">
        <v>1.0168346573492699</v>
      </c>
      <c r="U167" s="19">
        <f t="shared" ref="U167" si="837">ABS(($C167-T167)/$C167)*100</f>
        <v>2.1173260973412142E-2</v>
      </c>
      <c r="V167" s="19">
        <v>1.01874036035999</v>
      </c>
      <c r="W167" s="19">
        <f t="shared" ref="W167" si="838">ABS(($C167-V167)/$C167)*100</f>
        <v>0.16620228700555917</v>
      </c>
      <c r="X167">
        <v>1.0181745866930001</v>
      </c>
      <c r="Y167" s="19">
        <f t="shared" ref="Y167" si="839">ABS(($C167-X167)/$C167)*100</f>
        <v>0.11057339295020743</v>
      </c>
      <c r="Z167" s="19"/>
      <c r="AB167" s="19"/>
      <c r="AC167" s="19"/>
      <c r="AE167" s="30"/>
      <c r="AF167" s="30"/>
    </row>
    <row r="168" spans="1:32" x14ac:dyDescent="0.25">
      <c r="A168" s="32">
        <f t="shared" si="608"/>
        <v>48</v>
      </c>
      <c r="B168" s="8">
        <v>1.02064</v>
      </c>
      <c r="C168" s="62">
        <f t="shared" si="602"/>
        <v>1.02064</v>
      </c>
      <c r="D168" s="4">
        <v>1.0206858296313699</v>
      </c>
      <c r="E168" s="30">
        <f t="shared" si="654"/>
        <v>4.5829631369898038E-5</v>
      </c>
      <c r="F168" s="30">
        <f t="shared" si="662"/>
        <v>4.4902836817975033E-3</v>
      </c>
      <c r="G168">
        <v>1.0204760300423701</v>
      </c>
      <c r="H168" s="19">
        <f t="shared" si="663"/>
        <v>1.6065405787535847E-2</v>
      </c>
      <c r="I168" s="19">
        <v>1.01971275670245</v>
      </c>
      <c r="J168" s="19">
        <f t="shared" si="664"/>
        <v>9.0849202221156E-2</v>
      </c>
      <c r="K168">
        <v>1.01869876678649</v>
      </c>
      <c r="L168" s="19">
        <f t="shared" si="655"/>
        <v>1.9412332135100296E-3</v>
      </c>
      <c r="M168" s="19">
        <f t="shared" si="656"/>
        <v>0.19019764201971603</v>
      </c>
      <c r="N168" s="19">
        <v>1.0183959857973199</v>
      </c>
      <c r="O168" s="19">
        <f t="shared" ref="O168:Q168" si="840">ABS(($C168-N168)/$C168)*100</f>
        <v>0.21986343888932983</v>
      </c>
      <c r="P168" s="19">
        <v>1.0182592373467501</v>
      </c>
      <c r="Q168" s="19">
        <f t="shared" si="840"/>
        <v>0.23326174295049529</v>
      </c>
      <c r="R168">
        <v>1.02015688788341</v>
      </c>
      <c r="S168" s="19">
        <f t="shared" ref="S168" si="841">ABS(($C168-R168)/$C168)*100</f>
        <v>4.7334233088064663E-2</v>
      </c>
      <c r="T168" s="19">
        <v>1.01924956032583</v>
      </c>
      <c r="U168" s="19">
        <f t="shared" ref="U168" si="842">ABS(($C168-T168)/$C168)*100</f>
        <v>0.13623213612732826</v>
      </c>
      <c r="V168" s="19">
        <v>1.01788116222262</v>
      </c>
      <c r="W168" s="19">
        <f t="shared" ref="W168" si="843">ABS(($C168-V168)/$C168)*100</f>
        <v>0.2703046889579041</v>
      </c>
      <c r="X168">
        <v>1.0190845561344799</v>
      </c>
      <c r="Y168" s="19">
        <f t="shared" ref="Y168" si="844">ABS(($C168-X168)/$C168)*100</f>
        <v>0.15239887379684217</v>
      </c>
      <c r="Z168" s="19"/>
      <c r="AB168" s="19"/>
      <c r="AC168" s="19"/>
      <c r="AE168" s="30"/>
      <c r="AF168" s="30"/>
    </row>
    <row r="169" spans="1:32" x14ac:dyDescent="0.25">
      <c r="A169" s="32">
        <f t="shared" si="608"/>
        <v>49</v>
      </c>
      <c r="B169" s="8">
        <v>1.0249999999999999</v>
      </c>
      <c r="C169" s="62">
        <f t="shared" si="602"/>
        <v>1.0249999999999999</v>
      </c>
      <c r="D169" s="4">
        <v>1.0250290351345099</v>
      </c>
      <c r="E169" s="30">
        <f t="shared" si="654"/>
        <v>2.9035134510024818E-5</v>
      </c>
      <c r="F169" s="30">
        <f t="shared" si="662"/>
        <v>2.8326960497585189E-3</v>
      </c>
      <c r="G169">
        <v>1.0248065731156499</v>
      </c>
      <c r="H169" s="19">
        <f t="shared" si="663"/>
        <v>1.8870915546339385E-2</v>
      </c>
      <c r="I169" s="19">
        <v>1.0245036324257899</v>
      </c>
      <c r="J169" s="19">
        <f t="shared" si="664"/>
        <v>4.842610480097663E-2</v>
      </c>
      <c r="K169">
        <v>1.0243037280066201</v>
      </c>
      <c r="L169" s="19">
        <f t="shared" si="655"/>
        <v>6.9627199337984891E-4</v>
      </c>
      <c r="M169" s="19">
        <f t="shared" si="656"/>
        <v>6.7928974963887709E-2</v>
      </c>
      <c r="N169" s="19">
        <v>1.02402915622435</v>
      </c>
      <c r="O169" s="19">
        <f t="shared" ref="O169:Q169" si="845">ABS(($C169-N169)/$C169)*100</f>
        <v>9.4716465917066561E-2</v>
      </c>
      <c r="P169" s="19">
        <v>1.0233321629904699</v>
      </c>
      <c r="Q169" s="19">
        <f t="shared" si="845"/>
        <v>0.16271580580780423</v>
      </c>
      <c r="R169">
        <v>1.0240512715294501</v>
      </c>
      <c r="S169" s="19">
        <f t="shared" ref="S169" si="846">ABS(($C169-R169)/$C169)*100</f>
        <v>9.2558875175593289E-2</v>
      </c>
      <c r="T169" s="19">
        <v>1.0233787748076599</v>
      </c>
      <c r="U169" s="19">
        <f t="shared" ref="U169" si="847">ABS(($C169-T169)/$C169)*100</f>
        <v>0.15816831144780305</v>
      </c>
      <c r="V169" s="19">
        <v>1.0243557250783499</v>
      </c>
      <c r="W169" s="19">
        <f t="shared" ref="W169" si="848">ABS(($C169-V169)/$C169)*100</f>
        <v>6.2856089917071103E-2</v>
      </c>
      <c r="X169">
        <v>1.0234104460761699</v>
      </c>
      <c r="Y169" s="19">
        <f t="shared" ref="Y169" si="849">ABS(($C169-X169)/$C169)*100</f>
        <v>0.15507843159316864</v>
      </c>
      <c r="Z169" s="19"/>
      <c r="AB169" s="19"/>
      <c r="AC169" s="19"/>
      <c r="AE169" s="30"/>
      <c r="AF169" s="30"/>
    </row>
    <row r="170" spans="1:32" x14ac:dyDescent="0.25">
      <c r="A170" s="32">
        <f t="shared" si="608"/>
        <v>50</v>
      </c>
      <c r="B170" s="8">
        <v>1.00109</v>
      </c>
      <c r="C170" s="62">
        <f t="shared" si="602"/>
        <v>1.00109</v>
      </c>
      <c r="D170" s="4">
        <v>1.0010795641563299</v>
      </c>
      <c r="E170" s="30">
        <f t="shared" si="654"/>
        <v>1.043584367010908E-5</v>
      </c>
      <c r="F170" s="30">
        <f t="shared" si="662"/>
        <v>1.0424480985834518E-3</v>
      </c>
      <c r="G170">
        <v>1.0010791623638999</v>
      </c>
      <c r="H170" s="19">
        <f t="shared" si="663"/>
        <v>1.0825835938929366E-3</v>
      </c>
      <c r="I170" s="19">
        <v>1.0001207442442901</v>
      </c>
      <c r="J170" s="19">
        <f t="shared" si="664"/>
        <v>9.6820041725513312E-2</v>
      </c>
      <c r="K170">
        <v>0.99906375100420597</v>
      </c>
      <c r="L170" s="19">
        <f t="shared" si="655"/>
        <v>2.0262489957940666E-3</v>
      </c>
      <c r="M170" s="19">
        <f t="shared" si="656"/>
        <v>0.20240427891538887</v>
      </c>
      <c r="N170" s="19">
        <v>1.00032110555516</v>
      </c>
      <c r="O170" s="19">
        <f t="shared" ref="O170:Q170" si="850">ABS(($C170-N170)/$C170)*100</f>
        <v>7.6805726242403144E-2</v>
      </c>
      <c r="P170" s="19">
        <v>1.00034236886183</v>
      </c>
      <c r="Q170" s="19">
        <f t="shared" si="850"/>
        <v>7.4681710752280195E-2</v>
      </c>
      <c r="R170">
        <v>1.00003469366084</v>
      </c>
      <c r="S170" s="19">
        <f t="shared" ref="S170" si="851">ABS(($C170-R170)/$C170)*100</f>
        <v>0.10541573076946799</v>
      </c>
      <c r="T170" s="19">
        <v>0.99799981435523399</v>
      </c>
      <c r="U170" s="19">
        <f t="shared" ref="U170" si="852">ABS(($C170-T170)/$C170)*100</f>
        <v>0.30868210098652882</v>
      </c>
      <c r="V170" s="19">
        <v>0.99980217382680003</v>
      </c>
      <c r="W170" s="19">
        <f t="shared" ref="W170" si="853">ABS(($C170-V170)/$C170)*100</f>
        <v>0.12864239710715339</v>
      </c>
      <c r="X170">
        <v>0.99899030785090803</v>
      </c>
      <c r="Y170" s="19">
        <f t="shared" ref="Y170" si="854">ABS(($C170-X170)/$C170)*100</f>
        <v>0.20974059765775332</v>
      </c>
      <c r="Z170" s="19"/>
      <c r="AB170" s="19"/>
      <c r="AC170" s="19"/>
      <c r="AE170" s="30"/>
      <c r="AF170" s="30"/>
    </row>
    <row r="171" spans="1:32" x14ac:dyDescent="0.25">
      <c r="A171" s="32">
        <f t="shared" si="608"/>
        <v>51</v>
      </c>
      <c r="B171" s="8">
        <v>0.96687999999999996</v>
      </c>
      <c r="C171" s="62">
        <f t="shared" si="602"/>
        <v>0.96687999999999996</v>
      </c>
      <c r="D171" s="4">
        <v>0.96719769847624404</v>
      </c>
      <c r="E171" s="30">
        <f t="shared" si="654"/>
        <v>3.176984762440771E-4</v>
      </c>
      <c r="F171" s="30">
        <f t="shared" si="662"/>
        <v>3.2858108166895286E-2</v>
      </c>
      <c r="G171">
        <v>0.96717118500895305</v>
      </c>
      <c r="H171" s="19">
        <f t="shared" si="663"/>
        <v>3.0115940856475225E-2</v>
      </c>
      <c r="I171" s="19">
        <v>0.96630648310625</v>
      </c>
      <c r="J171" s="19">
        <f t="shared" si="664"/>
        <v>5.9316243354910543E-2</v>
      </c>
      <c r="K171">
        <v>0.96627584064923799</v>
      </c>
      <c r="L171" s="19">
        <f t="shared" si="655"/>
        <v>6.0415935076196803E-4</v>
      </c>
      <c r="M171" s="19">
        <f t="shared" si="656"/>
        <v>6.2485453289132881E-2</v>
      </c>
      <c r="N171" s="19">
        <v>0.96651496639378698</v>
      </c>
      <c r="O171" s="19">
        <f t="shared" ref="O171:Q171" si="855">ABS(($C171-N171)/$C171)*100</f>
        <v>3.7753765328994632E-2</v>
      </c>
      <c r="P171" s="19">
        <v>0.96522644179593797</v>
      </c>
      <c r="Q171" s="19">
        <f t="shared" si="855"/>
        <v>0.17102000290232386</v>
      </c>
      <c r="R171">
        <v>0.96713408591804095</v>
      </c>
      <c r="S171" s="19">
        <f t="shared" ref="S171" si="856">ABS(($C171-R171)/$C171)*100</f>
        <v>2.6278950649614382E-2</v>
      </c>
      <c r="T171" s="19">
        <v>0.96566228699554502</v>
      </c>
      <c r="U171" s="19">
        <f t="shared" ref="U171" si="857">ABS(($C171-T171)/$C171)*100</f>
        <v>0.12594251659512509</v>
      </c>
      <c r="V171" s="19">
        <v>0.96608687671777604</v>
      </c>
      <c r="W171" s="19">
        <f t="shared" ref="W171" si="858">ABS(($C171-V171)/$C171)*100</f>
        <v>8.2029133111029051E-2</v>
      </c>
      <c r="X171">
        <v>0.96685386998035905</v>
      </c>
      <c r="Y171" s="19">
        <f t="shared" ref="Y171" si="859">ABS(($C171-X171)/$C171)*100</f>
        <v>2.7025090643009583E-3</v>
      </c>
      <c r="Z171" s="19"/>
      <c r="AB171" s="19"/>
      <c r="AC171" s="19"/>
      <c r="AE171" s="30"/>
      <c r="AF171" s="30"/>
    </row>
    <row r="172" spans="1:32" x14ac:dyDescent="0.25">
      <c r="A172" s="32">
        <f t="shared" si="608"/>
        <v>52</v>
      </c>
      <c r="B172" s="8">
        <v>0.95682</v>
      </c>
      <c r="C172" s="62">
        <f t="shared" si="602"/>
        <v>0.95682</v>
      </c>
      <c r="D172" s="4">
        <v>0.95723637892190405</v>
      </c>
      <c r="E172" s="30">
        <f t="shared" si="654"/>
        <v>4.1637892190404813E-4</v>
      </c>
      <c r="F172" s="30">
        <f t="shared" si="662"/>
        <v>4.3516954276044413E-2</v>
      </c>
      <c r="G172">
        <v>0.95720780319462695</v>
      </c>
      <c r="H172" s="19">
        <f t="shared" si="663"/>
        <v>4.0530423133603562E-2</v>
      </c>
      <c r="I172" s="19">
        <v>0.95636679105647004</v>
      </c>
      <c r="J172" s="19">
        <f t="shared" si="664"/>
        <v>4.7366165373838247E-2</v>
      </c>
      <c r="K172">
        <v>0.95747263518041703</v>
      </c>
      <c r="L172" s="19">
        <f t="shared" si="655"/>
        <v>6.5263518041702717E-4</v>
      </c>
      <c r="M172" s="19">
        <f t="shared" si="656"/>
        <v>6.8208772853517605E-2</v>
      </c>
      <c r="N172" s="19">
        <v>0.95652698115446499</v>
      </c>
      <c r="O172" s="19">
        <f t="shared" ref="O172:Q172" si="860">ABS(($C172-N172)/$C172)*100</f>
        <v>3.0624239202254249E-2</v>
      </c>
      <c r="P172" s="19">
        <v>0.956325533973999</v>
      </c>
      <c r="Q172" s="19">
        <f t="shared" si="860"/>
        <v>5.1678061286449473E-2</v>
      </c>
      <c r="R172">
        <v>0.95635855768255396</v>
      </c>
      <c r="S172" s="19">
        <f t="shared" ref="S172" si="861">ABS(($C172-R172)/$C172)*100</f>
        <v>4.8226658874819507E-2</v>
      </c>
      <c r="T172" s="19">
        <v>0.95606719667505702</v>
      </c>
      <c r="U172" s="19">
        <f t="shared" ref="U172" si="862">ABS(($C172-T172)/$C172)*100</f>
        <v>7.8677632673124054E-2</v>
      </c>
      <c r="V172" s="19">
        <v>0.95573587015825401</v>
      </c>
      <c r="W172" s="19">
        <f t="shared" ref="W172" si="863">ABS(($C172-V172)/$C172)*100</f>
        <v>0.11330551637152186</v>
      </c>
      <c r="X172">
        <v>0.95558947449461296</v>
      </c>
      <c r="Y172" s="19">
        <f t="shared" ref="Y172" si="864">ABS(($C172-X172)/$C172)*100</f>
        <v>0.12860574668036284</v>
      </c>
      <c r="Z172" s="19"/>
      <c r="AB172" s="19"/>
      <c r="AC172" s="19"/>
      <c r="AE172" s="30"/>
      <c r="AF172" s="30"/>
    </row>
    <row r="173" spans="1:32" x14ac:dyDescent="0.25">
      <c r="A173" s="32">
        <f t="shared" si="608"/>
        <v>53</v>
      </c>
      <c r="B173" s="8">
        <v>0.94599</v>
      </c>
      <c r="C173" s="62">
        <f t="shared" si="602"/>
        <v>0.94599</v>
      </c>
      <c r="D173" s="4">
        <v>0.94651426697908703</v>
      </c>
      <c r="E173" s="30">
        <f t="shared" si="654"/>
        <v>5.2426697908702913E-4</v>
      </c>
      <c r="F173" s="30">
        <f t="shared" si="662"/>
        <v>5.5419928232542534E-2</v>
      </c>
      <c r="G173">
        <v>0.94647000672097603</v>
      </c>
      <c r="H173" s="19">
        <f t="shared" si="663"/>
        <v>5.0741204555654278E-2</v>
      </c>
      <c r="I173" s="19">
        <v>0.94563031652579299</v>
      </c>
      <c r="J173" s="19">
        <f t="shared" si="664"/>
        <v>3.8021910824322297E-2</v>
      </c>
      <c r="K173">
        <v>0.94671004196117603</v>
      </c>
      <c r="L173" s="19">
        <f t="shared" si="655"/>
        <v>7.2004196117603225E-4</v>
      </c>
      <c r="M173" s="19">
        <f t="shared" si="656"/>
        <v>7.6115176817517338E-2</v>
      </c>
      <c r="N173" s="19">
        <v>0.94748833295985901</v>
      </c>
      <c r="O173" s="19">
        <f t="shared" ref="O173:Q173" si="865">ABS(($C173-N173)/$C173)*100</f>
        <v>0.15838782226651621</v>
      </c>
      <c r="P173" s="19">
        <v>0.94446175368146101</v>
      </c>
      <c r="Q173" s="19">
        <f t="shared" si="865"/>
        <v>0.16154994434814152</v>
      </c>
      <c r="R173">
        <v>0.94774861615148798</v>
      </c>
      <c r="S173" s="19">
        <f t="shared" ref="S173" si="866">ABS(($C173-R173)/$C173)*100</f>
        <v>0.18590219256947529</v>
      </c>
      <c r="T173" s="19">
        <v>0.94775079071414503</v>
      </c>
      <c r="U173" s="19">
        <f t="shared" ref="U173" si="867">ABS(($C173-T173)/$C173)*100</f>
        <v>0.18613206420205636</v>
      </c>
      <c r="V173" s="19">
        <v>0.94617723866022996</v>
      </c>
      <c r="W173" s="19">
        <f t="shared" ref="W173" si="868">ABS(($C173-V173)/$C173)*100</f>
        <v>1.9792879441638947E-2</v>
      </c>
      <c r="X173">
        <v>0.94674324291025602</v>
      </c>
      <c r="Y173" s="19">
        <f t="shared" ref="Y173" si="869">ABS(($C173-X173)/$C173)*100</f>
        <v>7.9624827985076432E-2</v>
      </c>
      <c r="Z173" s="19"/>
      <c r="AB173" s="19"/>
      <c r="AC173" s="19"/>
      <c r="AE173" s="30"/>
      <c r="AF173" s="30"/>
    </row>
    <row r="174" spans="1:32" x14ac:dyDescent="0.25">
      <c r="A174" s="32">
        <f t="shared" si="608"/>
        <v>54</v>
      </c>
      <c r="B174" s="61">
        <v>0.95499999999999996</v>
      </c>
      <c r="C174" s="62">
        <f t="shared" si="602"/>
        <v>0.95499999999999996</v>
      </c>
      <c r="D174" s="62">
        <v>0.95533912395295995</v>
      </c>
      <c r="E174" s="30">
        <f t="shared" si="654"/>
        <v>3.3912395295998543E-4</v>
      </c>
      <c r="F174" s="30">
        <f t="shared" si="662"/>
        <v>3.5510361566490622E-2</v>
      </c>
      <c r="G174">
        <v>0.95527690582137703</v>
      </c>
      <c r="H174" s="19">
        <f t="shared" si="663"/>
        <v>2.8995373966185491E-2</v>
      </c>
      <c r="I174" s="19">
        <v>0.95438139947973299</v>
      </c>
      <c r="J174" s="19">
        <f t="shared" si="664"/>
        <v>6.4774923588163905E-2</v>
      </c>
      <c r="K174">
        <v>0.95429537113690499</v>
      </c>
      <c r="L174" s="19">
        <f t="shared" si="655"/>
        <v>7.046288630949693E-4</v>
      </c>
      <c r="M174" s="19">
        <f t="shared" si="656"/>
        <v>7.3783127025651235E-2</v>
      </c>
      <c r="N174" s="19">
        <v>0.95453728969085505</v>
      </c>
      <c r="O174" s="19">
        <f t="shared" ref="O174:Q174" si="870">ABS(($C174-N174)/$C174)*100</f>
        <v>4.845134127171824E-2</v>
      </c>
      <c r="P174" s="19">
        <v>0.95453770964644202</v>
      </c>
      <c r="Q174" s="19">
        <f t="shared" si="870"/>
        <v>4.8407366864705453E-2</v>
      </c>
      <c r="R174">
        <v>0.95530409785831805</v>
      </c>
      <c r="S174" s="19">
        <f t="shared" ref="S174" si="871">ABS(($C174-R174)/$C174)*100</f>
        <v>3.1842707677286537E-2</v>
      </c>
      <c r="T174" s="19">
        <v>0.955253327096662</v>
      </c>
      <c r="U174" s="19">
        <f t="shared" ref="U174" si="872">ABS(($C174-T174)/$C174)*100</f>
        <v>2.6526397556234257E-2</v>
      </c>
      <c r="V174" s="19">
        <v>0.95476981155193996</v>
      </c>
      <c r="W174" s="19">
        <f t="shared" ref="W174" si="873">ABS(($C174-V174)/$C174)*100</f>
        <v>2.4103502414659483E-2</v>
      </c>
      <c r="X174">
        <v>0.95590340488052505</v>
      </c>
      <c r="Y174" s="19">
        <f t="shared" ref="Y174" si="874">ABS(($C174-X174)/$C174)*100</f>
        <v>9.4597369688491501E-2</v>
      </c>
      <c r="Z174" s="19"/>
      <c r="AB174" s="19"/>
      <c r="AC174" s="19"/>
      <c r="AE174" s="30"/>
      <c r="AF174" s="30"/>
    </row>
    <row r="175" spans="1:32" x14ac:dyDescent="0.25">
      <c r="A175" s="32">
        <f t="shared" si="608"/>
        <v>55</v>
      </c>
      <c r="B175" s="8">
        <v>0.95199999999999996</v>
      </c>
      <c r="C175" s="62">
        <f t="shared" si="602"/>
        <v>0.95199999999999996</v>
      </c>
      <c r="D175" s="4">
        <v>0.952322263415322</v>
      </c>
      <c r="E175" s="30">
        <f t="shared" si="654"/>
        <v>3.2226341532204383E-4</v>
      </c>
      <c r="F175" s="30">
        <f t="shared" si="662"/>
        <v>3.3851199088449982E-2</v>
      </c>
      <c r="G175" s="30">
        <v>0.95225662238211095</v>
      </c>
      <c r="H175" s="19">
        <f t="shared" si="663"/>
        <v>2.6956132574684207E-2</v>
      </c>
      <c r="I175" s="19">
        <v>0.95136331216813197</v>
      </c>
      <c r="J175" s="19">
        <f t="shared" si="664"/>
        <v>6.6878973935713029E-2</v>
      </c>
      <c r="K175" s="31">
        <v>0.95248298006939502</v>
      </c>
      <c r="L175" s="19">
        <f t="shared" si="655"/>
        <v>4.8298006939506699E-4</v>
      </c>
      <c r="M175" s="19">
        <f t="shared" si="656"/>
        <v>5.0733200566708721E-2</v>
      </c>
      <c r="N175" s="31">
        <v>0.95321846068652105</v>
      </c>
      <c r="O175" s="19">
        <f t="shared" ref="O175:Q175" si="875">ABS(($C175-N175)/$C175)*100</f>
        <v>0.12798956791187968</v>
      </c>
      <c r="P175" s="30">
        <v>0.95153730659670099</v>
      </c>
      <c r="Q175" s="19">
        <f t="shared" si="875"/>
        <v>4.8602248245689476E-2</v>
      </c>
      <c r="R175" s="31">
        <v>0.95166307876865897</v>
      </c>
      <c r="S175" s="19">
        <f t="shared" ref="S175" si="876">ABS(($C175-R175)/$C175)*100</f>
        <v>3.5390885645062181E-2</v>
      </c>
      <c r="T175" s="31">
        <v>0.95293796415362098</v>
      </c>
      <c r="U175" s="19">
        <f t="shared" ref="U175" si="877">ABS(($C175-T175)/$C175)*100</f>
        <v>9.852564638876242E-2</v>
      </c>
      <c r="V175" s="30">
        <v>0.95335817192311101</v>
      </c>
      <c r="W175" s="19">
        <f t="shared" ref="W175" si="878">ABS(($C175-V175)/$C175)*100</f>
        <v>0.14266511797384993</v>
      </c>
      <c r="X175" s="31">
        <v>0.95333704896222204</v>
      </c>
      <c r="Y175" s="19">
        <f t="shared" ref="Y175" si="879">ABS(($C175-X175)/$C175)*100</f>
        <v>0.14044631956114362</v>
      </c>
      <c r="Z175" s="31"/>
      <c r="AA175" s="31"/>
      <c r="AB175" s="30"/>
      <c r="AC175" s="31"/>
      <c r="AE175" s="30"/>
      <c r="AF175" s="30"/>
    </row>
    <row r="176" spans="1:32" x14ac:dyDescent="0.25">
      <c r="A176" s="32">
        <f t="shared" si="608"/>
        <v>56</v>
      </c>
      <c r="B176" s="8">
        <v>0.95399999999999996</v>
      </c>
      <c r="C176" s="62">
        <f t="shared" si="602"/>
        <v>0.95399999999999996</v>
      </c>
      <c r="D176" s="4">
        <v>0.95434352626463104</v>
      </c>
      <c r="E176" s="30">
        <f t="shared" si="654"/>
        <v>3.4352626463107772E-4</v>
      </c>
      <c r="F176" s="30">
        <f t="shared" si="662"/>
        <v>3.6009042414159094E-2</v>
      </c>
      <c r="G176" s="30">
        <v>0.95427988891790805</v>
      </c>
      <c r="H176" s="19">
        <f t="shared" si="663"/>
        <v>2.9338460996655009E-2</v>
      </c>
      <c r="I176" s="19">
        <v>0.95338661650211998</v>
      </c>
      <c r="J176" s="19">
        <f t="shared" si="664"/>
        <v>6.4295964138362943E-2</v>
      </c>
      <c r="K176" s="31">
        <v>0.95336525942785699</v>
      </c>
      <c r="L176" s="19">
        <f t="shared" si="655"/>
        <v>6.3474057214296664E-4</v>
      </c>
      <c r="M176" s="19">
        <f t="shared" si="656"/>
        <v>6.6534651168025857E-2</v>
      </c>
      <c r="N176" s="31">
        <v>0.95349707710605502</v>
      </c>
      <c r="O176" s="19">
        <f t="shared" ref="O176:Q176" si="880">ABS(($C176-N176)/$C176)*100</f>
        <v>5.2717284480601138E-2</v>
      </c>
      <c r="P176" s="30">
        <v>0.95346462997533199</v>
      </c>
      <c r="Q176" s="19">
        <f t="shared" si="880"/>
        <v>5.6118451223057586E-2</v>
      </c>
      <c r="R176" s="31">
        <v>0.95229688504176002</v>
      </c>
      <c r="S176" s="19">
        <f t="shared" ref="S176" si="881">ABS(($C176-R176)/$C176)*100</f>
        <v>0.17852358052829534</v>
      </c>
      <c r="T176" s="31">
        <v>0.95278778363026895</v>
      </c>
      <c r="U176" s="19">
        <f t="shared" ref="U176" si="882">ABS(($C176-T176)/$C176)*100</f>
        <v>0.12706670542253792</v>
      </c>
      <c r="V176" s="30">
        <v>0.95543844169519998</v>
      </c>
      <c r="W176" s="19">
        <f t="shared" ref="W176" si="883">ABS(($C176-V176)/$C176)*100</f>
        <v>0.15078005190775906</v>
      </c>
      <c r="X176" s="31">
        <v>0.95543659033954598</v>
      </c>
      <c r="Y176" s="19">
        <f t="shared" ref="Y176" si="884">ABS(($C176-X176)/$C176)*100</f>
        <v>0.1505859894702325</v>
      </c>
      <c r="Z176" s="31"/>
      <c r="AA176" s="31"/>
      <c r="AB176" s="30"/>
      <c r="AC176" s="31"/>
      <c r="AE176" s="30"/>
      <c r="AF176" s="30"/>
    </row>
    <row r="177" spans="1:32" x14ac:dyDescent="0.25">
      <c r="A177" s="32">
        <f t="shared" si="608"/>
        <v>57</v>
      </c>
      <c r="B177" s="8">
        <v>0.97058999999999995</v>
      </c>
      <c r="C177" s="62">
        <f t="shared" si="602"/>
        <v>0.97058999999999995</v>
      </c>
      <c r="D177" s="4">
        <v>0.97077249729267201</v>
      </c>
      <c r="E177" s="30">
        <f t="shared" si="654"/>
        <v>1.8249729267205694E-4</v>
      </c>
      <c r="F177" s="30">
        <f t="shared" si="662"/>
        <v>1.8802717179453421E-2</v>
      </c>
      <c r="G177" s="30">
        <v>0.97073649033562304</v>
      </c>
      <c r="H177" s="19">
        <f t="shared" si="663"/>
        <v>1.5092916228591271E-2</v>
      </c>
      <c r="I177" s="19">
        <v>0.96984704608480699</v>
      </c>
      <c r="J177" s="19">
        <f t="shared" si="664"/>
        <v>7.6546627844194526E-2</v>
      </c>
      <c r="K177" s="31">
        <v>0.96986602040319303</v>
      </c>
      <c r="L177" s="19">
        <f t="shared" si="655"/>
        <v>7.2397959680692292E-4</v>
      </c>
      <c r="M177" s="19">
        <f t="shared" si="656"/>
        <v>7.4591701625498191E-2</v>
      </c>
      <c r="N177" s="31">
        <v>0.96990266553710403</v>
      </c>
      <c r="O177" s="19">
        <f t="shared" ref="O177:Q177" si="885">ABS(($C177-N177)/$C177)*100</f>
        <v>7.0816149238703024E-2</v>
      </c>
      <c r="P177" s="30">
        <v>0.96993501406877403</v>
      </c>
      <c r="Q177" s="19">
        <f t="shared" si="885"/>
        <v>6.7483276277926482E-2</v>
      </c>
      <c r="R177" s="31">
        <v>0.96762212319242902</v>
      </c>
      <c r="S177" s="19">
        <f t="shared" ref="S177" si="886">ABS(($C177-R177)/$C177)*100</f>
        <v>0.30578069087574933</v>
      </c>
      <c r="T177" s="31">
        <v>0.96856676200140801</v>
      </c>
      <c r="U177" s="19">
        <f t="shared" ref="U177" si="887">ABS(($C177-T177)/$C177)*100</f>
        <v>0.20845444508926966</v>
      </c>
      <c r="V177" s="30">
        <v>0.96983714071043703</v>
      </c>
      <c r="W177" s="19">
        <f t="shared" ref="W177" si="888">ABS(($C177-V177)/$C177)*100</f>
        <v>7.7567179711610854E-2</v>
      </c>
      <c r="X177" s="31">
        <v>0.96703535889553804</v>
      </c>
      <c r="Y177" s="19">
        <f t="shared" ref="Y177" si="889">ABS(($C177-X177)/$C177)*100</f>
        <v>0.36623508427471008</v>
      </c>
      <c r="Z177" s="31"/>
      <c r="AA177" s="31"/>
      <c r="AB177" s="30"/>
      <c r="AC177" s="31"/>
      <c r="AE177" s="30"/>
      <c r="AF177" s="30"/>
    </row>
    <row r="178" spans="1:32" x14ac:dyDescent="0.25">
      <c r="A178" s="32">
        <f t="shared" si="608"/>
        <v>58</v>
      </c>
      <c r="B178" s="8">
        <v>0.95904</v>
      </c>
      <c r="C178" s="62">
        <f t="shared" si="602"/>
        <v>0.95904</v>
      </c>
      <c r="D178" s="4">
        <v>0.95936572601043102</v>
      </c>
      <c r="E178" s="30">
        <f t="shared" si="654"/>
        <v>3.2572601043101557E-4</v>
      </c>
      <c r="F178" s="30">
        <f t="shared" si="662"/>
        <v>3.3963756509740525E-2</v>
      </c>
      <c r="G178" s="30">
        <v>0.95932599182157297</v>
      </c>
      <c r="H178" s="19">
        <f t="shared" si="663"/>
        <v>2.9820635382566085E-2</v>
      </c>
      <c r="I178" s="19">
        <v>0.95847201765927303</v>
      </c>
      <c r="J178" s="19">
        <f t="shared" si="664"/>
        <v>5.9224051210269552E-2</v>
      </c>
      <c r="K178" s="31">
        <v>0.95958084530103105</v>
      </c>
      <c r="L178" s="19">
        <f t="shared" si="655"/>
        <v>5.4084530103104544E-4</v>
      </c>
      <c r="M178" s="19">
        <f t="shared" si="656"/>
        <v>5.6394446637371268E-2</v>
      </c>
      <c r="N178" s="31">
        <v>0.95857207682567402</v>
      </c>
      <c r="O178" s="19">
        <f t="shared" ref="O178:Q178" si="890">ABS(($C178-N178)/$C178)*100</f>
        <v>4.8790788113736577E-2</v>
      </c>
      <c r="P178" s="30">
        <v>0.95969345309394205</v>
      </c>
      <c r="Q178" s="19">
        <f t="shared" si="890"/>
        <v>6.8136166785748964E-2</v>
      </c>
      <c r="R178" s="31">
        <v>0.95654897981426001</v>
      </c>
      <c r="S178" s="19">
        <f t="shared" ref="S178" si="891">ABS(($C178-R178)/$C178)*100</f>
        <v>0.25974101035827385</v>
      </c>
      <c r="T178" s="31">
        <v>0.95750897555513603</v>
      </c>
      <c r="U178" s="19">
        <f t="shared" ref="U178" si="892">ABS(($C178-T178)/$C178)*100</f>
        <v>0.15964135436102464</v>
      </c>
      <c r="V178" s="30">
        <v>0.95933121438677005</v>
      </c>
      <c r="W178" s="19">
        <f t="shared" ref="W178" si="893">ABS(($C178-V178)/$C178)*100</f>
        <v>3.0365197152365336E-2</v>
      </c>
      <c r="X178" s="31">
        <v>0.95608386907982601</v>
      </c>
      <c r="Y178" s="19">
        <f t="shared" ref="Y178" si="894">ABS(($C178-X178)/$C178)*100</f>
        <v>0.30823854272751855</v>
      </c>
      <c r="Z178" s="31"/>
      <c r="AA178" s="31"/>
      <c r="AB178" s="30"/>
      <c r="AC178" s="31"/>
      <c r="AE178" s="30"/>
      <c r="AF178" s="30"/>
    </row>
    <row r="179" spans="1:32" x14ac:dyDescent="0.25">
      <c r="A179" s="32">
        <f t="shared" si="608"/>
        <v>59</v>
      </c>
      <c r="B179" s="8">
        <v>0.98499999999999999</v>
      </c>
      <c r="C179" s="62">
        <f t="shared" si="602"/>
        <v>0.98499999999999999</v>
      </c>
      <c r="D179" s="62">
        <v>0.98541566799010905</v>
      </c>
      <c r="E179" s="30">
        <f t="shared" si="654"/>
        <v>4.1566799010905875E-4</v>
      </c>
      <c r="F179" s="30">
        <f t="shared" si="662"/>
        <v>4.2199795950158249E-2</v>
      </c>
      <c r="G179">
        <v>0.98529475265852695</v>
      </c>
      <c r="H179" s="19">
        <f t="shared" si="663"/>
        <v>2.9924127769234966E-2</v>
      </c>
      <c r="I179" s="19">
        <v>0.984357125976419</v>
      </c>
      <c r="J179" s="19">
        <f t="shared" si="664"/>
        <v>6.5266398333095027E-2</v>
      </c>
      <c r="K179">
        <v>0.98540517425869401</v>
      </c>
      <c r="L179" s="19">
        <f t="shared" si="655"/>
        <v>4.051742586940188E-4</v>
      </c>
      <c r="M179" s="19">
        <f t="shared" si="656"/>
        <v>4.1134442507006985E-2</v>
      </c>
      <c r="N179" s="31">
        <v>0.98588039143390105</v>
      </c>
      <c r="O179" s="19">
        <f t="shared" ref="O179:Q179" si="895">ABS(($C179-N179)/$C179)*100</f>
        <v>8.9379841005183966E-2</v>
      </c>
      <c r="P179" s="19">
        <v>0.985055040326142</v>
      </c>
      <c r="Q179" s="19">
        <f t="shared" si="895"/>
        <v>5.5878503697470551E-3</v>
      </c>
      <c r="R179">
        <v>0.98496271201110897</v>
      </c>
      <c r="S179" s="19">
        <f t="shared" ref="S179" si="896">ABS(($C179-R179)/$C179)*100</f>
        <v>3.7855826285301103E-3</v>
      </c>
      <c r="T179" s="19">
        <v>0.98456416248485801</v>
      </c>
      <c r="U179" s="19">
        <f t="shared" ref="U179" si="897">ABS(($C179-T179)/$C179)*100</f>
        <v>4.4247463466190774E-2</v>
      </c>
      <c r="V179" s="19">
        <v>0.98561963870825198</v>
      </c>
      <c r="W179" s="19">
        <f t="shared" ref="W179" si="898">ABS(($C179-V179)/$C179)*100</f>
        <v>6.2907483071268075E-2</v>
      </c>
      <c r="X179">
        <v>0.98452228861680902</v>
      </c>
      <c r="Y179" s="19">
        <f t="shared" ref="Y179" si="899">ABS(($C179-X179)/$C179)*100</f>
        <v>4.8498617582839666E-2</v>
      </c>
      <c r="Z179" s="19"/>
      <c r="AB179" s="19"/>
      <c r="AC179" s="19"/>
      <c r="AE179" s="30"/>
      <c r="AF179" s="30"/>
    </row>
    <row r="180" spans="1:32" x14ac:dyDescent="0.25">
      <c r="A180" s="32">
        <f t="shared" si="608"/>
        <v>60</v>
      </c>
      <c r="B180" s="8">
        <v>0.99316000000000004</v>
      </c>
      <c r="C180" s="62">
        <f t="shared" si="602"/>
        <v>0.99316000000000004</v>
      </c>
      <c r="D180" s="62">
        <v>0.99338266370947303</v>
      </c>
      <c r="E180" s="30">
        <f t="shared" si="654"/>
        <v>2.2266370947299219E-4</v>
      </c>
      <c r="F180" s="30">
        <f t="shared" si="662"/>
        <v>2.2419721844717081E-2</v>
      </c>
      <c r="G180">
        <v>0.993248947714647</v>
      </c>
      <c r="H180" s="19">
        <f t="shared" si="663"/>
        <v>8.9560307147849901E-3</v>
      </c>
      <c r="I180" s="19">
        <v>0.99229876554211904</v>
      </c>
      <c r="J180" s="19">
        <f t="shared" si="664"/>
        <v>8.6716587244854745E-2</v>
      </c>
      <c r="K180">
        <v>0.99333431519437598</v>
      </c>
      <c r="L180" s="19">
        <f t="shared" si="655"/>
        <v>1.7431519437594023E-4</v>
      </c>
      <c r="M180" s="19">
        <f t="shared" si="656"/>
        <v>1.7551572191383084E-2</v>
      </c>
      <c r="N180" s="31">
        <v>0.99385023446329601</v>
      </c>
      <c r="O180" s="19">
        <f t="shared" ref="O180:Q180" si="900">ABS(($C180-N180)/$C180)*100</f>
        <v>6.9498818246402291E-2</v>
      </c>
      <c r="P180" s="19">
        <v>0.99496543436042495</v>
      </c>
      <c r="Q180" s="19">
        <f t="shared" si="900"/>
        <v>0.18178685815225207</v>
      </c>
      <c r="R180">
        <v>0.99327789929435495</v>
      </c>
      <c r="S180" s="19">
        <f t="shared" ref="S180" si="901">ABS(($C180-R180)/$C180)*100</f>
        <v>1.1871127950673225E-2</v>
      </c>
      <c r="T180" s="19">
        <v>0.99419573875339395</v>
      </c>
      <c r="U180" s="19">
        <f t="shared" ref="U180" si="902">ABS(($C180-T180)/$C180)*100</f>
        <v>0.10428719978592685</v>
      </c>
      <c r="V180" s="19">
        <v>0.99562340032020602</v>
      </c>
      <c r="W180" s="19">
        <f t="shared" ref="W180" si="903">ABS(($C180-V180)/$C180)*100</f>
        <v>0.24803660238088299</v>
      </c>
      <c r="X180">
        <v>0.997138664374703</v>
      </c>
      <c r="Y180" s="19">
        <f t="shared" ref="Y180" si="904">ABS(($C180-X180)/$C180)*100</f>
        <v>0.40060658652210679</v>
      </c>
      <c r="Z180" s="19"/>
      <c r="AB180" s="19"/>
      <c r="AC180" s="19"/>
      <c r="AE180" s="30"/>
      <c r="AF180" s="30"/>
    </row>
    <row r="181" spans="1:32" x14ac:dyDescent="0.25">
      <c r="A181" s="32">
        <f t="shared" si="608"/>
        <v>61</v>
      </c>
      <c r="B181" s="8">
        <v>0.995</v>
      </c>
      <c r="C181" s="62">
        <f t="shared" si="602"/>
        <v>0.995</v>
      </c>
      <c r="D181" s="62">
        <v>0.99518512061509101</v>
      </c>
      <c r="E181" s="30">
        <f t="shared" si="654"/>
        <v>1.8512061509101674E-4</v>
      </c>
      <c r="F181" s="30">
        <f t="shared" si="662"/>
        <v>1.8605086943820778E-2</v>
      </c>
      <c r="G181">
        <v>0.99505206171732397</v>
      </c>
      <c r="H181" s="19">
        <f t="shared" si="663"/>
        <v>5.2323333993939836E-3</v>
      </c>
      <c r="I181" s="19">
        <v>0.99409838052910104</v>
      </c>
      <c r="J181" s="19">
        <f t="shared" si="664"/>
        <v>9.061502220089962E-2</v>
      </c>
      <c r="K181">
        <v>0.99513641745646897</v>
      </c>
      <c r="L181" s="19">
        <f t="shared" si="655"/>
        <v>1.3641745646897352E-4</v>
      </c>
      <c r="M181" s="19">
        <f t="shared" si="656"/>
        <v>1.3710297132560152E-2</v>
      </c>
      <c r="N181" s="31">
        <v>0.99572254396319404</v>
      </c>
      <c r="O181" s="19">
        <f t="shared" ref="O181:Q181" si="905">ABS(($C181-N181)/$C181)*100</f>
        <v>7.2617483738094915E-2</v>
      </c>
      <c r="P181" s="19">
        <v>0.99566215659493995</v>
      </c>
      <c r="Q181" s="19">
        <f t="shared" si="905"/>
        <v>6.6548401501503054E-2</v>
      </c>
      <c r="R181">
        <v>0.99511168472114298</v>
      </c>
      <c r="S181" s="19">
        <f t="shared" ref="S181" si="906">ABS(($C181-R181)/$C181)*100</f>
        <v>1.1224595089746679E-2</v>
      </c>
      <c r="T181" s="19">
        <v>0.99504238222293795</v>
      </c>
      <c r="U181" s="19">
        <f t="shared" ref="U181" si="907">ABS(($C181-T181)/$C181)*100</f>
        <v>4.2595198932616433E-3</v>
      </c>
      <c r="V181" s="19">
        <v>0.99744865233910596</v>
      </c>
      <c r="W181" s="19">
        <f t="shared" ref="W181" si="908">ABS(($C181-V181)/$C181)*100</f>
        <v>0.24609571247296091</v>
      </c>
      <c r="X181">
        <v>0.99864769728429903</v>
      </c>
      <c r="Y181" s="19">
        <f t="shared" ref="Y181" si="909">ABS(($C181-X181)/$C181)*100</f>
        <v>0.3666027421406064</v>
      </c>
      <c r="Z181" s="19"/>
      <c r="AB181" s="19"/>
      <c r="AC181" s="19"/>
      <c r="AE181" s="30"/>
      <c r="AF181" s="30"/>
    </row>
    <row r="182" spans="1:32" x14ac:dyDescent="0.25">
      <c r="A182" s="32">
        <f t="shared" si="608"/>
        <v>62</v>
      </c>
      <c r="B182" s="8">
        <v>0.998</v>
      </c>
      <c r="C182" s="62">
        <f t="shared" si="602"/>
        <v>0.998</v>
      </c>
      <c r="D182" s="62">
        <v>0.99820237198600303</v>
      </c>
      <c r="E182" s="30">
        <f t="shared" si="654"/>
        <v>2.0237198600303596E-4</v>
      </c>
      <c r="F182" s="30">
        <f t="shared" si="662"/>
        <v>2.0277754108520639E-2</v>
      </c>
      <c r="G182">
        <v>0.99807516819720499</v>
      </c>
      <c r="H182" s="19">
        <f t="shared" si="663"/>
        <v>7.5318834874738378E-3</v>
      </c>
      <c r="I182" s="19">
        <v>0.99712726179761402</v>
      </c>
      <c r="J182" s="19">
        <f t="shared" si="664"/>
        <v>8.7448717673945978E-2</v>
      </c>
      <c r="K182">
        <v>0.99805643702178204</v>
      </c>
      <c r="L182" s="19">
        <f t="shared" si="655"/>
        <v>5.6437021782040908E-5</v>
      </c>
      <c r="M182" s="19">
        <f t="shared" si="656"/>
        <v>5.6550122026093096E-3</v>
      </c>
      <c r="N182" s="31">
        <v>0.99771087738331499</v>
      </c>
      <c r="O182" s="19">
        <f t="shared" ref="O182:Q182" si="910">ABS(($C182-N182)/$C182)*100</f>
        <v>2.8970202072646431E-2</v>
      </c>
      <c r="P182" s="19">
        <v>0.99830396554360401</v>
      </c>
      <c r="Q182" s="19">
        <f t="shared" si="910"/>
        <v>3.0457469298999226E-2</v>
      </c>
      <c r="R182">
        <v>0.99923707570153897</v>
      </c>
      <c r="S182" s="19">
        <f t="shared" ref="S182" si="911">ABS(($C182-R182)/$C182)*100</f>
        <v>0.12395548111612925</v>
      </c>
      <c r="T182" s="19">
        <v>0.99897596415432699</v>
      </c>
      <c r="U182" s="19">
        <f t="shared" ref="U182" si="912">ABS(($C182-T182)/$C182)*100</f>
        <v>9.7791999431562276E-2</v>
      </c>
      <c r="V182" s="19">
        <v>0.99831474937461195</v>
      </c>
      <c r="W182" s="19">
        <f t="shared" ref="W182" si="913">ABS(($C182-V182)/$C182)*100</f>
        <v>3.1538013488171902E-2</v>
      </c>
      <c r="X182">
        <v>0.999225232903028</v>
      </c>
      <c r="Y182" s="19">
        <f t="shared" ref="Y182" si="914">ABS(($C182-X182)/$C182)*100</f>
        <v>0.12276882795871806</v>
      </c>
      <c r="Z182" s="19"/>
      <c r="AB182" s="19"/>
      <c r="AC182" s="19"/>
      <c r="AE182" s="30"/>
      <c r="AF182" s="30"/>
    </row>
    <row r="183" spans="1:32" x14ac:dyDescent="0.25">
      <c r="A183" s="32">
        <f t="shared" si="608"/>
        <v>63</v>
      </c>
      <c r="B183" s="8">
        <v>0.99717</v>
      </c>
      <c r="C183" s="62">
        <f t="shared" si="602"/>
        <v>0.99717</v>
      </c>
      <c r="D183" s="4">
        <v>0.99753208539756699</v>
      </c>
      <c r="E183" s="30">
        <f t="shared" si="654"/>
        <v>3.6208539756699132E-4</v>
      </c>
      <c r="F183" s="30">
        <f t="shared" si="662"/>
        <v>3.6311300737787072E-2</v>
      </c>
      <c r="G183">
        <v>0.997384920400056</v>
      </c>
      <c r="H183" s="19">
        <f t="shared" si="663"/>
        <v>2.1553035094918183E-2</v>
      </c>
      <c r="I183" s="19">
        <v>0.99643883397392796</v>
      </c>
      <c r="J183" s="19">
        <f t="shared" si="664"/>
        <v>7.3324109838045534E-2</v>
      </c>
      <c r="K183">
        <v>0.99746566328324104</v>
      </c>
      <c r="L183" s="19">
        <f t="shared" si="655"/>
        <v>2.956632832410433E-4</v>
      </c>
      <c r="M183" s="19">
        <f t="shared" si="656"/>
        <v>2.9650238499056659E-2</v>
      </c>
      <c r="N183">
        <v>0.99787317541166098</v>
      </c>
      <c r="O183" s="19">
        <f t="shared" ref="O183:Q183" si="915">ABS(($C183-N183)/$C183)*100</f>
        <v>7.0517104572037206E-2</v>
      </c>
      <c r="P183">
        <v>0.99721126524289005</v>
      </c>
      <c r="Q183" s="19">
        <f t="shared" si="915"/>
        <v>4.1382354954575401E-3</v>
      </c>
      <c r="R183">
        <v>0.996041504449374</v>
      </c>
      <c r="S183" s="19">
        <f t="shared" ref="S183" si="916">ABS(($C183-R183)/$C183)*100</f>
        <v>0.11316982566924359</v>
      </c>
      <c r="T183">
        <v>0.99563595384235704</v>
      </c>
      <c r="U183" s="19">
        <f t="shared" ref="U183" si="917">ABS(($C183-T183)/$C183)*100</f>
        <v>0.15383998291594866</v>
      </c>
      <c r="V183">
        <v>0.99558504890076804</v>
      </c>
      <c r="W183" s="19">
        <f t="shared" ref="W183" si="918">ABS(($C183-V183)/$C183)*100</f>
        <v>0.15894492405828065</v>
      </c>
      <c r="X183">
        <v>0.99683320647184304</v>
      </c>
      <c r="Y183" s="19">
        <f t="shared" ref="Y183" si="919">ABS(($C183-X183)/$C183)*100</f>
        <v>3.3774935884248874E-2</v>
      </c>
    </row>
    <row r="184" spans="1:32" x14ac:dyDescent="0.25">
      <c r="A184" s="32">
        <f t="shared" si="608"/>
        <v>64</v>
      </c>
      <c r="B184" s="8">
        <v>1.0053000000000001</v>
      </c>
      <c r="C184" s="62">
        <f t="shared" si="602"/>
        <v>1.0053000000000001</v>
      </c>
      <c r="D184" s="4">
        <v>1.0055753502131899</v>
      </c>
      <c r="E184" s="30">
        <f t="shared" si="654"/>
        <v>2.7535021318980668E-4</v>
      </c>
      <c r="F184" s="30">
        <f t="shared" si="662"/>
        <v>2.7389855087019462E-2</v>
      </c>
      <c r="G184">
        <v>1.0057791445669799</v>
      </c>
      <c r="H184" s="19">
        <f t="shared" si="663"/>
        <v>4.7661848898820136E-2</v>
      </c>
      <c r="I184" s="19">
        <v>1.0044690387623001</v>
      </c>
      <c r="J184" s="19">
        <f t="shared" si="664"/>
        <v>8.2658036178254221E-2</v>
      </c>
      <c r="K184">
        <v>1.00456726885814</v>
      </c>
      <c r="L184" s="19">
        <f t="shared" si="655"/>
        <v>7.3273114186012123E-4</v>
      </c>
      <c r="M184" s="19">
        <f t="shared" si="656"/>
        <v>7.288681407143352E-2</v>
      </c>
      <c r="N184">
        <v>1.00547426241747</v>
      </c>
      <c r="O184" s="19">
        <f t="shared" ref="O184:Q184" si="920">ABS(($C184-N184)/$C184)*100</f>
        <v>1.7334369588169959E-2</v>
      </c>
      <c r="P184">
        <v>1.0053810067633899</v>
      </c>
      <c r="Q184" s="19">
        <f t="shared" si="920"/>
        <v>8.0579691027400681E-3</v>
      </c>
      <c r="R184">
        <v>1.0046176823947699</v>
      </c>
      <c r="S184" s="19">
        <f t="shared" ref="S184" si="921">ABS(($C184-R184)/$C184)*100</f>
        <v>6.787203871781429E-2</v>
      </c>
      <c r="T184">
        <v>1.0033417085252001</v>
      </c>
      <c r="U184" s="19">
        <f t="shared" ref="U184" si="922">ABS(($C184-T184)/$C184)*100</f>
        <v>0.1947967248383545</v>
      </c>
      <c r="V184">
        <v>1.00442124595523</v>
      </c>
      <c r="W184" s="19">
        <f t="shared" ref="W184" si="923">ABS(($C184-V184)/$C184)*100</f>
        <v>8.7412120239740723E-2</v>
      </c>
      <c r="X184">
        <v>1.0044213153360599</v>
      </c>
      <c r="Y184" s="19">
        <f t="shared" ref="Y184" si="924">ABS(($C184-X184)/$C184)*100</f>
        <v>8.7405218734720333E-2</v>
      </c>
    </row>
    <row r="185" spans="1:32" x14ac:dyDescent="0.25">
      <c r="A185" s="32">
        <f t="shared" si="608"/>
        <v>65</v>
      </c>
      <c r="B185" s="8">
        <v>1.0232699999999999</v>
      </c>
      <c r="C185" s="62">
        <f t="shared" si="602"/>
        <v>1.0232699999999999</v>
      </c>
      <c r="D185" s="4">
        <v>1.02335626557462</v>
      </c>
      <c r="E185" s="30">
        <f t="shared" si="654"/>
        <v>8.6265574620103536E-5</v>
      </c>
      <c r="F185" s="30">
        <f t="shared" si="662"/>
        <v>8.4303824621168935E-3</v>
      </c>
      <c r="G185">
        <v>1.0235225496701701</v>
      </c>
      <c r="H185" s="19">
        <f t="shared" si="663"/>
        <v>2.468064833037106E-2</v>
      </c>
      <c r="I185" s="19">
        <v>1.0233682594429301</v>
      </c>
      <c r="J185" s="19">
        <f t="shared" si="664"/>
        <v>9.6024942517792932E-3</v>
      </c>
      <c r="K185">
        <v>1.02253902730762</v>
      </c>
      <c r="L185" s="19">
        <f t="shared" si="655"/>
        <v>7.3097269237987206E-4</v>
      </c>
      <c r="M185" s="19">
        <f t="shared" si="656"/>
        <v>7.1434977315847442E-2</v>
      </c>
      <c r="N185">
        <v>1.02226311446652</v>
      </c>
      <c r="O185" s="19">
        <f t="shared" ref="O185:Q185" si="925">ABS(($C185-N185)/$C185)*100</f>
        <v>9.8398812970177954E-2</v>
      </c>
      <c r="P185">
        <v>1.02290850902455</v>
      </c>
      <c r="Q185" s="19">
        <f t="shared" si="925"/>
        <v>3.5327037385040838E-2</v>
      </c>
      <c r="R185">
        <v>1.0232535097537701</v>
      </c>
      <c r="S185" s="19">
        <f t="shared" ref="S185" si="926">ABS(($C185-R185)/$C185)*100</f>
        <v>1.6115244490554751E-3</v>
      </c>
      <c r="T185">
        <v>1.0222415859699501</v>
      </c>
      <c r="U185" s="19">
        <f t="shared" ref="U185" si="927">ABS(($C185-T185)/$C185)*100</f>
        <v>0.10050270505827681</v>
      </c>
      <c r="V185">
        <v>1.0241220494463199</v>
      </c>
      <c r="W185" s="19">
        <f t="shared" ref="W185" si="928">ABS(($C185-V185)/$C185)*100</f>
        <v>8.3267314229871131E-2</v>
      </c>
      <c r="X185">
        <v>1.02401726753869</v>
      </c>
      <c r="Y185" s="19">
        <f t="shared" ref="Y185" si="929">ABS(($C185-X185)/$C185)*100</f>
        <v>7.3027406128406386E-2</v>
      </c>
    </row>
    <row r="186" spans="1:32" x14ac:dyDescent="0.25">
      <c r="A186" s="32">
        <f t="shared" si="608"/>
        <v>66</v>
      </c>
      <c r="B186" s="8">
        <v>1.05</v>
      </c>
      <c r="C186" s="62">
        <f t="shared" ref="C186:C238" si="930">B186</f>
        <v>1.05</v>
      </c>
      <c r="D186" s="4">
        <v>1.0496918320463</v>
      </c>
      <c r="E186" s="30">
        <f t="shared" si="654"/>
        <v>3.0816795370003369E-4</v>
      </c>
      <c r="F186" s="30">
        <f t="shared" si="662"/>
        <v>2.9349328923812729E-2</v>
      </c>
      <c r="G186">
        <v>1.0499570261739899</v>
      </c>
      <c r="H186" s="19">
        <f t="shared" si="663"/>
        <v>4.0927453343000833E-3</v>
      </c>
      <c r="I186" s="19">
        <v>1.0486445429334701</v>
      </c>
      <c r="J186" s="19">
        <f t="shared" si="664"/>
        <v>0.12909114919332881</v>
      </c>
      <c r="K186">
        <v>1.0491240998856499</v>
      </c>
      <c r="L186" s="19">
        <f t="shared" si="655"/>
        <v>8.7590011435012549E-4</v>
      </c>
      <c r="M186" s="19">
        <f t="shared" si="656"/>
        <v>8.3419058509535751E-2</v>
      </c>
      <c r="N186">
        <v>1.0486291306006901</v>
      </c>
      <c r="O186" s="19">
        <f t="shared" ref="O186:Q186" si="931">ABS(($C186-N186)/$C186)*100</f>
        <v>0.13055899041047339</v>
      </c>
      <c r="P186">
        <v>1.04890665068834</v>
      </c>
      <c r="Q186" s="19">
        <f t="shared" si="931"/>
        <v>0.10412850587238594</v>
      </c>
      <c r="R186">
        <v>1.0510330788686699</v>
      </c>
      <c r="S186" s="19">
        <f t="shared" ref="S186" si="932">ABS(($C186-R186)/$C186)*100</f>
        <v>9.8388463682845609E-2</v>
      </c>
      <c r="T186">
        <v>1.05005968453851</v>
      </c>
      <c r="U186" s="19">
        <f t="shared" ref="U186" si="933">ABS(($C186-T186)/$C186)*100</f>
        <v>5.6842417628483449E-3</v>
      </c>
      <c r="V186">
        <v>1.0490864112159799</v>
      </c>
      <c r="W186" s="19">
        <f t="shared" ref="W186" si="934">ABS(($C186-V186)/$C186)*100</f>
        <v>8.7008455620966402E-2</v>
      </c>
      <c r="X186">
        <v>1.05112820943126</v>
      </c>
      <c r="Y186" s="19">
        <f t="shared" ref="Y186" si="935">ABS(($C186-X186)/$C186)*100</f>
        <v>0.10744851726284836</v>
      </c>
    </row>
    <row r="187" spans="1:32" x14ac:dyDescent="0.25">
      <c r="A187" s="32">
        <f t="shared" ref="A187:A238" si="936">A186+1</f>
        <v>67</v>
      </c>
      <c r="B187" s="8">
        <v>1.0197000000000001</v>
      </c>
      <c r="C187" s="62">
        <f t="shared" si="930"/>
        <v>1.0197000000000001</v>
      </c>
      <c r="D187" s="4">
        <v>1.01969302040118</v>
      </c>
      <c r="E187" s="30">
        <f t="shared" si="654"/>
        <v>6.9795988200116454E-6</v>
      </c>
      <c r="F187" s="30">
        <f t="shared" si="662"/>
        <v>6.8447571050423111E-4</v>
      </c>
      <c r="G187">
        <v>1.0195959505505601</v>
      </c>
      <c r="H187" s="19">
        <f t="shared" si="663"/>
        <v>1.0203927570852228E-2</v>
      </c>
      <c r="I187" s="19">
        <v>1.01865859105592</v>
      </c>
      <c r="J187" s="19">
        <f t="shared" si="664"/>
        <v>0.1021289540139259</v>
      </c>
      <c r="K187">
        <v>1.01875686779899</v>
      </c>
      <c r="L187" s="19">
        <f t="shared" si="655"/>
        <v>9.4313220101005513E-4</v>
      </c>
      <c r="M187" s="19">
        <f t="shared" si="656"/>
        <v>9.2491144553305399E-2</v>
      </c>
      <c r="N187">
        <v>1.01836074907191</v>
      </c>
      <c r="O187" s="19">
        <f t="shared" ref="O187:Q187" si="937">ABS(($C187-N187)/$C187)*100</f>
        <v>0.13133773934393089</v>
      </c>
      <c r="P187">
        <v>1.0190309766635099</v>
      </c>
      <c r="Q187" s="19">
        <f t="shared" si="937"/>
        <v>6.5609820191242951E-2</v>
      </c>
      <c r="R187">
        <v>1.0215150636808501</v>
      </c>
      <c r="S187" s="19">
        <f t="shared" ref="S187" si="938">ABS(($C187-R187)/$C187)*100</f>
        <v>0.1779997725654652</v>
      </c>
      <c r="T187">
        <v>1.02069036519905</v>
      </c>
      <c r="U187" s="19">
        <f t="shared" ref="U187" si="939">ABS(($C187-T187)/$C187)*100</f>
        <v>9.7123193002837713E-2</v>
      </c>
      <c r="V187">
        <v>1.0187632645036799</v>
      </c>
      <c r="W187" s="19">
        <f t="shared" ref="W187" si="940">ABS(($C187-V187)/$C187)*100</f>
        <v>9.1863832138875945E-2</v>
      </c>
      <c r="X187">
        <v>1.0216674357208699</v>
      </c>
      <c r="Y187" s="19">
        <f t="shared" ref="Y187" si="941">ABS(($C187-X187)/$C187)*100</f>
        <v>0.19294260281159961</v>
      </c>
    </row>
    <row r="188" spans="1:32" x14ac:dyDescent="0.25">
      <c r="A188" s="32">
        <f t="shared" si="936"/>
        <v>68</v>
      </c>
      <c r="B188" s="8">
        <v>1.0155700000000001</v>
      </c>
      <c r="C188" s="62">
        <f t="shared" si="930"/>
        <v>1.0155700000000001</v>
      </c>
      <c r="D188" s="4">
        <v>1.0157776636168201</v>
      </c>
      <c r="E188" s="30">
        <f t="shared" si="654"/>
        <v>2.0766361682000856E-4</v>
      </c>
      <c r="F188" s="30">
        <f t="shared" si="662"/>
        <v>2.044798653170225E-2</v>
      </c>
      <c r="G188">
        <v>1.01622701121</v>
      </c>
      <c r="H188" s="19">
        <f t="shared" si="663"/>
        <v>6.4693837943218785E-2</v>
      </c>
      <c r="I188" s="19">
        <v>1.0153483621125099</v>
      </c>
      <c r="J188" s="19">
        <f t="shared" si="664"/>
        <v>2.1823989236604981E-2</v>
      </c>
      <c r="K188">
        <v>1.0145778793231099</v>
      </c>
      <c r="L188" s="19">
        <f t="shared" si="655"/>
        <v>9.9212067689014027E-4</v>
      </c>
      <c r="M188" s="19">
        <f t="shared" si="656"/>
        <v>9.7691018530494222E-2</v>
      </c>
      <c r="N188">
        <v>1.01519978852354</v>
      </c>
      <c r="O188" s="19">
        <f t="shared" ref="O188:Q188" si="942">ABS(($C188-N188)/$C188)*100</f>
        <v>3.6453565629164186E-2</v>
      </c>
      <c r="P188">
        <v>1.0153255468139</v>
      </c>
      <c r="Q188" s="19">
        <f t="shared" si="942"/>
        <v>2.4070540297578019E-2</v>
      </c>
      <c r="R188">
        <v>1.01707677216946</v>
      </c>
      <c r="S188" s="19">
        <f t="shared" ref="S188" si="943">ABS(($C188-R188)/$C188)*100</f>
        <v>0.14836714056735975</v>
      </c>
      <c r="T188">
        <v>1.01576365871316</v>
      </c>
      <c r="U188" s="19">
        <f t="shared" ref="U188" si="944">ABS(($C188-T188)/$C188)*100</f>
        <v>1.9068967492137958E-2</v>
      </c>
      <c r="V188">
        <v>1.01683332446762</v>
      </c>
      <c r="W188" s="19">
        <f t="shared" ref="W188" si="945">ABS(($C188-V188)/$C188)*100</f>
        <v>0.12439560715853139</v>
      </c>
      <c r="X188">
        <v>1.01683378380458</v>
      </c>
      <c r="Y188" s="19">
        <f t="shared" ref="Y188" si="946">ABS(($C188-X188)/$C188)*100</f>
        <v>0.12444083663163751</v>
      </c>
    </row>
    <row r="189" spans="1:32" x14ac:dyDescent="0.25">
      <c r="A189" s="32">
        <f t="shared" si="936"/>
        <v>69</v>
      </c>
      <c r="B189" s="8">
        <v>1.0349999999999999</v>
      </c>
      <c r="C189" s="62">
        <f t="shared" si="930"/>
        <v>1.0349999999999999</v>
      </c>
      <c r="D189" s="4">
        <v>1.03512039023659</v>
      </c>
      <c r="E189" s="30">
        <f t="shared" si="654"/>
        <v>1.203902365900511E-4</v>
      </c>
      <c r="F189" s="30">
        <f t="shared" si="662"/>
        <v>1.163190691691315E-2</v>
      </c>
      <c r="G189">
        <v>1.0357714440988599</v>
      </c>
      <c r="H189" s="19">
        <f t="shared" si="663"/>
        <v>7.4535661725602498E-2</v>
      </c>
      <c r="I189" s="19">
        <v>1.0349167064204099</v>
      </c>
      <c r="J189" s="19">
        <f t="shared" si="664"/>
        <v>8.0476888492779647E-3</v>
      </c>
      <c r="K189">
        <v>1.0340768957886699</v>
      </c>
      <c r="L189" s="19">
        <f t="shared" si="655"/>
        <v>9.2310421133001697E-4</v>
      </c>
      <c r="M189" s="19">
        <f t="shared" si="656"/>
        <v>8.9188812688890534E-2</v>
      </c>
      <c r="N189">
        <v>1.0345945857010499</v>
      </c>
      <c r="O189" s="19">
        <f t="shared" ref="O189:Q189" si="947">ABS(($C189-N189)/$C189)*100</f>
        <v>3.9170463666669014E-2</v>
      </c>
      <c r="P189">
        <v>1.03468731107965</v>
      </c>
      <c r="Q189" s="19">
        <f t="shared" si="947"/>
        <v>3.0211489888885827E-2</v>
      </c>
      <c r="R189">
        <v>1.0353575224987701</v>
      </c>
      <c r="S189" s="19">
        <f t="shared" ref="S189" si="948">ABS(($C189-R189)/$C189)*100</f>
        <v>3.4543236596153708E-2</v>
      </c>
      <c r="T189">
        <v>1.0336753117034401</v>
      </c>
      <c r="U189" s="19">
        <f t="shared" ref="U189" si="949">ABS(($C189-T189)/$C189)*100</f>
        <v>0.12798920739708702</v>
      </c>
      <c r="V189">
        <v>1.03574727232931</v>
      </c>
      <c r="W189" s="19">
        <f t="shared" ref="W189" si="950">ABS(($C189-V189)/$C189)*100</f>
        <v>7.2200225054110612E-2</v>
      </c>
      <c r="X189">
        <v>1.0363674506415199</v>
      </c>
      <c r="Y189" s="19">
        <f t="shared" ref="Y189" si="951">ABS(($C189-X189)/$C189)*100</f>
        <v>0.13212083492946822</v>
      </c>
    </row>
    <row r="190" spans="1:32" x14ac:dyDescent="0.25">
      <c r="A190" s="32">
        <f t="shared" si="936"/>
        <v>70</v>
      </c>
      <c r="B190" s="8">
        <v>0.98399999999999999</v>
      </c>
      <c r="C190" s="62">
        <f t="shared" si="930"/>
        <v>0.98399999999999999</v>
      </c>
      <c r="D190" s="4">
        <v>0.98452915280789899</v>
      </c>
      <c r="E190" s="30">
        <f t="shared" si="654"/>
        <v>5.2915280789900265E-4</v>
      </c>
      <c r="F190" s="30">
        <f t="shared" si="662"/>
        <v>5.3775691859654737E-2</v>
      </c>
      <c r="G190">
        <v>0.98524223929562404</v>
      </c>
      <c r="H190" s="19">
        <f t="shared" si="663"/>
        <v>0.12624383085610358</v>
      </c>
      <c r="I190" s="19">
        <v>0.98487447036276299</v>
      </c>
      <c r="J190" s="19">
        <f t="shared" si="664"/>
        <v>8.8868939305183164E-2</v>
      </c>
      <c r="K190">
        <v>0.98529526046605698</v>
      </c>
      <c r="L190" s="19">
        <f t="shared" si="655"/>
        <v>1.2952604660569911E-3</v>
      </c>
      <c r="M190" s="19">
        <f t="shared" si="656"/>
        <v>0.13163216118465357</v>
      </c>
      <c r="N190">
        <v>0.98544830665018202</v>
      </c>
      <c r="O190" s="19">
        <f t="shared" ref="O190:Q190" si="952">ABS(($C190-N190)/$C190)*100</f>
        <v>0.14718563518110059</v>
      </c>
      <c r="P190">
        <v>0.98595631647184401</v>
      </c>
      <c r="Q190" s="19">
        <f t="shared" si="952"/>
        <v>0.1988126495776445</v>
      </c>
      <c r="R190">
        <v>0.987389270611017</v>
      </c>
      <c r="S190" s="19">
        <f t="shared" ref="S190" si="953">ABS(($C190-R190)/$C190)*100</f>
        <v>0.34443807022530637</v>
      </c>
      <c r="T190">
        <v>0.988045819673533</v>
      </c>
      <c r="U190" s="19">
        <f t="shared" ref="U190" si="954">ABS(($C190-T190)/$C190)*100</f>
        <v>0.41116053592815177</v>
      </c>
      <c r="V190">
        <v>0.98976868417414698</v>
      </c>
      <c r="W190" s="19">
        <f t="shared" ref="W190" si="955">ABS(($C190-V190)/$C190)*100</f>
        <v>0.58624839168160547</v>
      </c>
      <c r="X190">
        <v>0.98839726495949098</v>
      </c>
      <c r="Y190" s="19">
        <f t="shared" ref="Y190" si="956">ABS(($C190-X190)/$C190)*100</f>
        <v>0.44687652027347546</v>
      </c>
    </row>
    <row r="191" spans="1:32" x14ac:dyDescent="0.25">
      <c r="A191" s="32">
        <f t="shared" si="936"/>
        <v>71</v>
      </c>
      <c r="B191" s="8">
        <v>0.98685</v>
      </c>
      <c r="C191" s="62">
        <f t="shared" si="930"/>
        <v>0.98685</v>
      </c>
      <c r="D191" s="4">
        <v>0.98744718448489999</v>
      </c>
      <c r="E191" s="30">
        <f t="shared" si="654"/>
        <v>5.9718448489998188E-4</v>
      </c>
      <c r="F191" s="30">
        <f t="shared" si="662"/>
        <v>6.0514210356181986E-2</v>
      </c>
      <c r="G191">
        <v>0.98820340818422503</v>
      </c>
      <c r="H191" s="19">
        <f t="shared" si="663"/>
        <v>0.13714426551401171</v>
      </c>
      <c r="I191" s="19">
        <v>0.98778616621444704</v>
      </c>
      <c r="J191" s="19">
        <f t="shared" si="664"/>
        <v>9.4864084151292674E-2</v>
      </c>
      <c r="K191">
        <v>0.98815592456341395</v>
      </c>
      <c r="L191" s="19">
        <f t="shared" si="655"/>
        <v>1.3059245634139405E-3</v>
      </c>
      <c r="M191" s="19">
        <f t="shared" si="656"/>
        <v>0.13233263043156918</v>
      </c>
      <c r="N191">
        <v>0.98849523246336302</v>
      </c>
      <c r="O191" s="19">
        <f t="shared" ref="O191:Q191" si="957">ABS(($C191-N191)/$C191)*100</f>
        <v>0.16671555589633796</v>
      </c>
      <c r="P191">
        <v>0.98834677674363303</v>
      </c>
      <c r="Q191" s="19">
        <f t="shared" si="957"/>
        <v>0.15167216331083969</v>
      </c>
      <c r="R191">
        <v>0.99030843116471401</v>
      </c>
      <c r="S191" s="19">
        <f t="shared" ref="S191" si="958">ABS(($C191-R191)/$C191)*100</f>
        <v>0.35045155441191711</v>
      </c>
      <c r="T191">
        <v>0.99001483588429195</v>
      </c>
      <c r="U191" s="19">
        <f t="shared" ref="U191" si="959">ABS(($C191-T191)/$C191)*100</f>
        <v>0.32070080400181894</v>
      </c>
      <c r="V191">
        <v>0.98686583305752695</v>
      </c>
      <c r="W191" s="19">
        <f t="shared" ref="W191" si="960">ABS(($C191-V191)/$C191)*100</f>
        <v>1.6044036608348078E-3</v>
      </c>
      <c r="X191">
        <v>0.98845314915235805</v>
      </c>
      <c r="Y191" s="19">
        <f t="shared" ref="Y191" si="961">ABS(($C191-X191)/$C191)*100</f>
        <v>0.1624511478297655</v>
      </c>
    </row>
    <row r="192" spans="1:32" x14ac:dyDescent="0.25">
      <c r="A192" s="32">
        <f t="shared" si="936"/>
        <v>72</v>
      </c>
      <c r="B192" s="8">
        <v>0.98</v>
      </c>
      <c r="C192" s="62">
        <f t="shared" si="930"/>
        <v>0.98</v>
      </c>
      <c r="D192" s="4">
        <v>0.98047857196133903</v>
      </c>
      <c r="E192" s="30">
        <f t="shared" si="654"/>
        <v>4.7857196133904711E-4</v>
      </c>
      <c r="F192" s="30">
        <f t="shared" si="662"/>
        <v>4.8833873606025216E-2</v>
      </c>
      <c r="G192">
        <v>0.98179225391893798</v>
      </c>
      <c r="H192" s="19">
        <f t="shared" si="663"/>
        <v>0.18288305295285742</v>
      </c>
      <c r="I192" s="19">
        <v>0.98085312620535303</v>
      </c>
      <c r="J192" s="19">
        <f t="shared" si="664"/>
        <v>8.7053694423780581E-2</v>
      </c>
      <c r="K192">
        <v>0.98204128685444503</v>
      </c>
      <c r="L192" s="19">
        <f t="shared" si="655"/>
        <v>2.0412868544450458E-3</v>
      </c>
      <c r="M192" s="19">
        <f t="shared" si="656"/>
        <v>0.20829457698418835</v>
      </c>
      <c r="N192">
        <v>0.98338469235413395</v>
      </c>
      <c r="O192" s="19">
        <f t="shared" ref="O192:Q192" si="962">ABS(($C192-N192)/$C192)*100</f>
        <v>0.34537677082999663</v>
      </c>
      <c r="P192">
        <v>0.98297591959938702</v>
      </c>
      <c r="Q192" s="19">
        <f t="shared" si="962"/>
        <v>0.30366526524357484</v>
      </c>
      <c r="R192">
        <v>0.98569647245202896</v>
      </c>
      <c r="S192" s="19">
        <f t="shared" ref="S192" si="963">ABS(($C192-R192)/$C192)*100</f>
        <v>0.58127269918663038</v>
      </c>
      <c r="T192">
        <v>0.98540517414725803</v>
      </c>
      <c r="U192" s="19">
        <f t="shared" ref="U192" si="964">ABS(($C192-T192)/$C192)*100</f>
        <v>0.55154838237327064</v>
      </c>
      <c r="V192">
        <v>0.98580096222520697</v>
      </c>
      <c r="W192" s="19">
        <f t="shared" ref="W192" si="965">ABS(($C192-V192)/$C192)*100</f>
        <v>0.5919349209394883</v>
      </c>
      <c r="X192">
        <v>0.98463717906394799</v>
      </c>
      <c r="Y192" s="19">
        <f t="shared" ref="Y192" si="966">ABS(($C192-X192)/$C192)*100</f>
        <v>0.47318153713755151</v>
      </c>
    </row>
    <row r="193" spans="1:25" x14ac:dyDescent="0.25">
      <c r="A193" s="32">
        <f t="shared" si="936"/>
        <v>73</v>
      </c>
      <c r="B193" s="8">
        <v>0.99099999999999999</v>
      </c>
      <c r="C193" s="62">
        <f t="shared" si="930"/>
        <v>0.99099999999999999</v>
      </c>
      <c r="D193" s="4">
        <v>0.99165487449309497</v>
      </c>
      <c r="E193" s="30">
        <f t="shared" si="654"/>
        <v>6.5487449309498125E-4</v>
      </c>
      <c r="F193" s="30">
        <f t="shared" si="662"/>
        <v>6.6082189010593456E-2</v>
      </c>
      <c r="G193">
        <v>0.99237925723759401</v>
      </c>
      <c r="H193" s="19">
        <f t="shared" si="663"/>
        <v>0.13917832871786301</v>
      </c>
      <c r="I193" s="19">
        <v>0.99198737813044102</v>
      </c>
      <c r="J193" s="19">
        <f t="shared" si="664"/>
        <v>9.9634523757924323E-2</v>
      </c>
      <c r="K193">
        <v>0.99357273904187404</v>
      </c>
      <c r="L193" s="19">
        <f t="shared" si="655"/>
        <v>2.5727390418740503E-3</v>
      </c>
      <c r="M193" s="19">
        <f t="shared" si="656"/>
        <v>0.25961039776731087</v>
      </c>
      <c r="N193">
        <v>0.99467965456926999</v>
      </c>
      <c r="O193" s="19">
        <f t="shared" ref="O193:Q193" si="967">ABS(($C193-N193)/$C193)*100</f>
        <v>0.37130722192431853</v>
      </c>
      <c r="P193">
        <v>0.99254422156969402</v>
      </c>
      <c r="Q193" s="19">
        <f t="shared" si="967"/>
        <v>0.15582457817295928</v>
      </c>
      <c r="R193">
        <v>0.99721181923817304</v>
      </c>
      <c r="S193" s="19">
        <f t="shared" ref="S193" si="968">ABS(($C193-R193)/$C193)*100</f>
        <v>0.62682333382169975</v>
      </c>
      <c r="T193">
        <v>0.99692050230514595</v>
      </c>
      <c r="U193" s="19">
        <f t="shared" ref="U193" si="969">ABS(($C193-T193)/$C193)*100</f>
        <v>0.59742707418223595</v>
      </c>
      <c r="V193">
        <v>0.99734047206257503</v>
      </c>
      <c r="W193" s="19">
        <f t="shared" ref="W193" si="970">ABS(($C193-V193)/$C193)*100</f>
        <v>0.63980545535570554</v>
      </c>
      <c r="X193">
        <v>0.99731780617722698</v>
      </c>
      <c r="Y193" s="19">
        <f t="shared" ref="Y193" si="971">ABS(($C193-X193)/$C193)*100</f>
        <v>0.63751828226306684</v>
      </c>
    </row>
    <row r="194" spans="1:25" x14ac:dyDescent="0.25">
      <c r="A194" s="32">
        <f t="shared" si="936"/>
        <v>74</v>
      </c>
      <c r="B194" s="8">
        <v>0.95799999999999996</v>
      </c>
      <c r="C194" s="62">
        <f t="shared" si="930"/>
        <v>0.95799999999999996</v>
      </c>
      <c r="D194" s="4">
        <v>0.95840525049002001</v>
      </c>
      <c r="E194" s="30">
        <f t="shared" si="654"/>
        <v>4.052504900200482E-4</v>
      </c>
      <c r="F194" s="30">
        <f t="shared" si="662"/>
        <v>4.2301721296455971E-2</v>
      </c>
      <c r="G194">
        <v>0.95896575402850703</v>
      </c>
      <c r="H194" s="19">
        <f t="shared" si="663"/>
        <v>0.10080939754771095</v>
      </c>
      <c r="I194" s="19">
        <v>0.95869809252944505</v>
      </c>
      <c r="J194" s="19">
        <f t="shared" si="664"/>
        <v>7.2869783866918836E-2</v>
      </c>
      <c r="K194">
        <v>0.95793048060510699</v>
      </c>
      <c r="L194" s="19">
        <f t="shared" si="655"/>
        <v>6.9519394892969544E-5</v>
      </c>
      <c r="M194" s="19">
        <f t="shared" si="656"/>
        <v>7.2567218051116439E-3</v>
      </c>
      <c r="N194">
        <v>0.95822918087591602</v>
      </c>
      <c r="O194" s="19">
        <f t="shared" ref="O194:Q194" si="972">ABS(($C194-N194)/$C194)*100</f>
        <v>2.3922847172866118E-2</v>
      </c>
      <c r="P194">
        <v>0.95880070608014301</v>
      </c>
      <c r="Q194" s="19">
        <f t="shared" si="972"/>
        <v>8.3581010453344803E-2</v>
      </c>
      <c r="R194">
        <v>0.95724919295853705</v>
      </c>
      <c r="S194" s="19">
        <f t="shared" ref="S194" si="973">ABS(($C194-R194)/$C194)*100</f>
        <v>7.8372342532662703E-2</v>
      </c>
      <c r="T194">
        <v>0.96043259921903301</v>
      </c>
      <c r="U194" s="19">
        <f t="shared" ref="U194" si="974">ABS(($C194-T194)/$C194)*100</f>
        <v>0.25392476190324104</v>
      </c>
      <c r="V194">
        <v>0.95664712520342199</v>
      </c>
      <c r="W194" s="19">
        <f t="shared" ref="W194" si="975">ABS(($C194-V194)/$C194)*100</f>
        <v>0.14121866352588458</v>
      </c>
      <c r="X194">
        <v>0.95748736758854203</v>
      </c>
      <c r="Y194" s="19">
        <f t="shared" ref="Y194" si="976">ABS(($C194-X194)/$C194)*100</f>
        <v>5.3510690131308575E-2</v>
      </c>
    </row>
    <row r="195" spans="1:25" x14ac:dyDescent="0.25">
      <c r="A195" s="32">
        <f t="shared" si="936"/>
        <v>75</v>
      </c>
      <c r="B195" s="8">
        <v>0.96733000000000002</v>
      </c>
      <c r="C195" s="62">
        <f t="shared" si="930"/>
        <v>0.96733000000000002</v>
      </c>
      <c r="D195" s="4">
        <v>0.96773571824243299</v>
      </c>
      <c r="E195" s="30">
        <f t="shared" si="654"/>
        <v>4.0571824243296195E-4</v>
      </c>
      <c r="F195" s="30">
        <f t="shared" si="662"/>
        <v>4.1942071726604357E-2</v>
      </c>
      <c r="G195">
        <v>0.96826078048794695</v>
      </c>
      <c r="H195" s="19">
        <f t="shared" si="663"/>
        <v>9.6221608752641283E-2</v>
      </c>
      <c r="I195" s="19">
        <v>0.96802103253336702</v>
      </c>
      <c r="J195" s="19">
        <f t="shared" si="664"/>
        <v>7.143710350831646E-2</v>
      </c>
      <c r="K195">
        <v>0.96727920577053195</v>
      </c>
      <c r="L195" s="19">
        <f t="shared" si="655"/>
        <v>5.0794229468076324E-5</v>
      </c>
      <c r="M195" s="19">
        <f t="shared" si="656"/>
        <v>5.2509722088714631E-3</v>
      </c>
      <c r="N195">
        <v>0.96768898378818602</v>
      </c>
      <c r="O195" s="19">
        <f t="shared" ref="O195:Q195" si="977">ABS(($C195-N195)/$C195)*100</f>
        <v>3.7110788271427109E-2</v>
      </c>
      <c r="P195">
        <v>0.96817589212717303</v>
      </c>
      <c r="Q195" s="19">
        <f t="shared" si="977"/>
        <v>8.7446076020903832E-2</v>
      </c>
      <c r="R195">
        <v>0.96813008807290402</v>
      </c>
      <c r="S195" s="19">
        <f t="shared" ref="S195" si="978">ABS(($C195-R195)/$C195)*100</f>
        <v>8.2710974838368784E-2</v>
      </c>
      <c r="T195">
        <v>0.96743188082887299</v>
      </c>
      <c r="U195" s="19">
        <f t="shared" ref="U195" si="979">ABS(($C195-T195)/$C195)*100</f>
        <v>1.0532168843411132E-2</v>
      </c>
      <c r="V195">
        <v>0.968645599813583</v>
      </c>
      <c r="W195" s="19">
        <f t="shared" ref="W195" si="980">ABS(($C195-V195)/$C195)*100</f>
        <v>0.13600320610163846</v>
      </c>
      <c r="X195">
        <v>0.96851401427567096</v>
      </c>
      <c r="Y195" s="19">
        <f t="shared" ref="Y195" si="981">ABS(($C195-X195)/$C195)*100</f>
        <v>0.12240024352299023</v>
      </c>
    </row>
    <row r="196" spans="1:25" x14ac:dyDescent="0.25">
      <c r="A196" s="32">
        <f t="shared" si="936"/>
        <v>76</v>
      </c>
      <c r="B196" s="8">
        <v>0.94299999999999995</v>
      </c>
      <c r="C196" s="62">
        <f t="shared" si="930"/>
        <v>0.94299999999999995</v>
      </c>
      <c r="D196" s="4">
        <v>0.94343379582896403</v>
      </c>
      <c r="E196" s="30">
        <f t="shared" ref="E196:E238" si="982">ABS(C196-D196)</f>
        <v>4.3379582896407864E-4</v>
      </c>
      <c r="F196" s="30">
        <f t="shared" si="662"/>
        <v>4.6001678575193918E-2</v>
      </c>
      <c r="G196">
        <v>0.94392621075128402</v>
      </c>
      <c r="H196" s="19">
        <f t="shared" si="663"/>
        <v>9.821959186469495E-2</v>
      </c>
      <c r="I196" s="19">
        <v>0.94369593419146702</v>
      </c>
      <c r="J196" s="19">
        <f t="shared" si="664"/>
        <v>7.3800020304037497E-2</v>
      </c>
      <c r="K196">
        <v>0.94297822735487602</v>
      </c>
      <c r="L196" s="19">
        <f t="shared" ref="L196:L238" si="983">ABS(C196-K196)</f>
        <v>2.1772645123929735E-5</v>
      </c>
      <c r="M196" s="19">
        <f t="shared" ref="M196:M238" si="984">ABS(($C196-K196)/$C196)*100</f>
        <v>2.3088701085821565E-3</v>
      </c>
      <c r="N196">
        <v>0.94390780038705902</v>
      </c>
      <c r="O196" s="19">
        <f t="shared" ref="O196:Q196" si="985">ABS(($C196-N196)/$C196)*100</f>
        <v>9.6267273283039842E-2</v>
      </c>
      <c r="P196">
        <v>0.94279072995868096</v>
      </c>
      <c r="Q196" s="19">
        <f t="shared" si="985"/>
        <v>2.2191944996711285E-2</v>
      </c>
      <c r="R196">
        <v>0.94131874932045601</v>
      </c>
      <c r="S196" s="19">
        <f t="shared" ref="S196" si="986">ABS(($C196-R196)/$C196)*100</f>
        <v>0.17828745276181807</v>
      </c>
      <c r="T196">
        <v>0.94057813516074196</v>
      </c>
      <c r="U196" s="19">
        <f t="shared" ref="U196" si="987">ABS(($C196-T196)/$C196)*100</f>
        <v>0.25682553968801619</v>
      </c>
      <c r="V196">
        <v>0.94099766387914696</v>
      </c>
      <c r="W196" s="19">
        <f t="shared" ref="W196" si="988">ABS(($C196-V196)/$C196)*100</f>
        <v>0.2123368102707304</v>
      </c>
      <c r="X196">
        <v>0.94246423731004003</v>
      </c>
      <c r="Y196" s="19">
        <f t="shared" ref="Y196" si="989">ABS(($C196-X196)/$C196)*100</f>
        <v>5.6814707312822663E-2</v>
      </c>
    </row>
    <row r="197" spans="1:25" x14ac:dyDescent="0.25">
      <c r="A197" s="32">
        <f t="shared" si="936"/>
        <v>77</v>
      </c>
      <c r="B197" s="8">
        <v>1.006</v>
      </c>
      <c r="C197" s="62">
        <f t="shared" si="930"/>
        <v>1.006</v>
      </c>
      <c r="D197" s="4">
        <v>1.0061891469014901</v>
      </c>
      <c r="E197" s="30">
        <f t="shared" si="982"/>
        <v>1.8914690149007818E-4</v>
      </c>
      <c r="F197" s="30">
        <f t="shared" ref="F197:F237" si="990">ABS(($C197-D197)/$C197)*100</f>
        <v>1.8801878875753297E-2</v>
      </c>
      <c r="G197">
        <v>1.0065827123778599</v>
      </c>
      <c r="H197" s="19">
        <f t="shared" ref="H197:H238" si="991">ABS(($C197-G197)/$C197)*100</f>
        <v>5.7923695612315633E-2</v>
      </c>
      <c r="I197" s="19">
        <v>1.0067723021696</v>
      </c>
      <c r="J197" s="19">
        <f t="shared" ref="J197:J238" si="992">ABS(($C197-I197)/$C197)*100</f>
        <v>7.6769599363817415E-2</v>
      </c>
      <c r="K197">
        <v>1.00647906416737</v>
      </c>
      <c r="L197" s="19">
        <f t="shared" si="983"/>
        <v>4.7906416736998025E-4</v>
      </c>
      <c r="M197" s="19">
        <f t="shared" si="984"/>
        <v>4.7620692581508972E-2</v>
      </c>
      <c r="N197">
        <v>1.00613811854559</v>
      </c>
      <c r="O197" s="19">
        <f t="shared" ref="O197:Q197" si="993">ABS(($C197-N197)/$C197)*100</f>
        <v>1.37294776928412E-2</v>
      </c>
      <c r="P197">
        <v>1.0064052525824301</v>
      </c>
      <c r="Q197" s="19">
        <f t="shared" si="993"/>
        <v>4.0283556901597538E-2</v>
      </c>
      <c r="R197">
        <v>1.00806956592508</v>
      </c>
      <c r="S197" s="19">
        <f t="shared" ref="S197" si="994">ABS(($C197-R197)/$C197)*100</f>
        <v>0.20572225895427515</v>
      </c>
      <c r="T197">
        <v>1.00814218979031</v>
      </c>
      <c r="U197" s="19">
        <f t="shared" ref="U197" si="995">ABS(($C197-T197)/$C197)*100</f>
        <v>0.21294133104473167</v>
      </c>
      <c r="V197">
        <v>1.0090071736583299</v>
      </c>
      <c r="W197" s="19">
        <f t="shared" ref="W197" si="996">ABS(($C197-V197)/$C197)*100</f>
        <v>0.29892382289561831</v>
      </c>
      <c r="X197">
        <v>1.0092282800706101</v>
      </c>
      <c r="Y197" s="19">
        <f t="shared" ref="Y197" si="997">ABS(($C197-X197)/$C197)*100</f>
        <v>0.32090259151193296</v>
      </c>
    </row>
    <row r="198" spans="1:25" x14ac:dyDescent="0.25">
      <c r="A198" s="32">
        <f t="shared" si="936"/>
        <v>78</v>
      </c>
      <c r="B198" s="8">
        <v>1.00342</v>
      </c>
      <c r="C198" s="62">
        <f t="shared" si="930"/>
        <v>1.00342</v>
      </c>
      <c r="D198" s="4">
        <v>1.0035842502275401</v>
      </c>
      <c r="E198" s="30">
        <f t="shared" si="982"/>
        <v>1.6425022754007479E-4</v>
      </c>
      <c r="F198" s="30">
        <f t="shared" si="990"/>
        <v>1.6369040635035657E-2</v>
      </c>
      <c r="G198">
        <v>1.00397792528344</v>
      </c>
      <c r="H198" s="19">
        <f t="shared" si="991"/>
        <v>5.5602368244604294E-2</v>
      </c>
      <c r="I198" s="19">
        <v>1.00380545196577</v>
      </c>
      <c r="J198" s="19">
        <f t="shared" si="992"/>
        <v>3.8413821308126275E-2</v>
      </c>
      <c r="K198">
        <v>1.0031671857500499</v>
      </c>
      <c r="L198" s="19">
        <f t="shared" si="983"/>
        <v>2.5281424995005075E-4</v>
      </c>
      <c r="M198" s="19">
        <f t="shared" si="984"/>
        <v>2.5195257215328649E-2</v>
      </c>
      <c r="N198">
        <v>1.0041713700644099</v>
      </c>
      <c r="O198" s="19">
        <f t="shared" ref="O198:Q198" si="998">ABS(($C198-N198)/$C198)*100</f>
        <v>7.4880913716086073E-2</v>
      </c>
      <c r="P198">
        <v>1.0032045577330799</v>
      </c>
      <c r="Q198" s="19">
        <f t="shared" si="998"/>
        <v>2.1470796567743491E-2</v>
      </c>
      <c r="R198">
        <v>1.0035583011503699</v>
      </c>
      <c r="S198" s="19">
        <f t="shared" ref="S198" si="999">ABS(($C198-R198)/$C198)*100</f>
        <v>1.3782977254783247E-2</v>
      </c>
      <c r="T198">
        <v>1.0028804047283499</v>
      </c>
      <c r="U198" s="19">
        <f t="shared" ref="U198" si="1000">ABS(($C198-T198)/$C198)*100</f>
        <v>5.3775614563197828E-2</v>
      </c>
      <c r="V198">
        <v>1.00330032265464</v>
      </c>
      <c r="W198" s="19">
        <f t="shared" ref="W198" si="1001">ABS(($C198-V198)/$C198)*100</f>
        <v>1.1926944386199505E-2</v>
      </c>
      <c r="X198">
        <v>1.00516480820967</v>
      </c>
      <c r="Y198" s="19">
        <f t="shared" ref="Y198" si="1002">ABS(($C198-X198)/$C198)*100</f>
        <v>0.17388613040103304</v>
      </c>
    </row>
    <row r="199" spans="1:25" x14ac:dyDescent="0.25">
      <c r="A199" s="32">
        <f t="shared" si="936"/>
        <v>79</v>
      </c>
      <c r="B199" s="8">
        <v>1.0092300000000001</v>
      </c>
      <c r="C199" s="62">
        <f t="shared" si="930"/>
        <v>1.0092300000000001</v>
      </c>
      <c r="D199" s="4">
        <v>1.0093682307089999</v>
      </c>
      <c r="E199" s="30">
        <f t="shared" si="982"/>
        <v>1.3823070899987577E-4</v>
      </c>
      <c r="F199" s="30">
        <f t="shared" si="990"/>
        <v>1.3696650812983737E-2</v>
      </c>
      <c r="G199">
        <v>1.0097601901500399</v>
      </c>
      <c r="H199" s="19">
        <f t="shared" si="991"/>
        <v>5.2534125029959008E-2</v>
      </c>
      <c r="I199" s="19">
        <v>1.0095864869787601</v>
      </c>
      <c r="J199" s="19">
        <f t="shared" si="992"/>
        <v>3.5322669635267145E-2</v>
      </c>
      <c r="K199">
        <v>1.0089527391197901</v>
      </c>
      <c r="L199" s="19">
        <f t="shared" si="983"/>
        <v>2.7726088020996187E-4</v>
      </c>
      <c r="M199" s="19">
        <f t="shared" si="984"/>
        <v>2.7472516691929672E-2</v>
      </c>
      <c r="N199">
        <v>1.0095459842459</v>
      </c>
      <c r="O199" s="19">
        <f t="shared" ref="O199:Q199" si="1003">ABS(($C199-N199)/$C199)*100</f>
        <v>3.1309438472891055E-2</v>
      </c>
      <c r="P199">
        <v>1.00899870059559</v>
      </c>
      <c r="Q199" s="19">
        <f t="shared" si="1003"/>
        <v>2.2918403575995918E-2</v>
      </c>
      <c r="R199">
        <v>1.00940101819987</v>
      </c>
      <c r="S199" s="19">
        <f t="shared" ref="S199" si="1004">ABS(($C199-R199)/$C199)*100</f>
        <v>1.694541381746249E-2</v>
      </c>
      <c r="T199">
        <v>1.0087254793688101</v>
      </c>
      <c r="U199" s="19">
        <f t="shared" ref="U199" si="1005">ABS(($C199-T199)/$C199)*100</f>
        <v>4.9990649424808763E-2</v>
      </c>
      <c r="V199">
        <v>1.00914539814779</v>
      </c>
      <c r="W199" s="19">
        <f t="shared" ref="W199" si="1006">ABS(($C199-V199)/$C199)*100</f>
        <v>8.3828118674674976E-3</v>
      </c>
      <c r="X199">
        <v>1.00894608803032</v>
      </c>
      <c r="Y199" s="19">
        <f t="shared" ref="Y199" si="1007">ABS(($C199-X199)/$C199)*100</f>
        <v>2.8131542827703148E-2</v>
      </c>
    </row>
    <row r="200" spans="1:25" x14ac:dyDescent="0.25">
      <c r="A200" s="32">
        <f t="shared" si="936"/>
        <v>80</v>
      </c>
      <c r="B200" s="8">
        <v>1.04</v>
      </c>
      <c r="C200" s="62">
        <f t="shared" si="930"/>
        <v>1.04</v>
      </c>
      <c r="D200" s="4">
        <v>1.0401118792820501</v>
      </c>
      <c r="E200" s="30">
        <f t="shared" si="982"/>
        <v>1.1187928205003139E-4</v>
      </c>
      <c r="F200" s="30">
        <f t="shared" si="990"/>
        <v>1.075762327404148E-2</v>
      </c>
      <c r="G200">
        <v>1.04048603464522</v>
      </c>
      <c r="H200" s="19">
        <f t="shared" si="991"/>
        <v>4.6734100501924287E-2</v>
      </c>
      <c r="I200" s="19">
        <v>1.0406175744552799</v>
      </c>
      <c r="J200" s="19">
        <f t="shared" si="992"/>
        <v>5.9382159161526817E-2</v>
      </c>
      <c r="K200">
        <v>1.0405617452771101</v>
      </c>
      <c r="L200" s="19">
        <f t="shared" si="983"/>
        <v>5.617452771100595E-4</v>
      </c>
      <c r="M200" s="19">
        <f t="shared" si="984"/>
        <v>5.4013968952890339E-2</v>
      </c>
      <c r="N200">
        <v>1.04016900995176</v>
      </c>
      <c r="O200" s="19">
        <f t="shared" ref="O200:Q200" si="1008">ABS(($C200-N200)/$C200)*100</f>
        <v>1.6250956899994843E-2</v>
      </c>
      <c r="P200">
        <v>1.0404725786159299</v>
      </c>
      <c r="Q200" s="19">
        <f t="shared" si="1008"/>
        <v>4.5440251531717685E-2</v>
      </c>
      <c r="R200">
        <v>1.0403901160615401</v>
      </c>
      <c r="S200" s="19">
        <f t="shared" ref="S200" si="1009">ABS(($C200-R200)/$C200)*100</f>
        <v>3.7511159763466029E-2</v>
      </c>
      <c r="T200">
        <v>1.04056909305139</v>
      </c>
      <c r="U200" s="19">
        <f t="shared" ref="U200" si="1010">ABS(($C200-T200)/$C200)*100</f>
        <v>5.4720485710573877E-2</v>
      </c>
      <c r="V200">
        <v>1.0403699924673999</v>
      </c>
      <c r="W200" s="19">
        <f t="shared" ref="W200" si="1011">ABS(($C200-V200)/$C200)*100</f>
        <v>3.5576198788450211E-2</v>
      </c>
      <c r="X200">
        <v>1.0395450212347801</v>
      </c>
      <c r="Y200" s="19">
        <f t="shared" ref="Y200" si="1012">ABS(($C200-X200)/$C200)*100</f>
        <v>4.3747958194224779E-2</v>
      </c>
    </row>
    <row r="201" spans="1:25" x14ac:dyDescent="0.25">
      <c r="A201" s="32">
        <f t="shared" si="936"/>
        <v>81</v>
      </c>
      <c r="B201" s="8">
        <v>1.0300800000000001</v>
      </c>
      <c r="C201" s="62">
        <f t="shared" si="930"/>
        <v>1.0300800000000001</v>
      </c>
      <c r="D201" s="4">
        <v>1.03020300823583</v>
      </c>
      <c r="E201" s="30">
        <f t="shared" si="982"/>
        <v>1.2300823582989118E-4</v>
      </c>
      <c r="F201" s="30">
        <f t="shared" si="990"/>
        <v>1.1941619663510714E-2</v>
      </c>
      <c r="G201">
        <v>1.03062589876845</v>
      </c>
      <c r="H201" s="19">
        <f t="shared" si="991"/>
        <v>5.2995764256164944E-2</v>
      </c>
      <c r="I201" s="19">
        <v>1.0304961847615699</v>
      </c>
      <c r="J201" s="19">
        <f t="shared" si="992"/>
        <v>4.0403149422354893E-2</v>
      </c>
      <c r="K201">
        <v>1.02985668797247</v>
      </c>
      <c r="L201" s="19">
        <f t="shared" si="983"/>
        <v>2.2331202753012036E-4</v>
      </c>
      <c r="M201" s="19">
        <f t="shared" si="984"/>
        <v>2.1679095558609075E-2</v>
      </c>
      <c r="N201">
        <v>1.02958182984517</v>
      </c>
      <c r="O201" s="19">
        <f t="shared" ref="O201:Q201" si="1013">ABS(($C201-N201)/$C201)*100</f>
        <v>4.8362278156076528E-2</v>
      </c>
      <c r="P201">
        <v>1.03056602146876</v>
      </c>
      <c r="Q201" s="19">
        <f t="shared" si="1013"/>
        <v>4.7182885674886162E-2</v>
      </c>
      <c r="R201">
        <v>1.02821542604399</v>
      </c>
      <c r="S201" s="19">
        <f t="shared" ref="S201" si="1014">ABS(($C201-R201)/$C201)*100</f>
        <v>0.18101253844460044</v>
      </c>
      <c r="T201">
        <v>1.0280898644138601</v>
      </c>
      <c r="U201" s="19">
        <f t="shared" ref="U201" si="1015">ABS(($C201-T201)/$C201)*100</f>
        <v>0.19320204121427745</v>
      </c>
      <c r="V201">
        <v>1.0299154817048199</v>
      </c>
      <c r="W201" s="19">
        <f t="shared" ref="W201" si="1016">ABS(($C201-V201)/$C201)*100</f>
        <v>1.5971409519664536E-2</v>
      </c>
      <c r="X201">
        <v>1.0288984604592999</v>
      </c>
      <c r="Y201" s="19">
        <f t="shared" ref="Y201" si="1017">ABS(($C201-X201)/$C201)*100</f>
        <v>0.11470366774427383</v>
      </c>
    </row>
    <row r="202" spans="1:25" x14ac:dyDescent="0.25">
      <c r="A202" s="32">
        <f t="shared" si="936"/>
        <v>82</v>
      </c>
      <c r="B202" s="8">
        <v>0.98873999999999995</v>
      </c>
      <c r="C202" s="62">
        <f t="shared" si="930"/>
        <v>0.98873999999999995</v>
      </c>
      <c r="D202" s="4">
        <v>0.98906317256626897</v>
      </c>
      <c r="E202" s="30">
        <f t="shared" si="982"/>
        <v>3.2317256626901436E-4</v>
      </c>
      <c r="F202" s="30">
        <f t="shared" si="990"/>
        <v>3.2685293026378459E-2</v>
      </c>
      <c r="G202">
        <v>0.98938567867378002</v>
      </c>
      <c r="H202" s="19">
        <f t="shared" si="991"/>
        <v>6.5303181198299878E-2</v>
      </c>
      <c r="I202" s="19">
        <v>0.989543315826521</v>
      </c>
      <c r="J202" s="19">
        <f t="shared" si="992"/>
        <v>8.1246417311026664E-2</v>
      </c>
      <c r="K202">
        <v>0.98926385357874502</v>
      </c>
      <c r="L202" s="19">
        <f t="shared" si="983"/>
        <v>5.2385357874507044E-4</v>
      </c>
      <c r="M202" s="19">
        <f t="shared" si="984"/>
        <v>5.2981934456487093E-2</v>
      </c>
      <c r="N202">
        <v>0.98964550504149096</v>
      </c>
      <c r="O202" s="19">
        <f t="shared" ref="O202:Q202" si="1018">ABS(($C202-N202)/$C202)*100</f>
        <v>9.1581714251573312E-2</v>
      </c>
      <c r="P202">
        <v>0.98962236145905103</v>
      </c>
      <c r="Q202" s="19">
        <f t="shared" si="1018"/>
        <v>8.924099956015466E-2</v>
      </c>
      <c r="R202">
        <v>0.98849018475717898</v>
      </c>
      <c r="S202" s="19">
        <f t="shared" ref="S202" si="1019">ABS(($C202-R202)/$C202)*100</f>
        <v>2.5266019663508315E-2</v>
      </c>
      <c r="T202">
        <v>0.989593363147385</v>
      </c>
      <c r="U202" s="19">
        <f t="shared" ref="U202" si="1020">ABS(($C202-T202)/$C202)*100</f>
        <v>8.6308144444954646E-2</v>
      </c>
      <c r="V202">
        <v>0.98776337809675896</v>
      </c>
      <c r="W202" s="19">
        <f t="shared" ref="W202" si="1021">ABS(($C202-V202)/$C202)*100</f>
        <v>9.877438995499252E-2</v>
      </c>
      <c r="X202">
        <v>0.99137484560384004</v>
      </c>
      <c r="Y202" s="19">
        <f t="shared" ref="Y202" si="1022">ABS(($C202-X202)/$C202)*100</f>
        <v>0.26648518355079048</v>
      </c>
    </row>
    <row r="203" spans="1:25" x14ac:dyDescent="0.25">
      <c r="A203" s="32">
        <f t="shared" si="936"/>
        <v>83</v>
      </c>
      <c r="B203" s="8">
        <v>0.98451999999999995</v>
      </c>
      <c r="C203" s="62">
        <f t="shared" si="930"/>
        <v>0.98451999999999995</v>
      </c>
      <c r="D203" s="4">
        <v>0.98487864300116001</v>
      </c>
      <c r="E203" s="30">
        <f t="shared" si="982"/>
        <v>3.5864300116006387E-4</v>
      </c>
      <c r="F203" s="30">
        <f t="shared" si="990"/>
        <v>3.6428208788045327E-2</v>
      </c>
      <c r="G203">
        <v>0.98518235583187996</v>
      </c>
      <c r="H203" s="19">
        <f t="shared" si="991"/>
        <v>6.7277031637753698E-2</v>
      </c>
      <c r="I203" s="19">
        <v>0.98560424603003904</v>
      </c>
      <c r="J203" s="19">
        <f t="shared" si="992"/>
        <v>0.11012940621207221</v>
      </c>
      <c r="K203">
        <v>0.98565617156325502</v>
      </c>
      <c r="L203" s="19">
        <f t="shared" si="983"/>
        <v>1.1361715632550728E-3</v>
      </c>
      <c r="M203" s="19">
        <f t="shared" si="984"/>
        <v>0.11540360411724221</v>
      </c>
      <c r="N203">
        <v>0.985420605748074</v>
      </c>
      <c r="O203" s="19">
        <f t="shared" ref="O203:Q203" si="1023">ABS(($C203-N203)/$C203)*100</f>
        <v>9.1476633087600651E-2</v>
      </c>
      <c r="P203">
        <v>0.98456460774723098</v>
      </c>
      <c r="Q203" s="19">
        <f t="shared" si="1023"/>
        <v>4.5309132603734937E-3</v>
      </c>
      <c r="R203">
        <v>0.98634781348124201</v>
      </c>
      <c r="S203" s="19">
        <f t="shared" ref="S203" si="1024">ABS(($C203-R203)/$C203)*100</f>
        <v>0.18565529204506334</v>
      </c>
      <c r="T203">
        <v>0.98701580022587398</v>
      </c>
      <c r="U203" s="19">
        <f t="shared" ref="U203" si="1025">ABS(($C203-T203)/$C203)*100</f>
        <v>0.25350426866635867</v>
      </c>
      <c r="V203">
        <v>0.98526440939167503</v>
      </c>
      <c r="W203" s="19">
        <f t="shared" ref="W203" si="1026">ABS(($C203-V203)/$C203)*100</f>
        <v>7.5611403696733706E-2</v>
      </c>
      <c r="X203">
        <v>0.98601754287222498</v>
      </c>
      <c r="Y203" s="19">
        <f t="shared" ref="Y203" si="1027">ABS(($C203-X203)/$C203)*100</f>
        <v>0.152108933513289</v>
      </c>
    </row>
    <row r="204" spans="1:25" x14ac:dyDescent="0.25">
      <c r="A204" s="32">
        <f t="shared" si="936"/>
        <v>84</v>
      </c>
      <c r="B204" s="8">
        <v>0.97975000000000001</v>
      </c>
      <c r="C204" s="62">
        <f t="shared" si="930"/>
        <v>0.97975000000000001</v>
      </c>
      <c r="D204" s="4">
        <v>0.980141963516588</v>
      </c>
      <c r="E204" s="30">
        <f t="shared" si="982"/>
        <v>3.9196351658798978E-4</v>
      </c>
      <c r="F204" s="30">
        <f t="shared" si="990"/>
        <v>4.0006482938299545E-2</v>
      </c>
      <c r="G204">
        <v>0.980405553281539</v>
      </c>
      <c r="H204" s="19">
        <f t="shared" si="991"/>
        <v>6.6910260937891264E-2</v>
      </c>
      <c r="I204" s="19">
        <v>0.98077799352942296</v>
      </c>
      <c r="J204" s="19">
        <f t="shared" si="992"/>
        <v>0.10492406526388923</v>
      </c>
      <c r="K204">
        <v>0.98083170908723305</v>
      </c>
      <c r="L204" s="19">
        <f t="shared" si="983"/>
        <v>1.0817090872330404E-3</v>
      </c>
      <c r="M204" s="19">
        <f t="shared" si="984"/>
        <v>0.11040664324909828</v>
      </c>
      <c r="N204">
        <v>0.98055353961523295</v>
      </c>
      <c r="O204" s="19">
        <f t="shared" ref="O204:Q204" si="1028">ABS(($C204-N204)/$C204)*100</f>
        <v>8.2014760421836183E-2</v>
      </c>
      <c r="P204">
        <v>0.97983608718168502</v>
      </c>
      <c r="Q204" s="19">
        <f t="shared" si="1028"/>
        <v>8.7866477861712512E-3</v>
      </c>
      <c r="R204">
        <v>0.980236679980238</v>
      </c>
      <c r="S204" s="19">
        <f t="shared" ref="S204" si="1029">ABS(($C204-R204)/$C204)*100</f>
        <v>4.9673894385097395E-2</v>
      </c>
      <c r="T204">
        <v>0.97994539313383699</v>
      </c>
      <c r="U204" s="19">
        <f t="shared" ref="U204" si="1030">ABS(($C204-T204)/$C204)*100</f>
        <v>1.9943162422759397E-2</v>
      </c>
      <c r="V204">
        <v>0.97903109981094905</v>
      </c>
      <c r="W204" s="19">
        <f t="shared" ref="W204" si="1031">ABS(($C204-V204)/$C204)*100</f>
        <v>7.3375880484915931E-2</v>
      </c>
      <c r="X204">
        <v>0.97923109039496103</v>
      </c>
      <c r="Y204" s="19">
        <f t="shared" ref="Y204" si="1032">ABS(($C204-X204)/$C204)*100</f>
        <v>5.2963470787341177E-2</v>
      </c>
    </row>
    <row r="205" spans="1:25" x14ac:dyDescent="0.25">
      <c r="A205" s="32">
        <f t="shared" si="936"/>
        <v>85</v>
      </c>
      <c r="B205" s="8">
        <v>0.98499999999999999</v>
      </c>
      <c r="C205" s="62">
        <f t="shared" si="930"/>
        <v>0.98499999999999999</v>
      </c>
      <c r="D205" s="4">
        <v>0.98531082841931095</v>
      </c>
      <c r="E205" s="30">
        <f t="shared" si="982"/>
        <v>3.1082841931096006E-4</v>
      </c>
      <c r="F205" s="30">
        <f t="shared" si="990"/>
        <v>3.1556184701620311E-2</v>
      </c>
      <c r="G205">
        <v>0.98556303675331802</v>
      </c>
      <c r="H205" s="19">
        <f t="shared" si="991"/>
        <v>5.7161091707414804E-2</v>
      </c>
      <c r="I205" s="19">
        <v>0.98592111553167106</v>
      </c>
      <c r="J205" s="19">
        <f t="shared" si="992"/>
        <v>9.3514267174727758E-2</v>
      </c>
      <c r="K205">
        <v>0.98597319680985396</v>
      </c>
      <c r="L205" s="19">
        <f t="shared" si="983"/>
        <v>9.7319680985397117E-4</v>
      </c>
      <c r="M205" s="19">
        <f t="shared" si="984"/>
        <v>9.8801706584159515E-2</v>
      </c>
      <c r="N205">
        <v>0.98614853948064796</v>
      </c>
      <c r="O205" s="19">
        <f t="shared" ref="O205:Q205" si="1033">ABS(($C205-N205)/$C205)*100</f>
        <v>0.11660299295918476</v>
      </c>
      <c r="P205">
        <v>0.98510651373135705</v>
      </c>
      <c r="Q205" s="19">
        <f t="shared" si="1033"/>
        <v>1.0813576787518859E-2</v>
      </c>
      <c r="R205">
        <v>0.98428835733714604</v>
      </c>
      <c r="S205" s="19">
        <f t="shared" ref="S205" si="1034">ABS(($C205-R205)/$C205)*100</f>
        <v>7.2247986076543216E-2</v>
      </c>
      <c r="T205">
        <v>0.98430033072303302</v>
      </c>
      <c r="U205" s="19">
        <f t="shared" ref="U205" si="1035">ABS(($C205-T205)/$C205)*100</f>
        <v>7.1032413905275454E-2</v>
      </c>
      <c r="V205">
        <v>0.98261512395114803</v>
      </c>
      <c r="W205" s="19">
        <f t="shared" ref="W205" si="1036">ABS(($C205-V205)/$C205)*100</f>
        <v>0.24211939582253383</v>
      </c>
      <c r="X205">
        <v>0.98403538247593303</v>
      </c>
      <c r="Y205" s="19">
        <f t="shared" ref="Y205" si="1037">ABS(($C205-X205)/$C205)*100</f>
        <v>9.7930713103244402E-2</v>
      </c>
    </row>
    <row r="206" spans="1:25" x14ac:dyDescent="0.25">
      <c r="A206" s="32">
        <f t="shared" si="936"/>
        <v>86</v>
      </c>
      <c r="B206" s="8">
        <v>0.98668999999999996</v>
      </c>
      <c r="C206" s="62">
        <f t="shared" si="930"/>
        <v>0.98668999999999996</v>
      </c>
      <c r="D206" s="4">
        <v>0.98669333650596602</v>
      </c>
      <c r="E206" s="30">
        <f t="shared" si="982"/>
        <v>3.3365059660672713E-6</v>
      </c>
      <c r="F206" s="30">
        <f t="shared" si="990"/>
        <v>3.3815139162931331E-4</v>
      </c>
      <c r="G206">
        <v>0.98691491653808405</v>
      </c>
      <c r="H206" s="19">
        <f t="shared" si="991"/>
        <v>2.2795056003820525E-2</v>
      </c>
      <c r="I206" s="19">
        <v>0.98723095608989397</v>
      </c>
      <c r="J206" s="19">
        <f t="shared" si="992"/>
        <v>5.4825334187436577E-2</v>
      </c>
      <c r="K206">
        <v>0.98728408228002396</v>
      </c>
      <c r="L206" s="19">
        <f t="shared" si="983"/>
        <v>5.9408228002399976E-4</v>
      </c>
      <c r="M206" s="19">
        <f t="shared" si="984"/>
        <v>6.0209618018222527E-2</v>
      </c>
      <c r="N206">
        <v>0.98703968495577099</v>
      </c>
      <c r="O206" s="19">
        <f t="shared" ref="O206:Q206" si="1038">ABS(($C206-N206)/$C206)*100</f>
        <v>3.5440204701682868E-2</v>
      </c>
      <c r="P206">
        <v>0.986208926292237</v>
      </c>
      <c r="Q206" s="19">
        <f t="shared" si="1038"/>
        <v>4.8756317360362206E-2</v>
      </c>
      <c r="R206">
        <v>0.98724551485137202</v>
      </c>
      <c r="S206" s="19">
        <f t="shared" ref="S206" si="1039">ABS(($C206-R206)/$C206)*100</f>
        <v>5.6300849443296594E-2</v>
      </c>
      <c r="T206">
        <v>0.98695419929973804</v>
      </c>
      <c r="U206" s="19">
        <f t="shared" ref="U206" si="1040">ABS(($C206-T206)/$C206)*100</f>
        <v>2.6776322830685238E-2</v>
      </c>
      <c r="V206">
        <v>0.98629841843060995</v>
      </c>
      <c r="W206" s="19">
        <f t="shared" ref="W206" si="1041">ABS(($C206-V206)/$C206)*100</f>
        <v>3.9686382692639972E-2</v>
      </c>
      <c r="X206">
        <v>0.98650013115584101</v>
      </c>
      <c r="Y206" s="19">
        <f t="shared" ref="Y206" si="1042">ABS(($C206-X206)/$C206)*100</f>
        <v>1.9243008863872837E-2</v>
      </c>
    </row>
    <row r="207" spans="1:25" x14ac:dyDescent="0.25">
      <c r="A207" s="32">
        <f t="shared" si="936"/>
        <v>87</v>
      </c>
      <c r="B207" s="8">
        <v>1.0149999999999999</v>
      </c>
      <c r="C207" s="62">
        <f t="shared" si="930"/>
        <v>1.0149999999999999</v>
      </c>
      <c r="D207" s="4">
        <v>1.01489231851037</v>
      </c>
      <c r="E207" s="30">
        <f t="shared" si="982"/>
        <v>1.076814896299183E-4</v>
      </c>
      <c r="F207" s="30">
        <f t="shared" si="990"/>
        <v>1.0609013756642197E-2</v>
      </c>
      <c r="G207">
        <v>1.0150796869904499</v>
      </c>
      <c r="H207" s="19">
        <f t="shared" si="991"/>
        <v>7.8509350197067049E-3</v>
      </c>
      <c r="I207" s="19">
        <v>1.0153475321505501</v>
      </c>
      <c r="J207" s="19">
        <f t="shared" si="992"/>
        <v>3.4239620743858841E-2</v>
      </c>
      <c r="K207">
        <v>1.01539662256517</v>
      </c>
      <c r="L207" s="19">
        <f t="shared" si="983"/>
        <v>3.9662256517014605E-4</v>
      </c>
      <c r="M207" s="19">
        <f t="shared" si="984"/>
        <v>3.9076114795088282E-2</v>
      </c>
      <c r="N207">
        <v>1.0152040759814001</v>
      </c>
      <c r="O207" s="19">
        <f t="shared" ref="O207:Q207" si="1043">ABS(($C207-N207)/$C207)*100</f>
        <v>2.0106008019719568E-2</v>
      </c>
      <c r="P207">
        <v>1.0144878171454801</v>
      </c>
      <c r="Q207" s="19">
        <f t="shared" si="1043"/>
        <v>5.0461364977321774E-2</v>
      </c>
      <c r="R207">
        <v>1.0120804259432199</v>
      </c>
      <c r="S207" s="19">
        <f t="shared" ref="S207" si="1044">ABS(($C207-R207)/$C207)*100</f>
        <v>0.28764276421477891</v>
      </c>
      <c r="T207">
        <v>1.0117890934523801</v>
      </c>
      <c r="U207" s="19">
        <f t="shared" ref="U207" si="1045">ABS(($C207-T207)/$C207)*100</f>
        <v>0.31634547267190116</v>
      </c>
      <c r="V207">
        <v>1.01198696373207</v>
      </c>
      <c r="W207" s="19">
        <f t="shared" ref="W207" si="1046">ABS(($C207-V207)/$C207)*100</f>
        <v>0.29685086383546061</v>
      </c>
      <c r="X207">
        <v>1.01198700861555</v>
      </c>
      <c r="Y207" s="19">
        <f t="shared" ref="Y207" si="1047">ABS(($C207-X207)/$C207)*100</f>
        <v>0.2968464418177223</v>
      </c>
    </row>
    <row r="208" spans="1:25" x14ac:dyDescent="0.25">
      <c r="A208" s="32">
        <f t="shared" si="936"/>
        <v>88</v>
      </c>
      <c r="B208" s="8">
        <v>0.98746</v>
      </c>
      <c r="C208" s="62">
        <f t="shared" si="930"/>
        <v>0.98746</v>
      </c>
      <c r="D208" s="4">
        <v>0.98791368682653902</v>
      </c>
      <c r="E208" s="30">
        <f t="shared" si="982"/>
        <v>4.536868265390126E-4</v>
      </c>
      <c r="F208" s="30">
        <f t="shared" si="990"/>
        <v>4.5944830832541327E-2</v>
      </c>
      <c r="G208">
        <v>0.98815327596029401</v>
      </c>
      <c r="H208" s="19">
        <f t="shared" si="991"/>
        <v>7.0208004404634539E-2</v>
      </c>
      <c r="I208" s="19">
        <v>0.98849754363547704</v>
      </c>
      <c r="J208" s="19">
        <f t="shared" si="992"/>
        <v>0.10507196600136046</v>
      </c>
      <c r="K208">
        <v>0.98854614321571599</v>
      </c>
      <c r="L208" s="19">
        <f t="shared" si="983"/>
        <v>1.0861432157159845E-3</v>
      </c>
      <c r="M208" s="19">
        <f t="shared" si="984"/>
        <v>0.10999364184027551</v>
      </c>
      <c r="N208">
        <v>0.98871378726270098</v>
      </c>
      <c r="O208" s="19">
        <f t="shared" ref="O208:Q208" si="1048">ABS(($C208-N208)/$C208)*100</f>
        <v>0.12697094188128918</v>
      </c>
      <c r="P208">
        <v>0.98760928941952797</v>
      </c>
      <c r="Q208" s="19">
        <f t="shared" si="1048"/>
        <v>1.5118528297649E-2</v>
      </c>
      <c r="R208">
        <v>0.98934889636080503</v>
      </c>
      <c r="S208" s="19">
        <f t="shared" ref="S208" si="1049">ABS(($C208-R208)/$C208)*100</f>
        <v>0.19128839252273772</v>
      </c>
      <c r="T208">
        <v>0.98965294590734898</v>
      </c>
      <c r="U208" s="19">
        <f t="shared" ref="U208" si="1050">ABS(($C208-T208)/$C208)*100</f>
        <v>0.22207946725426603</v>
      </c>
      <c r="V208">
        <v>0.98939813770405405</v>
      </c>
      <c r="W208" s="19">
        <f t="shared" ref="W208" si="1051">ABS(($C208-V208)/$C208)*100</f>
        <v>0.19627505965345873</v>
      </c>
      <c r="X208">
        <v>0.99081883686608097</v>
      </c>
      <c r="Y208" s="19">
        <f t="shared" ref="Y208" si="1052">ABS(($C208-X208)/$C208)*100</f>
        <v>0.34014915703734439</v>
      </c>
    </row>
    <row r="209" spans="1:25" x14ac:dyDescent="0.25">
      <c r="A209" s="32">
        <f t="shared" si="936"/>
        <v>89</v>
      </c>
      <c r="B209" s="8">
        <v>1.0049999999999999</v>
      </c>
      <c r="C209" s="62">
        <f t="shared" si="930"/>
        <v>1.0049999999999999</v>
      </c>
      <c r="D209" s="4">
        <v>1.0053244126810701</v>
      </c>
      <c r="E209" s="30">
        <f t="shared" si="982"/>
        <v>3.2441268107019638E-4</v>
      </c>
      <c r="F209" s="30">
        <f t="shared" si="990"/>
        <v>3.2279868763203622E-2</v>
      </c>
      <c r="G209">
        <v>1.0055598477001899</v>
      </c>
      <c r="H209" s="19">
        <f t="shared" si="991"/>
        <v>5.5706238824877546E-2</v>
      </c>
      <c r="I209" s="19">
        <v>1.0058982616398</v>
      </c>
      <c r="J209" s="19">
        <f t="shared" si="992"/>
        <v>8.9379267641802304E-2</v>
      </c>
      <c r="K209">
        <v>1.00593268794604</v>
      </c>
      <c r="L209" s="19">
        <f t="shared" si="983"/>
        <v>9.3268794604006722E-4</v>
      </c>
      <c r="M209" s="19">
        <f t="shared" si="984"/>
        <v>9.2804770750255464E-2</v>
      </c>
      <c r="N209">
        <v>1.0059152590837199</v>
      </c>
      <c r="O209" s="19">
        <f t="shared" ref="O209:Q209" si="1053">ABS(($C209-N209)/$C209)*100</f>
        <v>9.1070555594033098E-2</v>
      </c>
      <c r="P209">
        <v>1.00565300244261</v>
      </c>
      <c r="Q209" s="19">
        <f t="shared" si="1053"/>
        <v>6.4975367423893426E-2</v>
      </c>
      <c r="R209">
        <v>1.0066657582559899</v>
      </c>
      <c r="S209" s="19">
        <f t="shared" ref="S209" si="1054">ABS(($C209-R209)/$C209)*100</f>
        <v>0.16574709014826114</v>
      </c>
      <c r="T209">
        <v>1.0056117326434799</v>
      </c>
      <c r="U209" s="19">
        <f t="shared" ref="U209" si="1055">ABS(($C209-T209)/$C209)*100</f>
        <v>6.0868919749256019E-2</v>
      </c>
      <c r="V209">
        <v>1.00671245024585</v>
      </c>
      <c r="W209" s="19">
        <f t="shared" ref="W209" si="1056">ABS(($C209-V209)/$C209)*100</f>
        <v>0.17039305928856663</v>
      </c>
      <c r="X209">
        <v>1.0062026401844899</v>
      </c>
      <c r="Y209" s="19">
        <f t="shared" ref="Y209" si="1057">ABS(($C209-X209)/$C209)*100</f>
        <v>0.11966568999900612</v>
      </c>
    </row>
    <row r="210" spans="1:25" x14ac:dyDescent="0.25">
      <c r="A210" s="32">
        <f t="shared" si="936"/>
        <v>90</v>
      </c>
      <c r="B210" s="8">
        <v>0.98499999999999999</v>
      </c>
      <c r="C210" s="62">
        <f t="shared" si="930"/>
        <v>0.98499999999999999</v>
      </c>
      <c r="D210" s="4">
        <v>0.98512020922420296</v>
      </c>
      <c r="E210" s="30">
        <f t="shared" si="982"/>
        <v>1.2020922420297175E-4</v>
      </c>
      <c r="F210" s="30">
        <f t="shared" si="990"/>
        <v>1.2203982152585965E-2</v>
      </c>
      <c r="G210">
        <v>0.98534911691350302</v>
      </c>
      <c r="H210" s="19">
        <f t="shared" si="991"/>
        <v>3.54433414723892E-2</v>
      </c>
      <c r="I210" s="19">
        <v>0.98568071620291098</v>
      </c>
      <c r="J210" s="19">
        <f t="shared" si="992"/>
        <v>6.9108243950354462E-2</v>
      </c>
      <c r="K210">
        <v>0.98573548761881802</v>
      </c>
      <c r="L210" s="19">
        <f t="shared" si="983"/>
        <v>7.3548761881803149E-4</v>
      </c>
      <c r="M210" s="19">
        <f t="shared" si="984"/>
        <v>7.4668793788632642E-2</v>
      </c>
      <c r="N210">
        <v>0.98636476111163396</v>
      </c>
      <c r="O210" s="19">
        <f t="shared" ref="O210:Q210" si="1058">ABS(($C210-N210)/$C210)*100</f>
        <v>0.138554427577053</v>
      </c>
      <c r="P210">
        <v>0.98503383287856205</v>
      </c>
      <c r="Q210" s="19">
        <f t="shared" si="1058"/>
        <v>3.434810006301304E-3</v>
      </c>
      <c r="R210">
        <v>0.98422960020949801</v>
      </c>
      <c r="S210" s="19">
        <f t="shared" ref="S210" si="1059">ABS(($C210-R210)/$C210)*100</f>
        <v>7.8213176700708056E-2</v>
      </c>
      <c r="T210">
        <v>0.98388443904460199</v>
      </c>
      <c r="U210" s="19">
        <f t="shared" ref="U210" si="1060">ABS(($C210-T210)/$C210)*100</f>
        <v>0.11325491932974603</v>
      </c>
      <c r="V210">
        <v>0.98460653457909397</v>
      </c>
      <c r="W210" s="19">
        <f t="shared" ref="W210" si="1061">ABS(($C210-V210)/$C210)*100</f>
        <v>3.9945728010762842E-2</v>
      </c>
      <c r="X210">
        <v>0.98410470004440098</v>
      </c>
      <c r="Y210" s="19">
        <f t="shared" ref="Y210" si="1062">ABS(($C210-X210)/$C210)*100</f>
        <v>9.0893396507513186E-2</v>
      </c>
    </row>
    <row r="211" spans="1:25" x14ac:dyDescent="0.25">
      <c r="A211" s="32">
        <f t="shared" si="936"/>
        <v>91</v>
      </c>
      <c r="B211" s="8">
        <v>0.98</v>
      </c>
      <c r="C211" s="62">
        <f t="shared" si="930"/>
        <v>0.98</v>
      </c>
      <c r="D211" s="4">
        <v>0.98023202691542499</v>
      </c>
      <c r="E211" s="30">
        <f t="shared" si="982"/>
        <v>2.3202691542500986E-4</v>
      </c>
      <c r="F211" s="30">
        <f t="shared" si="990"/>
        <v>2.3676215859694885E-2</v>
      </c>
      <c r="G211">
        <v>0.98045829619307401</v>
      </c>
      <c r="H211" s="19">
        <f t="shared" si="991"/>
        <v>4.6764917660614892E-2</v>
      </c>
      <c r="I211" s="19">
        <v>0.98078656702269795</v>
      </c>
      <c r="J211" s="19">
        <f t="shared" si="992"/>
        <v>8.0261941091629638E-2</v>
      </c>
      <c r="K211">
        <v>0.98084067671417896</v>
      </c>
      <c r="L211" s="19">
        <f t="shared" si="983"/>
        <v>8.4067671417897838E-4</v>
      </c>
      <c r="M211" s="19">
        <f t="shared" si="984"/>
        <v>8.5783338181528404E-2</v>
      </c>
      <c r="N211">
        <v>0.98146346026873299</v>
      </c>
      <c r="O211" s="19">
        <f t="shared" ref="O211:Q211" si="1063">ABS(($C211-N211)/$C211)*100</f>
        <v>0.14933268048295997</v>
      </c>
      <c r="P211">
        <v>0.98136755623673</v>
      </c>
      <c r="Q211" s="19">
        <f t="shared" si="1063"/>
        <v>0.13954655476836902</v>
      </c>
      <c r="R211">
        <v>0.97934813280186706</v>
      </c>
      <c r="S211" s="19">
        <f t="shared" ref="S211" si="1064">ABS(($C211-R211)/$C211)*100</f>
        <v>6.6517061033972161E-2</v>
      </c>
      <c r="T211">
        <v>0.97915800892013405</v>
      </c>
      <c r="U211" s="19">
        <f t="shared" ref="U211" si="1065">ABS(($C211-T211)/$C211)*100</f>
        <v>8.5917457129176894E-2</v>
      </c>
      <c r="V211">
        <v>0.97967248651518901</v>
      </c>
      <c r="W211" s="19">
        <f t="shared" ref="W211" si="1066">ABS(($C211-V211)/$C211)*100</f>
        <v>3.341974334805823E-2</v>
      </c>
      <c r="X211">
        <v>0.97910581233018801</v>
      </c>
      <c r="Y211" s="19">
        <f t="shared" ref="Y211" si="1067">ABS(($C211-X211)/$C211)*100</f>
        <v>9.1243639776732083E-2</v>
      </c>
    </row>
    <row r="212" spans="1:25" x14ac:dyDescent="0.25">
      <c r="A212" s="32">
        <f t="shared" si="936"/>
        <v>92</v>
      </c>
      <c r="B212" s="8">
        <v>0.99228000000000005</v>
      </c>
      <c r="C212" s="62">
        <f t="shared" si="930"/>
        <v>0.99228000000000005</v>
      </c>
      <c r="D212" s="4">
        <v>0.99274318247372395</v>
      </c>
      <c r="E212" s="30">
        <f t="shared" si="982"/>
        <v>4.6318247372389987E-4</v>
      </c>
      <c r="F212" s="30">
        <f t="shared" si="990"/>
        <v>4.6678606212349323E-2</v>
      </c>
      <c r="G212">
        <v>0.99298360330039004</v>
      </c>
      <c r="H212" s="19">
        <f t="shared" si="991"/>
        <v>7.0907737774618826E-2</v>
      </c>
      <c r="I212" s="19">
        <v>0.99332661485808205</v>
      </c>
      <c r="J212" s="19">
        <f t="shared" si="992"/>
        <v>0.10547575866509408</v>
      </c>
      <c r="K212">
        <v>0.99329249440883205</v>
      </c>
      <c r="L212" s="19">
        <f t="shared" si="983"/>
        <v>1.0124944088319987E-3</v>
      </c>
      <c r="M212" s="19">
        <f t="shared" si="984"/>
        <v>0.1020371678187607</v>
      </c>
      <c r="N212">
        <v>0.99285528731813999</v>
      </c>
      <c r="O212" s="19">
        <f t="shared" ref="O212:Q212" si="1068">ABS(($C212-N212)/$C212)*100</f>
        <v>5.797630891884737E-2</v>
      </c>
      <c r="P212">
        <v>0.99306631592147199</v>
      </c>
      <c r="Q212" s="19">
        <f t="shared" si="1068"/>
        <v>7.9243350815489194E-2</v>
      </c>
      <c r="R212">
        <v>0.99336017965628598</v>
      </c>
      <c r="S212" s="19">
        <f t="shared" ref="S212" si="1069">ABS(($C212-R212)/$C212)*100</f>
        <v>0.10885835210685782</v>
      </c>
      <c r="T212">
        <v>0.993105857915485</v>
      </c>
      <c r="U212" s="19">
        <f t="shared" ref="U212" si="1070">ABS(($C212-T212)/$C212)*100</f>
        <v>8.322831413360654E-2</v>
      </c>
      <c r="V212">
        <v>0.99431191817369102</v>
      </c>
      <c r="W212" s="19">
        <f t="shared" ref="W212" si="1071">ABS(($C212-V212)/$C212)*100</f>
        <v>0.20477266232222474</v>
      </c>
      <c r="X212">
        <v>0.99479906886421998</v>
      </c>
      <c r="Y212" s="19">
        <f t="shared" ref="Y212" si="1072">ABS(($C212-X212)/$C212)*100</f>
        <v>0.25386673763654721</v>
      </c>
    </row>
    <row r="213" spans="1:25" x14ac:dyDescent="0.25">
      <c r="A213" s="32">
        <f t="shared" si="936"/>
        <v>93</v>
      </c>
      <c r="B213" s="8">
        <v>0.9869</v>
      </c>
      <c r="C213" s="62">
        <f t="shared" si="930"/>
        <v>0.9869</v>
      </c>
      <c r="D213" s="4">
        <v>0.98756270247620204</v>
      </c>
      <c r="E213" s="30">
        <f t="shared" si="982"/>
        <v>6.6270247620203726E-4</v>
      </c>
      <c r="F213" s="30">
        <f t="shared" si="990"/>
        <v>6.7149911460334097E-2</v>
      </c>
      <c r="G213">
        <v>0.98781518998841999</v>
      </c>
      <c r="H213" s="19">
        <f t="shared" si="991"/>
        <v>9.273381177626866E-2</v>
      </c>
      <c r="I213" s="19">
        <v>0.98817024932309905</v>
      </c>
      <c r="J213" s="19">
        <f t="shared" si="992"/>
        <v>0.12871104702594474</v>
      </c>
      <c r="K213">
        <v>0.98816580310088797</v>
      </c>
      <c r="L213" s="19">
        <f t="shared" si="983"/>
        <v>1.2658031008879744E-3</v>
      </c>
      <c r="M213" s="19">
        <f t="shared" si="984"/>
        <v>0.12826052293930232</v>
      </c>
      <c r="N213">
        <v>0.98877868379670297</v>
      </c>
      <c r="O213" s="19">
        <f t="shared" ref="O213:Q213" si="1073">ABS(($C213-N213)/$C213)*100</f>
        <v>0.19036212348799</v>
      </c>
      <c r="P213">
        <v>0.98960188710748398</v>
      </c>
      <c r="Q213" s="19">
        <f t="shared" si="1073"/>
        <v>0.27377516541533897</v>
      </c>
      <c r="R213">
        <v>0.98881728225547905</v>
      </c>
      <c r="S213" s="19">
        <f t="shared" ref="S213" si="1074">ABS(($C213-R213)/$C213)*100</f>
        <v>0.19427320452721114</v>
      </c>
      <c r="T213">
        <v>0.98910795577812305</v>
      </c>
      <c r="U213" s="19">
        <f t="shared" ref="U213" si="1075">ABS(($C213-T213)/$C213)*100</f>
        <v>0.22372639356804638</v>
      </c>
      <c r="V213">
        <v>0.98965450792151799</v>
      </c>
      <c r="W213" s="19">
        <f t="shared" ref="W213" si="1076">ABS(($C213-V213)/$C213)*100</f>
        <v>0.27910709509757725</v>
      </c>
      <c r="X213">
        <v>0.99000987917001404</v>
      </c>
      <c r="Y213" s="19">
        <f t="shared" ref="Y213" si="1077">ABS(($C213-X213)/$C213)*100</f>
        <v>0.31511593575985819</v>
      </c>
    </row>
    <row r="214" spans="1:25" x14ac:dyDescent="0.25">
      <c r="A214" s="32">
        <f t="shared" si="936"/>
        <v>94</v>
      </c>
      <c r="B214" s="8">
        <v>0.99056999999999995</v>
      </c>
      <c r="C214" s="62">
        <f t="shared" si="930"/>
        <v>0.99056999999999995</v>
      </c>
      <c r="D214" s="4">
        <v>0.991165454049595</v>
      </c>
      <c r="E214" s="30">
        <f t="shared" si="982"/>
        <v>5.9545404959504555E-4</v>
      </c>
      <c r="F214" s="30">
        <f t="shared" si="990"/>
        <v>6.0112263605302564E-2</v>
      </c>
      <c r="G214">
        <v>0.99143532869636997</v>
      </c>
      <c r="H214" s="19">
        <f t="shared" si="991"/>
        <v>8.7356642778401911E-2</v>
      </c>
      <c r="I214" s="19">
        <v>0.99180400859467699</v>
      </c>
      <c r="J214" s="19">
        <f t="shared" si="992"/>
        <v>0.12457560744591888</v>
      </c>
      <c r="K214">
        <v>0.99185585974030199</v>
      </c>
      <c r="L214" s="19">
        <f t="shared" si="983"/>
        <v>1.2858597403020422E-3</v>
      </c>
      <c r="M214" s="19">
        <f t="shared" si="984"/>
        <v>0.12981008311396897</v>
      </c>
      <c r="N214">
        <v>0.99180207743447801</v>
      </c>
      <c r="O214" s="19">
        <f t="shared" ref="O214:Q214" si="1078">ABS(($C214-N214)/$C214)*100</f>
        <v>0.12438065300564956</v>
      </c>
      <c r="P214">
        <v>0.99194727271996896</v>
      </c>
      <c r="Q214" s="19">
        <f t="shared" si="1078"/>
        <v>0.13903840414801719</v>
      </c>
      <c r="R214">
        <v>0.992479935906035</v>
      </c>
      <c r="S214" s="19">
        <f t="shared" ref="S214" si="1079">ABS(($C214-R214)/$C214)*100</f>
        <v>0.19281180593345792</v>
      </c>
      <c r="T214">
        <v>0.992521054848578</v>
      </c>
      <c r="U214" s="19">
        <f t="shared" ref="U214" si="1080">ABS(($C214-T214)/$C214)*100</f>
        <v>0.19696284448126322</v>
      </c>
      <c r="V214">
        <v>0.99266342465521595</v>
      </c>
      <c r="W214" s="19">
        <f t="shared" ref="W214" si="1081">ABS(($C214-V214)/$C214)*100</f>
        <v>0.21133535794704089</v>
      </c>
      <c r="X214">
        <v>0.99382565776294296</v>
      </c>
      <c r="Y214" s="19">
        <f t="shared" ref="Y214" si="1082">ABS(($C214-X214)/$C214)*100</f>
        <v>0.32866508807484673</v>
      </c>
    </row>
    <row r="215" spans="1:25" x14ac:dyDescent="0.25">
      <c r="A215" s="32">
        <f t="shared" si="936"/>
        <v>95</v>
      </c>
      <c r="B215" s="8">
        <v>0.98092000000000001</v>
      </c>
      <c r="C215" s="62">
        <f t="shared" si="930"/>
        <v>0.98092000000000001</v>
      </c>
      <c r="D215" s="4">
        <v>0.98142108289987495</v>
      </c>
      <c r="E215" s="30">
        <f t="shared" si="982"/>
        <v>5.0108289987493837E-4</v>
      </c>
      <c r="F215" s="30">
        <f t="shared" si="990"/>
        <v>5.108295272549631E-2</v>
      </c>
      <c r="G215">
        <v>0.98170724523616104</v>
      </c>
      <c r="H215" s="19">
        <f t="shared" si="991"/>
        <v>8.025580436335554E-2</v>
      </c>
      <c r="I215" s="19">
        <v>0.98209778636560796</v>
      </c>
      <c r="J215" s="19">
        <f t="shared" si="992"/>
        <v>0.12006956383883974</v>
      </c>
      <c r="K215">
        <v>0.98209192219172103</v>
      </c>
      <c r="L215" s="19">
        <f t="shared" si="983"/>
        <v>1.1719221917210199E-3</v>
      </c>
      <c r="M215" s="19">
        <f t="shared" si="984"/>
        <v>0.11947173997074378</v>
      </c>
      <c r="N215">
        <v>0.98233296150864702</v>
      </c>
      <c r="O215" s="19">
        <f t="shared" ref="O215:Q215" si="1083">ABS(($C215-N215)/$C215)*100</f>
        <v>0.14404452031225826</v>
      </c>
      <c r="P215">
        <v>0.98326961058626505</v>
      </c>
      <c r="Q215" s="19">
        <f t="shared" si="1083"/>
        <v>0.23953131613842499</v>
      </c>
      <c r="R215">
        <v>0.98520116340090402</v>
      </c>
      <c r="S215" s="19">
        <f t="shared" ref="S215" si="1084">ABS(($C215-R215)/$C215)*100</f>
        <v>0.43644368561187552</v>
      </c>
      <c r="T215">
        <v>0.98416547305798097</v>
      </c>
      <c r="U215" s="19">
        <f t="shared" ref="U215" si="1085">ABS(($C215-T215)/$C215)*100</f>
        <v>0.33086011682715738</v>
      </c>
      <c r="V215">
        <v>0.98332973679437197</v>
      </c>
      <c r="W215" s="19">
        <f t="shared" ref="W215" si="1086">ABS(($C215-V215)/$C215)*100</f>
        <v>0.24566088920319218</v>
      </c>
      <c r="X215">
        <v>0.98426945997888005</v>
      </c>
      <c r="Y215" s="19">
        <f t="shared" ref="Y215" si="1087">ABS(($C215-X215)/$C215)*100</f>
        <v>0.341461075202874</v>
      </c>
    </row>
    <row r="216" spans="1:25" x14ac:dyDescent="0.25">
      <c r="A216" s="32">
        <f t="shared" si="936"/>
        <v>96</v>
      </c>
      <c r="B216" s="8">
        <v>0.99267000000000005</v>
      </c>
      <c r="C216" s="62">
        <f t="shared" si="930"/>
        <v>0.99267000000000005</v>
      </c>
      <c r="D216" s="4">
        <v>0.99310168842790003</v>
      </c>
      <c r="E216" s="30">
        <f t="shared" si="982"/>
        <v>4.3168842789997885E-4</v>
      </c>
      <c r="F216" s="30">
        <f t="shared" si="990"/>
        <v>4.3487606948933569E-2</v>
      </c>
      <c r="G216">
        <v>0.99341099470595196</v>
      </c>
      <c r="H216" s="19">
        <f t="shared" si="991"/>
        <v>7.4646630395992911E-2</v>
      </c>
      <c r="I216" s="19">
        <v>0.99353842308269902</v>
      </c>
      <c r="J216" s="19">
        <f t="shared" si="992"/>
        <v>8.7483562785111449E-2</v>
      </c>
      <c r="K216">
        <v>0.9932306282965</v>
      </c>
      <c r="L216" s="19">
        <f t="shared" si="983"/>
        <v>5.6062829649994317E-4</v>
      </c>
      <c r="M216" s="19">
        <f t="shared" si="984"/>
        <v>5.6476804627916939E-2</v>
      </c>
      <c r="N216">
        <v>0.99361825235794998</v>
      </c>
      <c r="O216" s="19">
        <f t="shared" ref="O216:Q216" si="1088">ABS(($C216-N216)/$C216)*100</f>
        <v>9.5525437250035788E-2</v>
      </c>
      <c r="P216">
        <v>0.99360884878559697</v>
      </c>
      <c r="Q216" s="19">
        <f t="shared" si="1088"/>
        <v>9.4578136298761217E-2</v>
      </c>
      <c r="R216">
        <v>0.99493458383607702</v>
      </c>
      <c r="S216" s="19">
        <f t="shared" ref="S216" si="1089">ABS(($C216-R216)/$C216)*100</f>
        <v>0.22813058076470247</v>
      </c>
      <c r="T216">
        <v>0.99476323429054403</v>
      </c>
      <c r="U216" s="19">
        <f t="shared" ref="U216" si="1090">ABS(($C216-T216)/$C216)*100</f>
        <v>0.21086909955412947</v>
      </c>
      <c r="V216">
        <v>0.99386665966960797</v>
      </c>
      <c r="W216" s="19">
        <f t="shared" ref="W216" si="1091">ABS(($C216-V216)/$C216)*100</f>
        <v>0.12054959549577537</v>
      </c>
      <c r="X216">
        <v>0.99467425872174198</v>
      </c>
      <c r="Y216" s="19">
        <f t="shared" ref="Y216" si="1092">ABS(($C216-X216)/$C216)*100</f>
        <v>0.20190584199602335</v>
      </c>
    </row>
    <row r="217" spans="1:25" x14ac:dyDescent="0.25">
      <c r="A217" s="32">
        <f t="shared" si="936"/>
        <v>97</v>
      </c>
      <c r="B217" s="8">
        <v>1.0113700000000001</v>
      </c>
      <c r="C217" s="62">
        <f t="shared" si="930"/>
        <v>1.0113700000000001</v>
      </c>
      <c r="D217" s="4">
        <v>1.0116739322016199</v>
      </c>
      <c r="E217" s="30">
        <f t="shared" si="982"/>
        <v>3.0393220161983869E-4</v>
      </c>
      <c r="F217" s="30">
        <f t="shared" si="990"/>
        <v>3.0051534217926047E-2</v>
      </c>
      <c r="G217">
        <v>1.01201348638151</v>
      </c>
      <c r="H217" s="19">
        <f t="shared" si="991"/>
        <v>6.3625219406340472E-2</v>
      </c>
      <c r="I217" s="19">
        <v>1.0121372488820299</v>
      </c>
      <c r="J217" s="19">
        <f t="shared" si="992"/>
        <v>7.5862333471413648E-2</v>
      </c>
      <c r="K217">
        <v>1.01189286799516</v>
      </c>
      <c r="L217" s="19">
        <f t="shared" si="983"/>
        <v>5.2286799515988136E-4</v>
      </c>
      <c r="M217" s="19">
        <f t="shared" si="984"/>
        <v>5.1698982089629052E-2</v>
      </c>
      <c r="N217">
        <v>1.01187189895326</v>
      </c>
      <c r="O217" s="19">
        <f t="shared" ref="O217:Q217" si="1093">ABS(($C217-N217)/$C217)*100</f>
        <v>4.9625651666543008E-2</v>
      </c>
      <c r="P217">
        <v>1.01246906354893</v>
      </c>
      <c r="Q217" s="19">
        <f t="shared" si="1093"/>
        <v>0.10867076825789347</v>
      </c>
      <c r="R217">
        <v>1.0127283655491801</v>
      </c>
      <c r="S217" s="19">
        <f t="shared" ref="S217" si="1094">ABS(($C217-R217)/$C217)*100</f>
        <v>0.13430945639874695</v>
      </c>
      <c r="T217">
        <v>1.01115782057482</v>
      </c>
      <c r="U217" s="19">
        <f t="shared" ref="U217" si="1095">ABS(($C217-T217)/$C217)*100</f>
        <v>2.0979406664242351E-2</v>
      </c>
      <c r="V217">
        <v>1.0126663478954101</v>
      </c>
      <c r="W217" s="19">
        <f t="shared" ref="W217" si="1096">ABS(($C217-V217)/$C217)*100</f>
        <v>0.12817741236243899</v>
      </c>
      <c r="X217">
        <v>1.0120849414913</v>
      </c>
      <c r="Y217" s="19">
        <f t="shared" ref="Y217" si="1097">ABS(($C217-X217)/$C217)*100</f>
        <v>7.0690399290063377E-2</v>
      </c>
    </row>
    <row r="218" spans="1:25" x14ac:dyDescent="0.25">
      <c r="A218" s="32">
        <f t="shared" si="936"/>
        <v>98</v>
      </c>
      <c r="B218" s="8">
        <v>1.0235099999999999</v>
      </c>
      <c r="C218" s="62">
        <f t="shared" si="930"/>
        <v>1.0235099999999999</v>
      </c>
      <c r="D218" s="4">
        <v>1.0235227510018601</v>
      </c>
      <c r="E218" s="30">
        <f t="shared" si="982"/>
        <v>1.2751001860156208E-5</v>
      </c>
      <c r="F218" s="30">
        <f t="shared" si="990"/>
        <v>1.2458111655143779E-3</v>
      </c>
      <c r="G218">
        <v>1.0238550141820599</v>
      </c>
      <c r="H218" s="19">
        <f t="shared" si="991"/>
        <v>3.3708921462419578E-2</v>
      </c>
      <c r="I218" s="19">
        <v>1.02362594834703</v>
      </c>
      <c r="J218" s="19">
        <f t="shared" si="992"/>
        <v>1.1328501629696213E-2</v>
      </c>
      <c r="K218">
        <v>1.0234323638632901</v>
      </c>
      <c r="L218" s="19">
        <f t="shared" si="983"/>
        <v>7.7636136709857695E-5</v>
      </c>
      <c r="M218" s="19">
        <f t="shared" si="984"/>
        <v>7.5852836523197329E-3</v>
      </c>
      <c r="N218">
        <v>1.0234382027150699</v>
      </c>
      <c r="O218" s="19">
        <f t="shared" ref="O218:Q218" si="1098">ABS(($C218-N218)/$C218)*100</f>
        <v>7.0148103027824439E-3</v>
      </c>
      <c r="P218">
        <v>1.0226081370711799</v>
      </c>
      <c r="Q218" s="19">
        <f t="shared" si="1098"/>
        <v>8.8114715910933603E-2</v>
      </c>
      <c r="R218">
        <v>1.0218066571623401</v>
      </c>
      <c r="S218" s="19">
        <f t="shared" ref="S218" si="1099">ABS(($C218-R218)/$C218)*100</f>
        <v>0.16642170937849432</v>
      </c>
      <c r="T218">
        <v>1.02323680264734</v>
      </c>
      <c r="U218" s="19">
        <f t="shared" ref="U218" si="1100">ABS(($C218-T218)/$C218)*100</f>
        <v>2.6692201606233413E-2</v>
      </c>
      <c r="V218">
        <v>1.02133665502537</v>
      </c>
      <c r="W218" s="19">
        <f t="shared" ref="W218" si="1101">ABS(($C218-V218)/$C218)*100</f>
        <v>0.2123423293011259</v>
      </c>
      <c r="X218">
        <v>1.02133352326368</v>
      </c>
      <c r="Y218" s="19">
        <f t="shared" ref="Y218" si="1102">ABS(($C218-X218)/$C218)*100</f>
        <v>0.21264831182107963</v>
      </c>
    </row>
    <row r="219" spans="1:25" x14ac:dyDescent="0.25">
      <c r="A219" s="32">
        <f t="shared" si="936"/>
        <v>99</v>
      </c>
      <c r="B219" s="8">
        <v>1.01</v>
      </c>
      <c r="C219" s="62">
        <f t="shared" si="930"/>
        <v>1.01</v>
      </c>
      <c r="D219" s="4">
        <v>1.0104066238232099</v>
      </c>
      <c r="E219" s="30">
        <f t="shared" si="982"/>
        <v>4.0662382320988399E-4</v>
      </c>
      <c r="F219" s="30">
        <f t="shared" si="990"/>
        <v>4.0259784476226135E-2</v>
      </c>
      <c r="G219">
        <v>1.01068225102001</v>
      </c>
      <c r="H219" s="19">
        <f t="shared" si="991"/>
        <v>6.7549605941580271E-2</v>
      </c>
      <c r="I219" s="19">
        <v>1.01063395978257</v>
      </c>
      <c r="J219" s="19">
        <f t="shared" si="992"/>
        <v>6.2768295303957486E-2</v>
      </c>
      <c r="K219">
        <v>1.01039947268321</v>
      </c>
      <c r="L219" s="19">
        <f t="shared" si="983"/>
        <v>3.9947268320994489E-4</v>
      </c>
      <c r="M219" s="19">
        <f t="shared" si="984"/>
        <v>3.9551750812865834E-2</v>
      </c>
      <c r="N219">
        <v>1.0104776576601999</v>
      </c>
      <c r="O219" s="19">
        <f t="shared" ref="O219:Q219" si="1103">ABS(($C219-N219)/$C219)*100</f>
        <v>4.7292837643555935E-2</v>
      </c>
      <c r="P219">
        <v>1.0094237142187299</v>
      </c>
      <c r="Q219" s="19">
        <f t="shared" si="1103"/>
        <v>5.705799814555583E-2</v>
      </c>
      <c r="R219">
        <v>1.00862088639123</v>
      </c>
      <c r="S219" s="19">
        <f t="shared" ref="S219" si="1104">ABS(($C219-R219)/$C219)*100</f>
        <v>0.13654590185841251</v>
      </c>
      <c r="T219">
        <v>1.0087600375675501</v>
      </c>
      <c r="U219" s="19">
        <f t="shared" ref="U219" si="1105">ABS(($C219-T219)/$C219)*100</f>
        <v>0.12276855766831168</v>
      </c>
      <c r="V219">
        <v>1.00917995433501</v>
      </c>
      <c r="W219" s="19">
        <f t="shared" ref="W219" si="1106">ABS(($C219-V219)/$C219)*100</f>
        <v>8.1192640098025196E-2</v>
      </c>
      <c r="X219">
        <v>1.0087352705641499</v>
      </c>
      <c r="Y219" s="19">
        <f t="shared" ref="Y219" si="1107">ABS(($C219-X219)/$C219)*100</f>
        <v>0.12522073622278199</v>
      </c>
    </row>
    <row r="220" spans="1:25" x14ac:dyDescent="0.25">
      <c r="A220" s="32">
        <f t="shared" si="936"/>
        <v>100</v>
      </c>
      <c r="B220" s="8">
        <v>1.0169999999999999</v>
      </c>
      <c r="C220" s="62">
        <f t="shared" si="930"/>
        <v>1.0169999999999999</v>
      </c>
      <c r="D220" s="4">
        <v>1.01770535227218</v>
      </c>
      <c r="E220" s="30">
        <f t="shared" si="982"/>
        <v>7.053522721800487E-4</v>
      </c>
      <c r="F220" s="30">
        <f t="shared" si="990"/>
        <v>6.9356172289090343E-2</v>
      </c>
      <c r="G220">
        <v>1.01795269693954</v>
      </c>
      <c r="H220" s="19">
        <f t="shared" si="991"/>
        <v>9.3677181862354283E-2</v>
      </c>
      <c r="I220" s="19">
        <v>1.01742025305398</v>
      </c>
      <c r="J220" s="19">
        <f t="shared" si="992"/>
        <v>4.1322817500499487E-2</v>
      </c>
      <c r="K220">
        <v>1.0174419112145501</v>
      </c>
      <c r="L220" s="19">
        <f t="shared" si="983"/>
        <v>4.4191121455017246E-4</v>
      </c>
      <c r="M220" s="19">
        <f t="shared" si="984"/>
        <v>4.3452430142593167E-2</v>
      </c>
      <c r="N220">
        <v>1.01760001727794</v>
      </c>
      <c r="O220" s="19">
        <f t="shared" ref="O220:Q220" si="1108">ABS(($C220-N220)/$C220)*100</f>
        <v>5.89987490599925E-2</v>
      </c>
      <c r="P220">
        <v>1.01817626527461</v>
      </c>
      <c r="Q220" s="19">
        <f t="shared" si="1108"/>
        <v>0.11566030232154595</v>
      </c>
      <c r="R220">
        <v>1.0182314280496101</v>
      </c>
      <c r="S220" s="19">
        <f t="shared" ref="S220" si="1109">ABS(($C220-R220)/$C220)*100</f>
        <v>0.12108437065980177</v>
      </c>
      <c r="T220">
        <v>1.0175514078275301</v>
      </c>
      <c r="U220" s="19">
        <f t="shared" ref="U220" si="1110">ABS(($C220-T220)/$C220)*100</f>
        <v>5.4219058754194624E-2</v>
      </c>
      <c r="V220">
        <v>1.01713022121048</v>
      </c>
      <c r="W220" s="19">
        <f t="shared" ref="W220" si="1111">ABS(($C220-V220)/$C220)*100</f>
        <v>1.2804445474937982E-2</v>
      </c>
      <c r="X220">
        <v>1.0183696101204101</v>
      </c>
      <c r="Y220" s="19">
        <f t="shared" ref="Y220" si="1112">ABS(($C220-X220)/$C220)*100</f>
        <v>0.13467159492725148</v>
      </c>
    </row>
    <row r="221" spans="1:25" x14ac:dyDescent="0.25">
      <c r="A221" s="32">
        <f t="shared" si="936"/>
        <v>101</v>
      </c>
      <c r="B221" s="8">
        <v>0.99243000000000003</v>
      </c>
      <c r="C221" s="62">
        <f t="shared" si="930"/>
        <v>0.99243000000000003</v>
      </c>
      <c r="D221" s="4">
        <v>0.993034098943259</v>
      </c>
      <c r="E221" s="30">
        <f t="shared" si="982"/>
        <v>6.0409894325896829E-4</v>
      </c>
      <c r="F221" s="30">
        <f t="shared" si="990"/>
        <v>6.0870685414484482E-2</v>
      </c>
      <c r="G221">
        <v>0.99326964210079405</v>
      </c>
      <c r="H221" s="19">
        <f t="shared" si="991"/>
        <v>8.4604667411707982E-2</v>
      </c>
      <c r="I221" s="19">
        <v>0.99360572363400002</v>
      </c>
      <c r="J221" s="19">
        <f t="shared" si="992"/>
        <v>0.11846917505516569</v>
      </c>
      <c r="K221">
        <v>0.99365233387488905</v>
      </c>
      <c r="L221" s="19">
        <f t="shared" si="983"/>
        <v>1.2223338748890145E-3</v>
      </c>
      <c r="M221" s="19">
        <f t="shared" si="984"/>
        <v>0.12316575223330758</v>
      </c>
      <c r="N221">
        <v>0.993610665054519</v>
      </c>
      <c r="O221" s="19">
        <f t="shared" ref="O221:Q221" si="1113">ABS(($C221-N221)/$C221)*100</f>
        <v>0.11896708629515131</v>
      </c>
      <c r="P221">
        <v>0.99315785921395106</v>
      </c>
      <c r="Q221" s="19">
        <f t="shared" si="1113"/>
        <v>7.3341113625245188E-2</v>
      </c>
      <c r="R221">
        <v>0.99326708105825501</v>
      </c>
      <c r="S221" s="19">
        <f t="shared" ref="S221" si="1114">ABS(($C221-R221)/$C221)*100</f>
        <v>8.4346609660628333E-2</v>
      </c>
      <c r="T221">
        <v>0.99380354022085504</v>
      </c>
      <c r="U221" s="19">
        <f t="shared" ref="U221" si="1115">ABS(($C221-T221)/$C221)*100</f>
        <v>0.13840172312959176</v>
      </c>
      <c r="V221">
        <v>0.99455077489954302</v>
      </c>
      <c r="W221" s="19">
        <f t="shared" ref="W221" si="1116">ABS(($C221-V221)/$C221)*100</f>
        <v>0.2136951623331608</v>
      </c>
      <c r="X221">
        <v>0.99558675507049499</v>
      </c>
      <c r="Y221" s="19">
        <f t="shared" ref="Y221" si="1117">ABS(($C221-X221)/$C221)*100</f>
        <v>0.31808339837519561</v>
      </c>
    </row>
    <row r="222" spans="1:25" x14ac:dyDescent="0.25">
      <c r="A222" s="32">
        <f t="shared" si="936"/>
        <v>102</v>
      </c>
      <c r="B222" s="8">
        <v>0.99099999999999999</v>
      </c>
      <c r="C222" s="62">
        <f t="shared" si="930"/>
        <v>0.99099999999999999</v>
      </c>
      <c r="D222" s="4">
        <v>0.99149636989850398</v>
      </c>
      <c r="E222" s="30">
        <f t="shared" si="982"/>
        <v>4.9636989850398994E-4</v>
      </c>
      <c r="F222" s="30">
        <f t="shared" si="990"/>
        <v>5.0087779869221992E-2</v>
      </c>
      <c r="G222">
        <v>0.99173054548767603</v>
      </c>
      <c r="H222" s="19">
        <f t="shared" si="991"/>
        <v>7.3718010865392286E-2</v>
      </c>
      <c r="I222" s="19">
        <v>0.99206839731857099</v>
      </c>
      <c r="J222" s="19">
        <f t="shared" si="992"/>
        <v>0.10781002205560057</v>
      </c>
      <c r="K222">
        <v>0.99202957334566899</v>
      </c>
      <c r="L222" s="19">
        <f t="shared" si="983"/>
        <v>1.0295733456689993E-3</v>
      </c>
      <c r="M222" s="19">
        <f t="shared" si="984"/>
        <v>0.10389236585963667</v>
      </c>
      <c r="N222">
        <v>0.99205329215379001</v>
      </c>
      <c r="O222" s="19">
        <f t="shared" ref="O222:Q222" si="1118">ABS(($C222-N222)/$C222)*100</f>
        <v>0.10628578746619775</v>
      </c>
      <c r="P222">
        <v>0.99356942719748897</v>
      </c>
      <c r="Q222" s="19">
        <f t="shared" si="1118"/>
        <v>0.25927620559929188</v>
      </c>
      <c r="R222">
        <v>0.99208925721646601</v>
      </c>
      <c r="S222" s="19">
        <f t="shared" ref="S222" si="1119">ABS(($C222-R222)/$C222)*100</f>
        <v>0.10991495625287809</v>
      </c>
      <c r="T222">
        <v>0.99238514409012102</v>
      </c>
      <c r="U222" s="19">
        <f t="shared" ref="U222" si="1120">ABS(($C222-T222)/$C222)*100</f>
        <v>0.13977236025439219</v>
      </c>
      <c r="V222">
        <v>0.99265699494082005</v>
      </c>
      <c r="W222" s="19">
        <f t="shared" ref="W222" si="1121">ABS(($C222-V222)/$C222)*100</f>
        <v>0.16720433307972307</v>
      </c>
      <c r="X222">
        <v>0.99301250694883203</v>
      </c>
      <c r="Y222" s="19">
        <f t="shared" ref="Y222" si="1122">ABS(($C222-X222)/$C222)*100</f>
        <v>0.20307840048759213</v>
      </c>
    </row>
    <row r="223" spans="1:25" x14ac:dyDescent="0.25">
      <c r="A223" s="32">
        <f t="shared" si="936"/>
        <v>103</v>
      </c>
      <c r="B223" s="8">
        <v>1.00071</v>
      </c>
      <c r="C223" s="62">
        <f t="shared" si="930"/>
        <v>1.00071</v>
      </c>
      <c r="D223" s="4">
        <v>1.0013607576797201</v>
      </c>
      <c r="E223" s="30">
        <f t="shared" si="982"/>
        <v>6.5075767972011533E-4</v>
      </c>
      <c r="F223" s="30">
        <f t="shared" si="990"/>
        <v>6.5029596958171232E-2</v>
      </c>
      <c r="G223">
        <v>1.0015871211818601</v>
      </c>
      <c r="H223" s="19">
        <f t="shared" si="991"/>
        <v>8.7649886766407725E-2</v>
      </c>
      <c r="I223" s="19">
        <v>1.0019046925321899</v>
      </c>
      <c r="J223" s="19">
        <f t="shared" si="992"/>
        <v>0.11938449023093163</v>
      </c>
      <c r="K223">
        <v>1.0020332407531301</v>
      </c>
      <c r="L223" s="19">
        <f t="shared" si="983"/>
        <v>1.3232407531300616E-3</v>
      </c>
      <c r="M223" s="19">
        <f t="shared" si="984"/>
        <v>0.13223019187677365</v>
      </c>
      <c r="N223">
        <v>1.00106575658291</v>
      </c>
      <c r="O223" s="19">
        <f t="shared" ref="O223:Q223" si="1123">ABS(($C223-N223)/$C223)*100</f>
        <v>3.5550417494577144E-2</v>
      </c>
      <c r="P223">
        <v>1.00130510664067</v>
      </c>
      <c r="Q223" s="19">
        <f t="shared" si="1123"/>
        <v>5.9468441473551119E-2</v>
      </c>
      <c r="R223">
        <v>1.0012960591992599</v>
      </c>
      <c r="S223" s="19">
        <f t="shared" ref="S223" si="1124">ABS(($C223-R223)/$C223)*100</f>
        <v>5.8564339245127356E-2</v>
      </c>
      <c r="T223">
        <v>1.0010339243171</v>
      </c>
      <c r="U223" s="19">
        <f t="shared" ref="U223" si="1125">ABS(($C223-T223)/$C223)*100</f>
        <v>3.2369449400929728E-2</v>
      </c>
      <c r="V223">
        <v>1.0018091881376301</v>
      </c>
      <c r="W223" s="19">
        <f t="shared" ref="W223" si="1126">ABS(($C223-V223)/$C223)*100</f>
        <v>0.10984082677599931</v>
      </c>
      <c r="X223">
        <v>1.00276720243705</v>
      </c>
      <c r="Y223" s="19">
        <f t="shared" ref="Y223" si="1127">ABS(($C223-X223)/$C223)*100</f>
        <v>0.20557428596196578</v>
      </c>
    </row>
    <row r="224" spans="1:25" x14ac:dyDescent="0.25">
      <c r="A224" s="32">
        <f t="shared" si="936"/>
        <v>104</v>
      </c>
      <c r="B224" s="8">
        <v>0.97099999999999997</v>
      </c>
      <c r="C224" s="62">
        <f t="shared" si="930"/>
        <v>0.97099999999999997</v>
      </c>
      <c r="D224" s="4">
        <v>0.97159436046735403</v>
      </c>
      <c r="E224" s="30">
        <f t="shared" si="982"/>
        <v>5.9436046735406034E-4</v>
      </c>
      <c r="F224" s="30">
        <f t="shared" si="990"/>
        <v>6.1211170685279127E-2</v>
      </c>
      <c r="G224">
        <v>0.97180779838894704</v>
      </c>
      <c r="H224" s="19">
        <f t="shared" si="991"/>
        <v>8.3192419047071836E-2</v>
      </c>
      <c r="I224" s="19">
        <v>0.97212472688881202</v>
      </c>
      <c r="J224" s="19">
        <f t="shared" si="992"/>
        <v>0.11583181141215698</v>
      </c>
      <c r="K224">
        <v>0.97226342130037902</v>
      </c>
      <c r="L224" s="19">
        <f t="shared" si="983"/>
        <v>1.2634213003790418E-3</v>
      </c>
      <c r="M224" s="19">
        <f t="shared" si="984"/>
        <v>0.13011547892678083</v>
      </c>
      <c r="N224">
        <v>0.97137809040969902</v>
      </c>
      <c r="O224" s="19">
        <f t="shared" ref="O224:Q224" si="1128">ABS(($C224-N224)/$C224)*100</f>
        <v>3.8938250226472716E-2</v>
      </c>
      <c r="P224">
        <v>0.97156240493591495</v>
      </c>
      <c r="Q224" s="19">
        <f t="shared" si="1128"/>
        <v>5.7920178776001335E-2</v>
      </c>
      <c r="R224">
        <v>0.97161679130659295</v>
      </c>
      <c r="S224" s="19">
        <f t="shared" ref="S224" si="1129">ABS(($C224-R224)/$C224)*100</f>
        <v>6.352124681699059E-2</v>
      </c>
      <c r="T224">
        <v>0.97123365114711202</v>
      </c>
      <c r="U224" s="19">
        <f t="shared" ref="U224" si="1130">ABS(($C224-T224)/$C224)*100</f>
        <v>2.4062939970344609E-2</v>
      </c>
      <c r="V224">
        <v>0.97223038041060605</v>
      </c>
      <c r="W224" s="19">
        <f t="shared" ref="W224" si="1131">ABS(($C224-V224)/$C224)*100</f>
        <v>0.126712709640173</v>
      </c>
      <c r="X224">
        <v>0.97323898541678</v>
      </c>
      <c r="Y224" s="19">
        <f t="shared" ref="Y224" si="1132">ABS(($C224-X224)/$C224)*100</f>
        <v>0.23058552181050734</v>
      </c>
    </row>
    <row r="225" spans="1:25" x14ac:dyDescent="0.25">
      <c r="A225" s="32">
        <f t="shared" si="936"/>
        <v>105</v>
      </c>
      <c r="B225" s="8">
        <v>0.96599000000000002</v>
      </c>
      <c r="C225" s="62">
        <f t="shared" si="930"/>
        <v>0.96599000000000002</v>
      </c>
      <c r="D225" s="4">
        <v>0.96650449097679403</v>
      </c>
      <c r="E225" s="30">
        <f t="shared" si="982"/>
        <v>5.1449097679401312E-4</v>
      </c>
      <c r="F225" s="30">
        <f t="shared" si="990"/>
        <v>5.3260486836718086E-2</v>
      </c>
      <c r="G225">
        <v>0.96671309481843903</v>
      </c>
      <c r="H225" s="19">
        <f t="shared" si="991"/>
        <v>7.4855310969991248E-2</v>
      </c>
      <c r="I225" s="19">
        <v>0.96702724559928799</v>
      </c>
      <c r="J225" s="19">
        <f t="shared" si="992"/>
        <v>0.10737643239453541</v>
      </c>
      <c r="K225">
        <v>0.96716721682639595</v>
      </c>
      <c r="L225" s="19">
        <f t="shared" si="983"/>
        <v>1.1772168263959326E-3</v>
      </c>
      <c r="M225" s="19">
        <f t="shared" si="984"/>
        <v>0.12186635745669548</v>
      </c>
      <c r="N225">
        <v>0.96636061313173205</v>
      </c>
      <c r="O225" s="19">
        <f t="shared" ref="O225:Q225" si="1133">ABS(($C225-N225)/$C225)*100</f>
        <v>3.8366145791574838E-2</v>
      </c>
      <c r="P225">
        <v>0.96639313324589404</v>
      </c>
      <c r="Q225" s="19">
        <f t="shared" si="1133"/>
        <v>4.1732652086877431E-2</v>
      </c>
      <c r="R225">
        <v>0.96812871840623604</v>
      </c>
      <c r="S225" s="19">
        <f t="shared" ref="S225" si="1134">ABS(($C225-R225)/$C225)*100</f>
        <v>0.22140171287860422</v>
      </c>
      <c r="T225">
        <v>0.96568453828755896</v>
      </c>
      <c r="U225" s="19">
        <f t="shared" ref="U225" si="1135">ABS(($C225-T225)/$C225)*100</f>
        <v>3.1621622629743315E-2</v>
      </c>
      <c r="V225">
        <v>0.96615945943189896</v>
      </c>
      <c r="W225" s="19">
        <f t="shared" ref="W225" si="1136">ABS(($C225-V225)/$C225)*100</f>
        <v>1.7542565854609671E-2</v>
      </c>
      <c r="X225">
        <v>0.96648290527851</v>
      </c>
      <c r="Y225" s="19">
        <f t="shared" ref="Y225" si="1137">ABS(($C225-X225)/$C225)*100</f>
        <v>5.1025919368728537E-2</v>
      </c>
    </row>
    <row r="226" spans="1:25" x14ac:dyDescent="0.25">
      <c r="A226" s="32">
        <f t="shared" si="936"/>
        <v>106</v>
      </c>
      <c r="B226" s="8">
        <v>0.96179000000000003</v>
      </c>
      <c r="C226" s="62">
        <f t="shared" si="930"/>
        <v>0.96179000000000003</v>
      </c>
      <c r="D226" s="4">
        <v>0.96231983874067994</v>
      </c>
      <c r="E226" s="30">
        <f t="shared" si="982"/>
        <v>5.2983874067991099E-4</v>
      </c>
      <c r="F226" s="30">
        <f t="shared" si="990"/>
        <v>5.5088817795975319E-2</v>
      </c>
      <c r="G226">
        <v>0.96252951698613598</v>
      </c>
      <c r="H226" s="19">
        <f t="shared" si="991"/>
        <v>7.6889652225116331E-2</v>
      </c>
      <c r="I226" s="19">
        <v>0.96284556669170795</v>
      </c>
      <c r="J226" s="19">
        <f t="shared" si="992"/>
        <v>0.10975022527869088</v>
      </c>
      <c r="K226">
        <v>0.96298645623986301</v>
      </c>
      <c r="L226" s="19">
        <f t="shared" si="983"/>
        <v>1.1964562398629752E-3</v>
      </c>
      <c r="M226" s="19">
        <f t="shared" si="984"/>
        <v>0.12439890619188962</v>
      </c>
      <c r="N226">
        <v>0.96167160693085996</v>
      </c>
      <c r="O226" s="19">
        <f t="shared" ref="O226:Q226" si="1138">ABS(($C226-N226)/$C226)*100</f>
        <v>1.2309658983777847E-2</v>
      </c>
      <c r="P226">
        <v>0.96155963394653798</v>
      </c>
      <c r="Q226" s="19">
        <f t="shared" si="1138"/>
        <v>2.3951803768187438E-2</v>
      </c>
      <c r="R226">
        <v>0.95948084423081104</v>
      </c>
      <c r="S226" s="19">
        <f t="shared" ref="S226" si="1139">ABS(($C226-R226)/$C226)*100</f>
        <v>0.24008939261054882</v>
      </c>
      <c r="T226">
        <v>0.95998999587529898</v>
      </c>
      <c r="U226" s="19">
        <f t="shared" ref="U226" si="1140">ABS(($C226-T226)/$C226)*100</f>
        <v>0.18715147014431935</v>
      </c>
      <c r="V226">
        <v>0.96193777989403995</v>
      </c>
      <c r="W226" s="19">
        <f t="shared" ref="W226" si="1141">ABS(($C226-V226)/$C226)*100</f>
        <v>1.53650894727448E-2</v>
      </c>
      <c r="X226">
        <v>0.960249844546327</v>
      </c>
      <c r="Y226" s="19">
        <f t="shared" ref="Y226" si="1142">ABS(($C226-X226)/$C226)*100</f>
        <v>0.16013427605537914</v>
      </c>
    </row>
    <row r="227" spans="1:25" x14ac:dyDescent="0.25">
      <c r="A227" s="32">
        <f t="shared" si="936"/>
        <v>107</v>
      </c>
      <c r="B227" s="8">
        <v>0.95199999999999996</v>
      </c>
      <c r="C227" s="62">
        <f t="shared" si="930"/>
        <v>0.95199999999999996</v>
      </c>
      <c r="D227" s="4">
        <v>0.95254579242738102</v>
      </c>
      <c r="E227" s="30">
        <f t="shared" si="982"/>
        <v>5.4579242738106437E-4</v>
      </c>
      <c r="F227" s="30">
        <f t="shared" si="990"/>
        <v>5.7331137329943743E-2</v>
      </c>
      <c r="G227">
        <v>0.95274374931071903</v>
      </c>
      <c r="H227" s="19">
        <f t="shared" si="991"/>
        <v>7.8124927596541743E-2</v>
      </c>
      <c r="I227" s="19">
        <v>0.95305215316997405</v>
      </c>
      <c r="J227" s="19">
        <f t="shared" si="992"/>
        <v>0.11052029096366496</v>
      </c>
      <c r="K227">
        <v>0.95319602509054502</v>
      </c>
      <c r="L227" s="19">
        <f t="shared" si="983"/>
        <v>1.1960250905450609E-3</v>
      </c>
      <c r="M227" s="19">
        <f t="shared" si="984"/>
        <v>0.12563288766229633</v>
      </c>
      <c r="N227">
        <v>0.95170960932210202</v>
      </c>
      <c r="O227" s="19">
        <f t="shared" ref="O227:Q227" si="1143">ABS(($C227-N227)/$C227)*100</f>
        <v>3.050322246827035E-2</v>
      </c>
      <c r="P227">
        <v>0.95173238155578099</v>
      </c>
      <c r="Q227" s="19">
        <f t="shared" si="1143"/>
        <v>2.8111181115437443E-2</v>
      </c>
      <c r="R227">
        <v>0.94871132668230096</v>
      </c>
      <c r="S227" s="19">
        <f t="shared" ref="S227" si="1144">ABS(($C227-R227)/$C227)*100</f>
        <v>0.34544887790955864</v>
      </c>
      <c r="T227">
        <v>0.94941375786228699</v>
      </c>
      <c r="U227" s="19">
        <f t="shared" ref="U227" si="1145">ABS(($C227-T227)/$C227)*100</f>
        <v>0.27166409009590009</v>
      </c>
      <c r="V227">
        <v>0.95203739238388396</v>
      </c>
      <c r="W227" s="19">
        <f t="shared" ref="W227" si="1146">ABS(($C227-V227)/$C227)*100</f>
        <v>3.9277714163870924E-3</v>
      </c>
      <c r="X227">
        <v>0.94881141117265999</v>
      </c>
      <c r="Y227" s="19">
        <f t="shared" ref="Y227" si="1147">ABS(($C227-X227)/$C227)*100</f>
        <v>0.33493580119117294</v>
      </c>
    </row>
    <row r="228" spans="1:25" x14ac:dyDescent="0.25">
      <c r="A228" s="32">
        <f t="shared" si="936"/>
        <v>108</v>
      </c>
      <c r="B228" s="8">
        <v>0.96680999999999995</v>
      </c>
      <c r="C228" s="62">
        <f t="shared" si="930"/>
        <v>0.96680999999999995</v>
      </c>
      <c r="D228" s="4">
        <v>0.96732469196623205</v>
      </c>
      <c r="E228" s="30">
        <f t="shared" si="982"/>
        <v>5.1469196623210589E-4</v>
      </c>
      <c r="F228" s="30">
        <f t="shared" si="990"/>
        <v>5.3236102877722187E-2</v>
      </c>
      <c r="G228">
        <v>0.96751853408851896</v>
      </c>
      <c r="H228" s="19">
        <f t="shared" si="991"/>
        <v>7.3285763337057788E-2</v>
      </c>
      <c r="I228" s="19">
        <v>0.96781496235225295</v>
      </c>
      <c r="J228" s="19">
        <f t="shared" si="992"/>
        <v>0.10394620993297574</v>
      </c>
      <c r="K228">
        <v>0.96795009072086002</v>
      </c>
      <c r="L228" s="19">
        <f t="shared" si="983"/>
        <v>1.1400907208600763E-3</v>
      </c>
      <c r="M228" s="19">
        <f t="shared" si="984"/>
        <v>0.11792293427458098</v>
      </c>
      <c r="N228">
        <v>0.96651359055083597</v>
      </c>
      <c r="O228" s="19">
        <f t="shared" ref="O228:Q228" si="1148">ABS(($C228-N228)/$C228)*100</f>
        <v>3.0658500549640706E-2</v>
      </c>
      <c r="P228">
        <v>0.96810297163009995</v>
      </c>
      <c r="Q228" s="19">
        <f t="shared" si="1148"/>
        <v>0.13373585607306543</v>
      </c>
      <c r="R228">
        <v>0.96694554819281897</v>
      </c>
      <c r="S228" s="19">
        <f t="shared" ref="S228" si="1149">ABS(($C228-R228)/$C228)*100</f>
        <v>1.4020147993817178E-2</v>
      </c>
      <c r="T228">
        <v>0.96660145704310896</v>
      </c>
      <c r="U228" s="19">
        <f t="shared" ref="U228" si="1150">ABS(($C228-T228)/$C228)*100</f>
        <v>2.1570210991920764E-2</v>
      </c>
      <c r="V228">
        <v>0.97007702395707696</v>
      </c>
      <c r="W228" s="19">
        <f t="shared" ref="W228" si="1151">ABS(($C228-V228)/$C228)*100</f>
        <v>0.33791789049316917</v>
      </c>
      <c r="X228">
        <v>0.96681864853663602</v>
      </c>
      <c r="Y228" s="19">
        <f t="shared" ref="Y228" si="1152">ABS(($C228-X228)/$C228)*100</f>
        <v>8.9454356451307954E-4</v>
      </c>
    </row>
    <row r="229" spans="1:25" x14ac:dyDescent="0.25">
      <c r="A229" s="32">
        <f t="shared" si="936"/>
        <v>109</v>
      </c>
      <c r="B229" s="8">
        <v>0.96745999999999999</v>
      </c>
      <c r="C229" s="62">
        <f t="shared" si="930"/>
        <v>0.96745999999999999</v>
      </c>
      <c r="D229" s="4">
        <v>0.96798752797457099</v>
      </c>
      <c r="E229" s="30">
        <f t="shared" si="982"/>
        <v>5.2752797457100709E-4</v>
      </c>
      <c r="F229" s="30">
        <f t="shared" si="990"/>
        <v>5.4527109603601916E-2</v>
      </c>
      <c r="G229">
        <v>0.96817875476742898</v>
      </c>
      <c r="H229" s="19">
        <f t="shared" si="991"/>
        <v>7.4292969986252386E-2</v>
      </c>
      <c r="I229" s="19">
        <v>0.96847146424078601</v>
      </c>
      <c r="J229" s="19">
        <f t="shared" si="992"/>
        <v>0.10454842999049259</v>
      </c>
      <c r="K229">
        <v>0.96860528306447602</v>
      </c>
      <c r="L229" s="19">
        <f t="shared" si="983"/>
        <v>1.1452830644760326E-3</v>
      </c>
      <c r="M229" s="19">
        <f t="shared" si="984"/>
        <v>0.11838040482046105</v>
      </c>
      <c r="N229">
        <v>0.96719905026573405</v>
      </c>
      <c r="O229" s="19">
        <f t="shared" ref="O229:Q229" si="1153">ABS(($C229-N229)/$C229)*100</f>
        <v>2.6972663910232585E-2</v>
      </c>
      <c r="P229">
        <v>0.96876667865961696</v>
      </c>
      <c r="Q229" s="19">
        <f t="shared" si="1153"/>
        <v>0.13506280979234053</v>
      </c>
      <c r="R229">
        <v>0.96942015965244299</v>
      </c>
      <c r="S229" s="19">
        <f t="shared" ref="S229" si="1154">ABS(($C229-R229)/$C229)*100</f>
        <v>0.20260885746625237</v>
      </c>
      <c r="T229">
        <v>0.96860779602760105</v>
      </c>
      <c r="U229" s="19">
        <f t="shared" ref="U229" si="1155">ABS(($C229-T229)/$C229)*100</f>
        <v>0.11864015335011958</v>
      </c>
      <c r="V229">
        <v>0.97019069782978595</v>
      </c>
      <c r="W229" s="19">
        <f t="shared" ref="W229" si="1156">ABS(($C229-V229)/$C229)*100</f>
        <v>0.28225433917536291</v>
      </c>
      <c r="X229">
        <v>0.97046180818222805</v>
      </c>
      <c r="Y229" s="19">
        <f t="shared" ref="Y229" si="1157">ABS(($C229-X229)/$C229)*100</f>
        <v>0.31027723959936954</v>
      </c>
    </row>
    <row r="230" spans="1:25" x14ac:dyDescent="0.25">
      <c r="A230" s="32">
        <f t="shared" si="936"/>
        <v>110</v>
      </c>
      <c r="B230" s="8">
        <v>0.97299999999999998</v>
      </c>
      <c r="C230" s="62">
        <f t="shared" si="930"/>
        <v>0.97299999999999998</v>
      </c>
      <c r="D230" s="4">
        <v>0.97350387793749704</v>
      </c>
      <c r="E230" s="30">
        <f t="shared" si="982"/>
        <v>5.0387793749706589E-4</v>
      </c>
      <c r="F230" s="30">
        <f t="shared" si="990"/>
        <v>5.1786016186748801E-2</v>
      </c>
      <c r="G230">
        <v>0.97369360451315701</v>
      </c>
      <c r="H230" s="19">
        <f t="shared" si="991"/>
        <v>7.1285150375851106E-2</v>
      </c>
      <c r="I230" s="19">
        <v>0.97398147307331795</v>
      </c>
      <c r="J230" s="19">
        <f t="shared" si="992"/>
        <v>0.10087081945714012</v>
      </c>
      <c r="K230">
        <v>0.97411221441235296</v>
      </c>
      <c r="L230" s="19">
        <f t="shared" si="983"/>
        <v>1.1122144123529853E-3</v>
      </c>
      <c r="M230" s="19">
        <f t="shared" si="984"/>
        <v>0.1143077504987652</v>
      </c>
      <c r="N230">
        <v>0.97314934763593097</v>
      </c>
      <c r="O230" s="19">
        <f t="shared" ref="O230:Q230" si="1158">ABS(($C230-N230)/$C230)*100</f>
        <v>1.5349191770914331E-2</v>
      </c>
      <c r="P230">
        <v>0.97454325294855104</v>
      </c>
      <c r="Q230" s="19">
        <f t="shared" si="1158"/>
        <v>0.15860770283155867</v>
      </c>
      <c r="R230">
        <v>0.97615288501825703</v>
      </c>
      <c r="S230" s="19">
        <f t="shared" ref="S230" si="1159">ABS(($C230-R230)/$C230)*100</f>
        <v>0.324037514723233</v>
      </c>
      <c r="T230">
        <v>0.97273710560336901</v>
      </c>
      <c r="U230" s="19">
        <f t="shared" ref="U230" si="1160">ABS(($C230-T230)/$C230)*100</f>
        <v>2.7018951349533794E-2</v>
      </c>
      <c r="V230">
        <v>0.97498127800180301</v>
      </c>
      <c r="W230" s="19">
        <f t="shared" ref="W230" si="1161">ABS(($C230-V230)/$C230)*100</f>
        <v>0.2036256939160363</v>
      </c>
      <c r="X230">
        <v>0.97466418963482004</v>
      </c>
      <c r="Y230" s="19">
        <f t="shared" ref="Y230" si="1162">ABS(($C230-X230)/$C230)*100</f>
        <v>0.17103696144091141</v>
      </c>
    </row>
    <row r="231" spans="1:25" x14ac:dyDescent="0.25">
      <c r="A231" s="32">
        <f t="shared" si="936"/>
        <v>111</v>
      </c>
      <c r="B231" s="8">
        <v>0.98</v>
      </c>
      <c r="C231" s="62">
        <f t="shared" si="930"/>
        <v>0.98</v>
      </c>
      <c r="D231" s="4">
        <v>0.98047747745623304</v>
      </c>
      <c r="E231" s="30">
        <f t="shared" si="982"/>
        <v>4.7747745623305526E-4</v>
      </c>
      <c r="F231" s="30">
        <f t="shared" si="990"/>
        <v>4.8722189411536249E-2</v>
      </c>
      <c r="G231">
        <v>0.98065872922072295</v>
      </c>
      <c r="H231" s="19">
        <f t="shared" si="991"/>
        <v>6.7217267420710672E-2</v>
      </c>
      <c r="I231" s="19">
        <v>0.98093582690311298</v>
      </c>
      <c r="J231" s="19">
        <f t="shared" si="992"/>
        <v>9.5492541133979772E-2</v>
      </c>
      <c r="K231">
        <v>0.98106324683601798</v>
      </c>
      <c r="L231" s="19">
        <f t="shared" si="983"/>
        <v>1.0632468360179947E-3</v>
      </c>
      <c r="M231" s="19">
        <f t="shared" si="984"/>
        <v>0.10849457510387701</v>
      </c>
      <c r="N231">
        <v>0.97976986279544498</v>
      </c>
      <c r="O231" s="19">
        <f t="shared" ref="O231:Q231" si="1163">ABS(($C231-N231)/$C231)*100</f>
        <v>2.3483388219898284E-2</v>
      </c>
      <c r="P231">
        <v>0.98149165220982504</v>
      </c>
      <c r="Q231" s="19">
        <f t="shared" si="1163"/>
        <v>0.15220940916582207</v>
      </c>
      <c r="R231">
        <v>0.98016941582212502</v>
      </c>
      <c r="S231" s="19">
        <f t="shared" ref="S231" si="1164">ABS(($C231-R231)/$C231)*100</f>
        <v>1.7287328788269468E-2</v>
      </c>
      <c r="T231">
        <v>0.97999356763963297</v>
      </c>
      <c r="U231" s="19">
        <f t="shared" ref="U231" si="1165">ABS(($C231-T231)/$C231)*100</f>
        <v>6.5636330275659863E-4</v>
      </c>
      <c r="V231">
        <v>0.98041359014123397</v>
      </c>
      <c r="W231" s="19">
        <f t="shared" ref="W231" si="1166">ABS(($C231-V231)/$C231)*100</f>
        <v>4.2203075636121246E-2</v>
      </c>
      <c r="X231">
        <v>0.98042114506427702</v>
      </c>
      <c r="Y231" s="19">
        <f t="shared" ref="Y231" si="1167">ABS(($C231-X231)/$C231)*100</f>
        <v>4.2973986150718346E-2</v>
      </c>
    </row>
    <row r="232" spans="1:25" x14ac:dyDescent="0.25">
      <c r="A232" s="32">
        <f t="shared" si="936"/>
        <v>112</v>
      </c>
      <c r="B232" s="8">
        <v>0.97499999999999998</v>
      </c>
      <c r="C232" s="62">
        <f t="shared" si="930"/>
        <v>0.97499999999999998</v>
      </c>
      <c r="D232" s="4">
        <v>0.97581340174128905</v>
      </c>
      <c r="E232" s="30">
        <f t="shared" si="982"/>
        <v>8.1340174128907705E-4</v>
      </c>
      <c r="F232" s="30">
        <f t="shared" si="990"/>
        <v>8.3425819619392522E-2</v>
      </c>
      <c r="G232">
        <v>0.97599667706570503</v>
      </c>
      <c r="H232" s="19">
        <f t="shared" si="991"/>
        <v>0.10222328879026193</v>
      </c>
      <c r="I232" s="19">
        <v>0.97627661682448896</v>
      </c>
      <c r="J232" s="19">
        <f t="shared" si="992"/>
        <v>0.13093505892194721</v>
      </c>
      <c r="K232">
        <v>0.97640483663021005</v>
      </c>
      <c r="L232" s="19">
        <f t="shared" si="983"/>
        <v>1.4048366302100712E-3</v>
      </c>
      <c r="M232" s="19">
        <f t="shared" si="984"/>
        <v>0.14408580822667397</v>
      </c>
      <c r="N232">
        <v>0.97509522727584796</v>
      </c>
      <c r="O232" s="19">
        <f t="shared" ref="O232:Q232" si="1168">ABS(($C232-N232)/$C232)*100</f>
        <v>9.7669000869729863E-3</v>
      </c>
      <c r="P232">
        <v>0.97683688336733498</v>
      </c>
      <c r="Q232" s="19">
        <f t="shared" si="1168"/>
        <v>0.18839829408564177</v>
      </c>
      <c r="R232">
        <v>0.97550067658663797</v>
      </c>
      <c r="S232" s="19">
        <f t="shared" ref="S232" si="1169">ABS(($C232-R232)/$C232)*100</f>
        <v>5.1351444783383965E-2</v>
      </c>
      <c r="T232">
        <v>0.976829020258425</v>
      </c>
      <c r="U232" s="19">
        <f t="shared" ref="U232" si="1170">ABS(($C232-T232)/$C232)*100</f>
        <v>0.18759182137692493</v>
      </c>
      <c r="V232">
        <v>0.97551743167743099</v>
      </c>
      <c r="W232" s="19">
        <f t="shared" ref="W232" si="1171">ABS(($C232-V232)/$C232)*100</f>
        <v>5.3069915633950027E-2</v>
      </c>
      <c r="X232">
        <v>0.97591895186642896</v>
      </c>
      <c r="Y232" s="19">
        <f t="shared" ref="Y232" si="1172">ABS(($C232-X232)/$C232)*100</f>
        <v>9.4251473479895931E-2</v>
      </c>
    </row>
    <row r="233" spans="1:25" x14ac:dyDescent="0.25">
      <c r="A233" s="32">
        <f t="shared" si="936"/>
        <v>113</v>
      </c>
      <c r="B233" s="8">
        <v>0.99299999999999999</v>
      </c>
      <c r="C233" s="62">
        <f t="shared" si="930"/>
        <v>0.99299999999999999</v>
      </c>
      <c r="D233" s="4">
        <v>0.99358381817055597</v>
      </c>
      <c r="E233" s="30">
        <f t="shared" si="982"/>
        <v>5.8381817055597196E-4</v>
      </c>
      <c r="F233" s="30">
        <f t="shared" si="990"/>
        <v>5.8793370650148231E-2</v>
      </c>
      <c r="G233">
        <v>0.99328121352747201</v>
      </c>
      <c r="H233" s="19">
        <f t="shared" si="991"/>
        <v>2.8319589876335642E-2</v>
      </c>
      <c r="I233" s="19">
        <v>0.99404460898790203</v>
      </c>
      <c r="J233" s="19">
        <f t="shared" si="992"/>
        <v>0.10519727974844313</v>
      </c>
      <c r="K233">
        <v>0.99438798930485295</v>
      </c>
      <c r="L233" s="19">
        <f t="shared" si="983"/>
        <v>1.3879893048529546E-3</v>
      </c>
      <c r="M233" s="19">
        <f t="shared" si="984"/>
        <v>0.13977737208992494</v>
      </c>
      <c r="N233">
        <v>0.99449143861198896</v>
      </c>
      <c r="O233" s="19">
        <f t="shared" ref="O233:Q233" si="1173">ABS(($C233-N233)/$C233)*100</f>
        <v>0.15019522779345126</v>
      </c>
      <c r="P233">
        <v>0.99312505776868198</v>
      </c>
      <c r="Q233" s="19">
        <f t="shared" si="1173"/>
        <v>1.2593934409062531E-2</v>
      </c>
      <c r="R233">
        <v>0.99323555450367995</v>
      </c>
      <c r="S233" s="19">
        <f t="shared" ref="S233" si="1174">ABS(($C233-R233)/$C233)*100</f>
        <v>2.3721500874114582E-2</v>
      </c>
      <c r="T233">
        <v>0.99209716312579499</v>
      </c>
      <c r="U233" s="19">
        <f t="shared" ref="U233" si="1175">ABS(($C233-T233)/$C233)*100</f>
        <v>9.0920128318731544E-2</v>
      </c>
      <c r="V233">
        <v>0.99356841790860995</v>
      </c>
      <c r="W233" s="19">
        <f t="shared" ref="W233" si="1176">ABS(($C233-V233)/$C233)*100</f>
        <v>5.7242488278947921E-2</v>
      </c>
      <c r="X233">
        <v>0.99424608115973001</v>
      </c>
      <c r="Y233" s="19">
        <f t="shared" ref="Y233" si="1177">ABS(($C233-X233)/$C233)*100</f>
        <v>0.12548652162437229</v>
      </c>
    </row>
    <row r="234" spans="1:25" x14ac:dyDescent="0.25">
      <c r="A234" s="32">
        <f t="shared" si="936"/>
        <v>114</v>
      </c>
      <c r="B234" s="8">
        <v>0.96021999999999996</v>
      </c>
      <c r="C234" s="62">
        <f t="shared" si="930"/>
        <v>0.96021999999999996</v>
      </c>
      <c r="D234" s="4">
        <v>0.96058205266417496</v>
      </c>
      <c r="E234" s="30">
        <f t="shared" si="982"/>
        <v>3.6205266417499438E-4</v>
      </c>
      <c r="F234" s="30">
        <f t="shared" si="990"/>
        <v>3.7705178414841847E-2</v>
      </c>
      <c r="G234">
        <v>0.96019893678316603</v>
      </c>
      <c r="H234" s="19">
        <f t="shared" si="991"/>
        <v>2.1935823909028694E-3</v>
      </c>
      <c r="I234" s="19">
        <v>0.96094346438157896</v>
      </c>
      <c r="J234" s="19">
        <f t="shared" si="992"/>
        <v>7.53436068379119E-2</v>
      </c>
      <c r="K234">
        <v>0.961615177392105</v>
      </c>
      <c r="L234" s="19">
        <f t="shared" si="983"/>
        <v>1.3951773921050403E-3</v>
      </c>
      <c r="M234" s="19">
        <f t="shared" si="984"/>
        <v>0.14529768095905526</v>
      </c>
      <c r="N234">
        <v>0.96054010511379795</v>
      </c>
      <c r="O234" s="19">
        <f t="shared" ref="O234:Q234" si="1178">ABS(($C234-N234)/$C234)*100</f>
        <v>3.3336643039926894E-2</v>
      </c>
      <c r="P234">
        <v>0.95927956232928102</v>
      </c>
      <c r="Q234" s="19">
        <f t="shared" si="1178"/>
        <v>9.7939812826117037E-2</v>
      </c>
      <c r="R234">
        <v>0.96002769828488999</v>
      </c>
      <c r="S234" s="19">
        <f t="shared" ref="S234" si="1179">ABS(($C234-R234)/$C234)*100</f>
        <v>2.002683917331206E-2</v>
      </c>
      <c r="T234">
        <v>0.95821406701133804</v>
      </c>
      <c r="U234" s="19">
        <f t="shared" ref="U234" si="1180">ABS(($C234-T234)/$C234)*100</f>
        <v>0.20890347927161676</v>
      </c>
      <c r="V234">
        <v>0.96090574197175205</v>
      </c>
      <c r="W234" s="19">
        <f t="shared" ref="W234" si="1181">ABS(($C234-V234)/$C234)*100</f>
        <v>7.141508943284719E-2</v>
      </c>
      <c r="X234">
        <v>0.96035771386040703</v>
      </c>
      <c r="Y234" s="19">
        <f t="shared" ref="Y234" si="1182">ABS(($C234-X234)/$C234)*100</f>
        <v>1.4341907105357385E-2</v>
      </c>
    </row>
    <row r="235" spans="1:25" x14ac:dyDescent="0.25">
      <c r="A235" s="32">
        <f t="shared" si="936"/>
        <v>115</v>
      </c>
      <c r="B235" s="8">
        <v>0.96013999999999999</v>
      </c>
      <c r="C235" s="62">
        <f t="shared" si="930"/>
        <v>0.96013999999999999</v>
      </c>
      <c r="D235" s="4">
        <v>0.96048997698156902</v>
      </c>
      <c r="E235" s="30">
        <f t="shared" si="982"/>
        <v>3.4997698156902235E-4</v>
      </c>
      <c r="F235" s="30">
        <f t="shared" si="990"/>
        <v>3.6450619864709558E-2</v>
      </c>
      <c r="G235">
        <v>0.96010725096154803</v>
      </c>
      <c r="H235" s="19">
        <f t="shared" si="991"/>
        <v>3.4108607548859983E-3</v>
      </c>
      <c r="I235" s="19">
        <v>0.96085189052393105</v>
      </c>
      <c r="J235" s="19">
        <f t="shared" si="992"/>
        <v>7.4144450177167698E-2</v>
      </c>
      <c r="K235">
        <v>0.96152333023507397</v>
      </c>
      <c r="L235" s="19">
        <f t="shared" si="983"/>
        <v>1.3833302350739762E-3</v>
      </c>
      <c r="M235" s="19">
        <f t="shared" si="984"/>
        <v>0.14407588841981131</v>
      </c>
      <c r="N235">
        <v>0.96045038978675401</v>
      </c>
      <c r="O235" s="19">
        <f t="shared" ref="O235:Q235" si="1183">ABS(($C235-N235)/$C235)*100</f>
        <v>3.2327555018436614E-2</v>
      </c>
      <c r="P235">
        <v>0.95743407407557202</v>
      </c>
      <c r="Q235" s="19">
        <f t="shared" si="1183"/>
        <v>0.28182618414272675</v>
      </c>
      <c r="R235">
        <v>0.95743408773151695</v>
      </c>
      <c r="S235" s="19">
        <f t="shared" ref="S235" si="1184">ABS(($C235-R235)/$C235)*100</f>
        <v>0.28182476185588001</v>
      </c>
      <c r="T235">
        <v>0.95812311351230695</v>
      </c>
      <c r="U235" s="19">
        <f t="shared" ref="U235" si="1185">ABS(($C235-T235)/$C235)*100</f>
        <v>0.21006170846887412</v>
      </c>
      <c r="V235">
        <v>0.95841118008318904</v>
      </c>
      <c r="W235" s="19">
        <f t="shared" ref="W235" si="1186">ABS(($C235-V235)/$C235)*100</f>
        <v>0.18005914937519041</v>
      </c>
      <c r="X235">
        <v>0.95766009208862102</v>
      </c>
      <c r="Y235" s="19">
        <f t="shared" ref="Y235" si="1187">ABS(($C235-X235)/$C235)*100</f>
        <v>0.25828607404951109</v>
      </c>
    </row>
    <row r="236" spans="1:25" x14ac:dyDescent="0.25">
      <c r="A236" s="32">
        <f t="shared" si="936"/>
        <v>116</v>
      </c>
      <c r="B236" s="8">
        <v>1.0049999999999999</v>
      </c>
      <c r="C236" s="62">
        <f t="shared" si="930"/>
        <v>1.0049999999999999</v>
      </c>
      <c r="D236" s="4">
        <v>1.00528148649156</v>
      </c>
      <c r="E236" s="30">
        <f t="shared" si="982"/>
        <v>2.814864915601234E-4</v>
      </c>
      <c r="F236" s="30">
        <f t="shared" si="990"/>
        <v>2.8008606125385419E-2</v>
      </c>
      <c r="G236">
        <v>1.0057352458239599</v>
      </c>
      <c r="H236" s="19">
        <f t="shared" si="991"/>
        <v>7.3158788453732027E-2</v>
      </c>
      <c r="I236" s="19">
        <v>1.0056247946635</v>
      </c>
      <c r="J236" s="19">
        <f t="shared" si="992"/>
        <v>6.2168623233838052E-2</v>
      </c>
      <c r="K236">
        <v>1.00495811738383</v>
      </c>
      <c r="L236" s="19">
        <f t="shared" si="983"/>
        <v>4.1882616169885978E-5</v>
      </c>
      <c r="M236" s="19">
        <f t="shared" si="984"/>
        <v>4.1674244945160187E-3</v>
      </c>
      <c r="N236">
        <v>1.0043146586623899</v>
      </c>
      <c r="O236" s="19">
        <f t="shared" ref="O236:Q236" si="1188">ABS(($C236-N236)/$C236)*100</f>
        <v>6.8193167921393197E-2</v>
      </c>
      <c r="P236">
        <v>1.0064442577464601</v>
      </c>
      <c r="Q236" s="19">
        <f t="shared" si="1188"/>
        <v>0.14370723845374883</v>
      </c>
      <c r="R236">
        <v>1.00339048692572</v>
      </c>
      <c r="S236" s="19">
        <f t="shared" ref="S236" si="1189">ABS(($C236-R236)/$C236)*100</f>
        <v>0.16015055465471867</v>
      </c>
      <c r="T236">
        <v>1.00202798730388</v>
      </c>
      <c r="U236" s="19">
        <f t="shared" ref="U236" si="1190">ABS(($C236-T236)/$C236)*100</f>
        <v>0.29572265633033912</v>
      </c>
      <c r="V236">
        <v>1.0022568158368701</v>
      </c>
      <c r="W236" s="19">
        <f t="shared" ref="W236" si="1191">ABS(($C236-V236)/$C236)*100</f>
        <v>0.27295364807261668</v>
      </c>
      <c r="X236">
        <v>1.00225683324134</v>
      </c>
      <c r="Y236" s="19">
        <f t="shared" ref="Y236" si="1192">ABS(($C236-X236)/$C236)*100</f>
        <v>0.27295191628457038</v>
      </c>
    </row>
    <row r="237" spans="1:25" x14ac:dyDescent="0.25">
      <c r="A237" s="32">
        <f t="shared" si="936"/>
        <v>117</v>
      </c>
      <c r="B237" s="8">
        <v>0.97382000000000002</v>
      </c>
      <c r="C237" s="62">
        <f t="shared" si="930"/>
        <v>0.97382000000000002</v>
      </c>
      <c r="D237" s="4">
        <v>0.97449900192071204</v>
      </c>
      <c r="E237" s="30">
        <f t="shared" si="982"/>
        <v>6.7900192071201904E-4</v>
      </c>
      <c r="F237" s="30">
        <f t="shared" si="990"/>
        <v>6.972560850177846E-2</v>
      </c>
      <c r="G237">
        <v>0.97426025232825197</v>
      </c>
      <c r="H237" s="19">
        <f t="shared" si="991"/>
        <v>4.5208799187935703E-2</v>
      </c>
      <c r="I237" s="19">
        <v>0.97478010506179502</v>
      </c>
      <c r="J237" s="19">
        <f t="shared" si="992"/>
        <v>9.8591635188741492E-2</v>
      </c>
      <c r="K237">
        <v>0.97445427525920802</v>
      </c>
      <c r="L237" s="19">
        <f t="shared" si="983"/>
        <v>6.3427525920800587E-4</v>
      </c>
      <c r="M237" s="19">
        <f t="shared" si="984"/>
        <v>6.5132700006983416E-2</v>
      </c>
      <c r="N237">
        <v>0.97292748295933196</v>
      </c>
      <c r="O237" s="19">
        <f t="shared" ref="O237:Q237" si="1193">ABS(($C237-N237)/$C237)*100</f>
        <v>9.1651130667686181E-2</v>
      </c>
      <c r="P237">
        <v>0.97400358653158303</v>
      </c>
      <c r="Q237" s="19">
        <f t="shared" si="1193"/>
        <v>1.8852203855231273E-2</v>
      </c>
      <c r="R237">
        <v>0.97357089271425401</v>
      </c>
      <c r="S237" s="19">
        <f t="shared" ref="S237" si="1194">ABS(($C237-R237)/$C237)*100</f>
        <v>2.5580424076935018E-2</v>
      </c>
      <c r="T237">
        <v>0.97225112586125995</v>
      </c>
      <c r="U237" s="19">
        <f t="shared" ref="U237" si="1195">ABS(($C237-T237)/$C237)*100</f>
        <v>0.16110514661231776</v>
      </c>
      <c r="V237">
        <v>0.97367110512021504</v>
      </c>
      <c r="W237" s="19">
        <f t="shared" ref="W237" si="1196">ABS(($C237-V237)/$C237)*100</f>
        <v>1.5289774268856422E-2</v>
      </c>
      <c r="X237">
        <v>0.97266308954856995</v>
      </c>
      <c r="Y237" s="19">
        <f t="shared" ref="Y237" si="1197">ABS(($C237-X237)/$C237)*100</f>
        <v>0.11880126218706444</v>
      </c>
    </row>
    <row r="238" spans="1:25" ht="15.75" thickBot="1" x14ac:dyDescent="0.3">
      <c r="A238" s="55">
        <f t="shared" si="936"/>
        <v>118</v>
      </c>
      <c r="B238" s="9">
        <v>0.94943</v>
      </c>
      <c r="C238" s="62">
        <f t="shared" si="930"/>
        <v>0.94943</v>
      </c>
      <c r="D238" s="6">
        <v>0.94982346365269299</v>
      </c>
      <c r="E238" s="30">
        <f t="shared" si="982"/>
        <v>3.9346365269299355E-4</v>
      </c>
      <c r="F238" s="30">
        <f>ABS(($C238-D238)/$C238)*100</f>
        <v>4.1442091854375099E-2</v>
      </c>
      <c r="G238">
        <v>0.95033407966445504</v>
      </c>
      <c r="H238" s="19">
        <f t="shared" si="991"/>
        <v>9.5223414517663085E-2</v>
      </c>
      <c r="I238" s="19">
        <v>0.95009617446989103</v>
      </c>
      <c r="J238" s="19">
        <f t="shared" si="992"/>
        <v>7.0165727846290341E-2</v>
      </c>
      <c r="K238">
        <v>0.94936505843401597</v>
      </c>
      <c r="L238" s="19">
        <f t="shared" si="983"/>
        <v>6.4941565984022454E-5</v>
      </c>
      <c r="M238" s="19">
        <f t="shared" si="984"/>
        <v>6.8400583491170968E-3</v>
      </c>
      <c r="N238">
        <v>0.95028976653201602</v>
      </c>
      <c r="O238" s="19">
        <f t="shared" ref="O238:Q238" si="1198">ABS(($C238-N238)/$C238)*100</f>
        <v>9.0556073856527225E-2</v>
      </c>
      <c r="P238">
        <v>0.94955577391088197</v>
      </c>
      <c r="Q238" s="19">
        <f t="shared" si="1198"/>
        <v>1.3247307424662865E-2</v>
      </c>
      <c r="R238">
        <v>0.94866011695654595</v>
      </c>
      <c r="S238" s="19">
        <f t="shared" ref="S238" si="1199">ABS(($C238-R238)/$C238)*100</f>
        <v>8.1088973747832374E-2</v>
      </c>
      <c r="T238">
        <v>0.95181420787112803</v>
      </c>
      <c r="U238" s="19">
        <f t="shared" ref="U238" si="1200">ABS(($C238-T238)/$C238)*100</f>
        <v>0.25111992154535145</v>
      </c>
      <c r="V238">
        <v>0.94967567884915405</v>
      </c>
      <c r="W238" s="19">
        <f t="shared" ref="W238" si="1201">ABS(($C238-V238)/$C238)*100</f>
        <v>2.5876457364318782E-2</v>
      </c>
      <c r="X238">
        <v>0.94879217460355503</v>
      </c>
      <c r="Y238" s="19">
        <f t="shared" ref="Y238" si="1202">ABS(($C238-X238)/$C238)*100</f>
        <v>6.7179823309245407E-2</v>
      </c>
    </row>
    <row r="240" spans="1:25" x14ac:dyDescent="0.25">
      <c r="B240" s="3" t="s">
        <v>59</v>
      </c>
      <c r="C240" s="3"/>
      <c r="D240" s="3" t="s">
        <v>58</v>
      </c>
      <c r="F240" s="31">
        <f>SUM(F3:F238)</f>
        <v>513.02666961335819</v>
      </c>
      <c r="G240" s="30"/>
      <c r="H240" s="31">
        <f>SUM(H3:H238)</f>
        <v>1591.6524028199303</v>
      </c>
      <c r="I240" s="31"/>
      <c r="J240" s="31">
        <f>SUM(J3:J238)</f>
        <v>629.44686356177499</v>
      </c>
      <c r="K240" s="31"/>
      <c r="L240" s="31"/>
      <c r="M240" s="31">
        <f>SUM(M3:M238)</f>
        <v>856.53576684704797</v>
      </c>
      <c r="N240" s="31"/>
      <c r="O240" s="31">
        <f>SUM(O3:O238)</f>
        <v>451.7659090838348</v>
      </c>
      <c r="Q240" s="31">
        <f>SUM(Q3:Q238)</f>
        <v>556.18146789397406</v>
      </c>
      <c r="S240" s="31">
        <f>SUM(S3:S238)</f>
        <v>1303.2221561107233</v>
      </c>
      <c r="U240" s="31">
        <f>SUM(U3:U238)</f>
        <v>499.04593566473085</v>
      </c>
      <c r="W240" s="31">
        <f>SUM(W3:W238)</f>
        <v>550.83406804629283</v>
      </c>
      <c r="Y240" s="31">
        <f>SUM(Y3:Y238)</f>
        <v>623.15004990246143</v>
      </c>
    </row>
    <row r="241" spans="2:25" x14ac:dyDescent="0.25">
      <c r="B241" s="3"/>
      <c r="C241" s="3"/>
      <c r="D241" s="3" t="s">
        <v>37</v>
      </c>
      <c r="E241" s="68">
        <f>AVERAGE(E3:E120)</f>
        <v>7.597867900562983E-4</v>
      </c>
      <c r="F241" s="57">
        <f>AVERAGE(F3:F120)</f>
        <v>4.3041724018513481</v>
      </c>
      <c r="G241" s="30"/>
      <c r="H241" s="31">
        <f>AVERAGE(H3:H120)</f>
        <v>13.439415328540553</v>
      </c>
      <c r="I241" s="31"/>
      <c r="J241" s="31">
        <f>AVERAGE(J3:J120)</f>
        <v>5.2522492771095486</v>
      </c>
      <c r="K241" s="31"/>
      <c r="L241" s="68">
        <f>AVERAGE(L3:L120)</f>
        <v>1.0586560167703976E-3</v>
      </c>
      <c r="M241" s="57">
        <f>AVERAGE(M3:M120)</f>
        <v>7.1728353520009138</v>
      </c>
      <c r="N241" s="31"/>
      <c r="O241" s="31">
        <f>AVERAGE(O3:O120)</f>
        <v>3.7244604938672712</v>
      </c>
      <c r="Q241" s="31">
        <f>AVERAGE(Q3:Q120)</f>
        <v>4.5992555666091368</v>
      </c>
      <c r="S241" s="31">
        <f>AVERAGE(S3:S120)</f>
        <v>10.908636618821838</v>
      </c>
      <c r="U241" s="31">
        <f>AVERAGE(U3:U120)</f>
        <v>4.0736540776466583</v>
      </c>
      <c r="W241" s="31">
        <f>AVERAGE(W3:W120)</f>
        <v>4.5113214739634877</v>
      </c>
      <c r="Y241" s="31">
        <f>AVERAGE(Y3:Y120)</f>
        <v>5.0961582222565838</v>
      </c>
    </row>
    <row r="242" spans="2:25" x14ac:dyDescent="0.25">
      <c r="B242" s="3"/>
      <c r="C242" s="3"/>
      <c r="D242" s="3" t="s">
        <v>33</v>
      </c>
      <c r="E242" s="68">
        <f>AVERAGE(E121:E238)</f>
        <v>4.2863372226371242E-4</v>
      </c>
      <c r="F242" s="57">
        <f>AVERAGE(F121:F238)</f>
        <v>4.3511238939822193E-2</v>
      </c>
      <c r="G242" s="30"/>
      <c r="H242" s="31">
        <f>AVERAGE(H121:H238)</f>
        <v>4.9164356374118506E-2</v>
      </c>
      <c r="I242" s="31"/>
      <c r="J242" s="31">
        <f>AVERAGE(J121:J238)</f>
        <v>8.2046176803800469E-2</v>
      </c>
      <c r="K242" s="31"/>
      <c r="L242" s="68">
        <f>AVERAGE(L121:L238)</f>
        <v>8.4777154019771239E-4</v>
      </c>
      <c r="M242" s="57">
        <f>AVERAGE(M121:M238)</f>
        <v>8.5942333143559202E-2</v>
      </c>
      <c r="N242" s="31"/>
      <c r="O242" s="31">
        <f>AVERAGE(O121:O238)</f>
        <v>0.10406415938556464</v>
      </c>
      <c r="Q242" s="31">
        <f>AVERAGE(Q121:Q238)</f>
        <v>0.11414670367877358</v>
      </c>
      <c r="S242" s="31">
        <f>AVERAGE(S121:S238)</f>
        <v>0.13561894143852835</v>
      </c>
      <c r="U242" s="31">
        <f>AVERAGE(U121:U238)</f>
        <v>0.15554876696970441</v>
      </c>
      <c r="W242" s="31">
        <f>AVERAGE(W121:W238)</f>
        <v>0.15676384846272023</v>
      </c>
      <c r="Y242" s="31">
        <f>AVERAGE(Y121:Y238)</f>
        <v>0.1847744040354663</v>
      </c>
    </row>
    <row r="243" spans="2:25" x14ac:dyDescent="0.25">
      <c r="B243" s="3"/>
      <c r="C243" s="3"/>
      <c r="D243" s="3"/>
      <c r="E243" s="3"/>
      <c r="F243" s="31"/>
      <c r="G243" s="30"/>
      <c r="H243" s="31"/>
      <c r="I243" s="31"/>
      <c r="J243" s="31"/>
      <c r="K243" s="31"/>
      <c r="L243" s="31"/>
      <c r="M243" s="31"/>
      <c r="N243" s="31"/>
      <c r="O243" s="31"/>
      <c r="Q243" s="31"/>
      <c r="S243" s="31"/>
      <c r="U243" s="31"/>
      <c r="W243" s="31"/>
      <c r="Y243" s="31"/>
    </row>
    <row r="244" spans="2:25" x14ac:dyDescent="0.25">
      <c r="B244" s="3"/>
      <c r="C244" s="3"/>
      <c r="D244" s="59" t="s">
        <v>35</v>
      </c>
      <c r="E244" s="31">
        <f>MIN(E3:E121)</f>
        <v>0</v>
      </c>
      <c r="F244" s="31">
        <f>MIN(F3:F121)</f>
        <v>0</v>
      </c>
      <c r="H244" s="31">
        <f>MIN(H3:H121)</f>
        <v>0</v>
      </c>
      <c r="I244" s="31"/>
      <c r="J244" s="31">
        <f>MIN(J3:J121)</f>
        <v>0</v>
      </c>
      <c r="M244" s="31">
        <f>MIN(M3:M121)</f>
        <v>0</v>
      </c>
      <c r="N244" s="31"/>
      <c r="O244" s="31">
        <f>MIN(O3:O121)</f>
        <v>0</v>
      </c>
      <c r="Q244" s="31">
        <f>MIN(Q3:Q121)</f>
        <v>0</v>
      </c>
      <c r="S244" s="31">
        <f>MIN(S3:S121)</f>
        <v>0</v>
      </c>
      <c r="U244" s="31">
        <f>MIN(U3:U121)</f>
        <v>0</v>
      </c>
      <c r="W244" s="31">
        <f>MIN(W3:W121)</f>
        <v>0</v>
      </c>
      <c r="Y244" s="31">
        <f>MIN(Y3:Y121)</f>
        <v>0</v>
      </c>
    </row>
    <row r="245" spans="2:25" x14ac:dyDescent="0.25">
      <c r="B245" s="3"/>
      <c r="C245" s="3"/>
      <c r="D245" s="59" t="s">
        <v>36</v>
      </c>
      <c r="E245" s="31">
        <f>MAX(E3:E121)</f>
        <v>2.3767433574820029E-3</v>
      </c>
      <c r="F245" s="31">
        <f>MAX(F3:F121)</f>
        <v>156.48398830409477</v>
      </c>
      <c r="H245" s="31">
        <f>MAX(H3:H121)</f>
        <v>829.86469663344803</v>
      </c>
      <c r="I245" s="31"/>
      <c r="J245" s="31">
        <f>MAX(J3:J121)</f>
        <v>196.1268251303095</v>
      </c>
      <c r="M245" s="31">
        <f>MAX(M3:M121)</f>
        <v>299.8555486506923</v>
      </c>
      <c r="N245" s="31"/>
      <c r="O245" s="31">
        <f>MAX(O3:O121)</f>
        <v>118.14680631083058</v>
      </c>
      <c r="Q245" s="31">
        <f>MAX(Q3:Q121)</f>
        <v>122.58334529949899</v>
      </c>
      <c r="S245" s="31">
        <f>MAX(S3:S121)</f>
        <v>528.52490340994359</v>
      </c>
      <c r="U245" s="31">
        <f>MAX(U3:U121)</f>
        <v>151.70909527701582</v>
      </c>
      <c r="W245" s="31">
        <f>MAX(W3:W121)</f>
        <v>146.67127948876578</v>
      </c>
      <c r="Y245" s="31">
        <f>MAX(Y3:Y121)</f>
        <v>121.83456481406623</v>
      </c>
    </row>
    <row r="246" spans="2:25" x14ac:dyDescent="0.25">
      <c r="B246" s="3"/>
      <c r="C246" s="3"/>
      <c r="D246" s="59" t="s">
        <v>31</v>
      </c>
      <c r="E246" s="31">
        <f>MIN(E121:E238)</f>
        <v>3.3365059660672713E-6</v>
      </c>
      <c r="F246" s="31">
        <f>MIN(F121:F238)</f>
        <v>3.3815139162931331E-4</v>
      </c>
      <c r="H246" s="31">
        <f>MIN(H121:H238)</f>
        <v>4.8918677623301153E-4</v>
      </c>
      <c r="I246" s="31"/>
      <c r="J246" s="31">
        <f>MIN(J121:J238)</f>
        <v>3.7525179205089364E-3</v>
      </c>
      <c r="M246" s="31">
        <f>MIN(M121:M238)</f>
        <v>4.0489571721770526E-4</v>
      </c>
      <c r="N246" s="31"/>
      <c r="O246" s="31">
        <f>MIN(O121:O238)</f>
        <v>9.8288295258977402E-4</v>
      </c>
      <c r="Q246" s="31">
        <f>MIN(Q121:Q238)</f>
        <v>3.434810006301304E-3</v>
      </c>
      <c r="S246" s="31">
        <f>MIN(S121:S238)</f>
        <v>1.6115244490554751E-3</v>
      </c>
      <c r="U246" s="31">
        <f>MIN(U121:U238)</f>
        <v>6.5636330275659863E-4</v>
      </c>
      <c r="W246" s="31">
        <f>MIN(W121:W238)</f>
        <v>1.6044036608348078E-3</v>
      </c>
      <c r="Y246" s="31">
        <f>MIN(Y121:Y238)</f>
        <v>8.9454356451307954E-4</v>
      </c>
    </row>
    <row r="247" spans="2:25" x14ac:dyDescent="0.25">
      <c r="B247" s="3"/>
      <c r="C247" s="3"/>
      <c r="D247" s="59" t="s">
        <v>32</v>
      </c>
      <c r="E247" s="31">
        <f>MAX(E121:E238)</f>
        <v>1.4115452174898735E-3</v>
      </c>
      <c r="F247" s="31">
        <f>MAX(F121:F238)</f>
        <v>0.13443287785617841</v>
      </c>
      <c r="H247" s="31">
        <f>MAX(H121:H238)</f>
        <v>0.18288305295285742</v>
      </c>
      <c r="I247" s="31"/>
      <c r="J247" s="31">
        <f>MAX(J121:J238)</f>
        <v>0.17972259870630553</v>
      </c>
      <c r="M247" s="31">
        <f>MAX(M121:M238)</f>
        <v>0.25961039776731087</v>
      </c>
      <c r="N247" s="31"/>
      <c r="O247" s="31">
        <f>MAX(O121:O238)</f>
        <v>0.37130722192431853</v>
      </c>
      <c r="Q247" s="31">
        <f>MAX(Q121:Q238)</f>
        <v>0.39375438005325397</v>
      </c>
      <c r="S247" s="31">
        <f>MAX(S121:S238)</f>
        <v>0.62682333382169975</v>
      </c>
      <c r="U247" s="31">
        <f>MAX(U121:U238)</f>
        <v>0.59742707418223595</v>
      </c>
      <c r="W247" s="31">
        <f>MAX(W121:W238)</f>
        <v>0.63980545535570554</v>
      </c>
      <c r="Y247" s="31">
        <f>MAX(Y121:Y238)</f>
        <v>0.63751828226306684</v>
      </c>
    </row>
  </sheetData>
  <mergeCells count="7">
    <mergeCell ref="A1:A2"/>
    <mergeCell ref="B1:B2"/>
    <mergeCell ref="D1:D2"/>
    <mergeCell ref="F1:F2"/>
    <mergeCell ref="G1:AG1"/>
    <mergeCell ref="C1:C2"/>
    <mergeCell ref="E1:E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L1" workbookViewId="0">
      <selection activeCell="T34" sqref="T34"/>
    </sheetView>
  </sheetViews>
  <sheetFormatPr defaultRowHeight="15" x14ac:dyDescent="0.25"/>
  <cols>
    <col min="10" max="10" width="14.7109375" bestFit="1" customWidth="1"/>
    <col min="12" max="13" width="10.85546875" bestFit="1" customWidth="1"/>
  </cols>
  <sheetData>
    <row r="1" spans="1:25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L1" t="s">
        <v>106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29</v>
      </c>
    </row>
    <row r="2" spans="1:25" x14ac:dyDescent="0.25">
      <c r="A2">
        <v>300</v>
      </c>
      <c r="B2">
        <v>1</v>
      </c>
      <c r="C2">
        <v>1</v>
      </c>
      <c r="D2" t="s">
        <v>18</v>
      </c>
      <c r="I2">
        <f>SUM(E2:H2)</f>
        <v>0</v>
      </c>
      <c r="J2" s="10" t="e">
        <f>I2/$I4</f>
        <v>#DIV/0!</v>
      </c>
      <c r="L2">
        <v>6</v>
      </c>
      <c r="M2">
        <v>1</v>
      </c>
      <c r="N2">
        <v>76.031851165702605</v>
      </c>
      <c r="O2">
        <v>75.580072414611493</v>
      </c>
      <c r="P2">
        <v>75.808858630602401</v>
      </c>
      <c r="Q2">
        <v>75.798342384855005</v>
      </c>
      <c r="R2">
        <v>76.074283304888397</v>
      </c>
      <c r="S2">
        <v>75.945833124583302</v>
      </c>
      <c r="T2">
        <v>76.242113547076201</v>
      </c>
      <c r="U2">
        <v>76.127542894924204</v>
      </c>
      <c r="V2">
        <v>75.791335333188698</v>
      </c>
      <c r="W2">
        <v>75.458266152404093</v>
      </c>
      <c r="X2">
        <f>AVERAGE(N2:W2)</f>
        <v>75.885849895283656</v>
      </c>
      <c r="Y2">
        <f>$X$2/X2</f>
        <v>1</v>
      </c>
    </row>
    <row r="3" spans="1:25" x14ac:dyDescent="0.25">
      <c r="D3" s="11" t="s">
        <v>25</v>
      </c>
      <c r="E3" s="11"/>
      <c r="F3" s="11"/>
      <c r="G3" s="11"/>
      <c r="H3" s="11"/>
      <c r="I3" s="12">
        <f>SUM(I1:I2)</f>
        <v>0</v>
      </c>
      <c r="J3" s="11"/>
      <c r="M3">
        <v>2</v>
      </c>
      <c r="N3">
        <v>18.312094103156898</v>
      </c>
      <c r="O3">
        <v>18.177713106927602</v>
      </c>
      <c r="P3">
        <v>18.3917958874849</v>
      </c>
      <c r="Q3">
        <v>18.2570718708253</v>
      </c>
      <c r="R3">
        <v>18.2170028425349</v>
      </c>
      <c r="S3">
        <v>18.113731751441101</v>
      </c>
      <c r="T3">
        <v>18.2195184475875</v>
      </c>
      <c r="U3">
        <v>18.2968666290489</v>
      </c>
      <c r="V3">
        <v>18.2203182191022</v>
      </c>
      <c r="W3">
        <v>18.265947981573401</v>
      </c>
      <c r="X3">
        <f t="shared" ref="X3:X12" si="0">AVERAGE(N3:W3)</f>
        <v>18.247206083968269</v>
      </c>
      <c r="Y3">
        <f t="shared" ref="Y3:Y12" si="1">$X$2/X3</f>
        <v>4.1587654321477663</v>
      </c>
    </row>
    <row r="4" spans="1:25" x14ac:dyDescent="0.25">
      <c r="A4">
        <v>300</v>
      </c>
      <c r="B4">
        <v>2</v>
      </c>
      <c r="C4">
        <v>1</v>
      </c>
      <c r="D4" t="s">
        <v>18</v>
      </c>
      <c r="I4">
        <f>SUM(E4:H4)</f>
        <v>0</v>
      </c>
      <c r="J4" s="10" t="e">
        <f>I4/$I6</f>
        <v>#DIV/0!</v>
      </c>
      <c r="M4">
        <v>4</v>
      </c>
      <c r="N4">
        <v>12.1482956309509</v>
      </c>
      <c r="O4">
        <v>12.001784949594599</v>
      </c>
      <c r="P4">
        <v>12.306649659484499</v>
      </c>
      <c r="Q4">
        <v>12.1835426257738</v>
      </c>
      <c r="R4">
        <v>12.2751663813648</v>
      </c>
      <c r="S4">
        <v>12.2290915699986</v>
      </c>
      <c r="T4">
        <v>12.0767133376802</v>
      </c>
      <c r="U4">
        <v>12.0696126684978</v>
      </c>
      <c r="V4">
        <v>12.2156329549747</v>
      </c>
      <c r="W4">
        <v>12.050594782066799</v>
      </c>
      <c r="X4">
        <f t="shared" si="0"/>
        <v>12.155708456038669</v>
      </c>
      <c r="Y4">
        <f t="shared" si="1"/>
        <v>6.2428158893186811</v>
      </c>
    </row>
    <row r="5" spans="1:25" x14ac:dyDescent="0.25">
      <c r="D5" t="s">
        <v>19</v>
      </c>
      <c r="I5">
        <f>SUM(E5:H5)</f>
        <v>0</v>
      </c>
      <c r="J5" s="10" t="e">
        <f>I5/$I6</f>
        <v>#DIV/0!</v>
      </c>
      <c r="M5">
        <v>8</v>
      </c>
      <c r="N5">
        <v>9.0337538685792893</v>
      </c>
      <c r="O5">
        <v>9.0441424873223202</v>
      </c>
      <c r="P5">
        <v>8.9825984784959392</v>
      </c>
      <c r="Q5">
        <v>9.0236402512898906</v>
      </c>
      <c r="R5">
        <v>9.1512087447536707</v>
      </c>
      <c r="S5">
        <v>9.0425264880888108</v>
      </c>
      <c r="T5">
        <v>8.9848778455976497</v>
      </c>
      <c r="U5">
        <v>9.0186584097967799</v>
      </c>
      <c r="V5">
        <v>8.9858791141881298</v>
      </c>
      <c r="W5">
        <v>9.0002512313811707</v>
      </c>
      <c r="X5">
        <f t="shared" si="0"/>
        <v>9.0267536919493647</v>
      </c>
      <c r="Y5">
        <f t="shared" si="1"/>
        <v>8.4067708597126671</v>
      </c>
    </row>
    <row r="6" spans="1:25" x14ac:dyDescent="0.25">
      <c r="D6" s="11" t="s">
        <v>25</v>
      </c>
      <c r="E6" s="11"/>
      <c r="F6" s="11"/>
      <c r="G6" s="11"/>
      <c r="H6" s="11"/>
      <c r="I6" s="12">
        <f>SUM(I4:I5)</f>
        <v>0</v>
      </c>
      <c r="J6" s="11"/>
      <c r="M6">
        <v>16</v>
      </c>
      <c r="N6">
        <v>7.7781253896920504</v>
      </c>
      <c r="O6">
        <v>7.7714046759755098</v>
      </c>
      <c r="P6">
        <v>7.8187436895028704</v>
      </c>
      <c r="Q6">
        <v>7.9064080824097402</v>
      </c>
      <c r="R6">
        <v>7.8144676363149603</v>
      </c>
      <c r="S6">
        <v>7.8730177130922998</v>
      </c>
      <c r="T6">
        <v>7.8336222920859102</v>
      </c>
      <c r="U6">
        <v>7.8030784803682902</v>
      </c>
      <c r="V6">
        <v>7.8204390442090403</v>
      </c>
      <c r="W6">
        <v>7.8198195595515196</v>
      </c>
      <c r="X6">
        <f t="shared" si="0"/>
        <v>7.8239126563202204</v>
      </c>
      <c r="Y6">
        <f t="shared" si="1"/>
        <v>9.6992199719896472</v>
      </c>
    </row>
    <row r="7" spans="1:25" x14ac:dyDescent="0.25">
      <c r="A7">
        <v>300</v>
      </c>
      <c r="B7">
        <v>4</v>
      </c>
      <c r="C7">
        <v>1</v>
      </c>
      <c r="D7" t="s">
        <v>18</v>
      </c>
      <c r="I7">
        <f>SUM(E7:H7)</f>
        <v>0</v>
      </c>
      <c r="J7" s="10" t="e">
        <f>I7/$I9</f>
        <v>#DIV/0!</v>
      </c>
      <c r="M7">
        <v>32</v>
      </c>
      <c r="N7">
        <v>7.51259137307275</v>
      </c>
      <c r="O7">
        <v>7.5113385074076602</v>
      </c>
      <c r="P7">
        <v>7.4969060507999297</v>
      </c>
      <c r="Q7">
        <v>7.51132899937868</v>
      </c>
      <c r="R7">
        <v>7.5122538380438897</v>
      </c>
      <c r="S7">
        <v>7.6089497614033199</v>
      </c>
      <c r="T7">
        <v>7.5166641007178097</v>
      </c>
      <c r="U7">
        <v>7.4893058444025602</v>
      </c>
      <c r="V7">
        <v>7.4795356132367798</v>
      </c>
      <c r="W7">
        <v>7.5211317772590602</v>
      </c>
      <c r="X7" s="11">
        <f t="shared" si="0"/>
        <v>7.5160005865722441</v>
      </c>
      <c r="Y7" s="11">
        <f t="shared" si="1"/>
        <v>10.096573173618157</v>
      </c>
    </row>
    <row r="8" spans="1:25" x14ac:dyDescent="0.25">
      <c r="D8" t="s">
        <v>19</v>
      </c>
      <c r="I8">
        <f>SUM(E8:H8)</f>
        <v>0</v>
      </c>
      <c r="J8" s="10" t="e">
        <f>I8/$I9</f>
        <v>#DIV/0!</v>
      </c>
      <c r="M8">
        <v>62</v>
      </c>
      <c r="N8">
        <v>7.6712624578035502</v>
      </c>
      <c r="O8">
        <v>7.7694017731011202</v>
      </c>
      <c r="P8">
        <v>7.7043840424555396</v>
      </c>
      <c r="Q8">
        <v>7.6990343133795101</v>
      </c>
      <c r="R8">
        <v>7.6929275989191499</v>
      </c>
      <c r="S8">
        <v>7.68396043050892</v>
      </c>
      <c r="T8">
        <v>7.7254154368701604</v>
      </c>
      <c r="U8">
        <v>7.7302568520890702</v>
      </c>
      <c r="V8">
        <v>7.6589374923889997</v>
      </c>
      <c r="W8">
        <v>7.7112407941252004</v>
      </c>
      <c r="X8">
        <f t="shared" si="0"/>
        <v>7.7046821191641213</v>
      </c>
      <c r="Y8">
        <f t="shared" si="1"/>
        <v>9.8493161329174335</v>
      </c>
    </row>
    <row r="9" spans="1:25" x14ac:dyDescent="0.25">
      <c r="D9" s="11" t="s">
        <v>25</v>
      </c>
      <c r="E9" s="11"/>
      <c r="F9" s="11"/>
      <c r="G9" s="11"/>
      <c r="H9" s="11"/>
      <c r="I9" s="12">
        <f>SUM(I7:I8)</f>
        <v>0</v>
      </c>
      <c r="J9" s="11"/>
      <c r="M9">
        <v>113</v>
      </c>
      <c r="N9">
        <v>8.2581766306543898</v>
      </c>
      <c r="O9">
        <v>8.2897209795756499</v>
      </c>
      <c r="P9">
        <v>8.2846148023189308</v>
      </c>
      <c r="Q9">
        <v>8.3595230772662603</v>
      </c>
      <c r="R9">
        <v>8.3369261493104201</v>
      </c>
      <c r="S9">
        <v>8.3102751440740601</v>
      </c>
      <c r="T9">
        <v>8.3393934828312393</v>
      </c>
      <c r="U9">
        <v>8.2763523251336295</v>
      </c>
      <c r="V9">
        <v>8.2654557582269099</v>
      </c>
      <c r="W9">
        <v>8.3015460420817995</v>
      </c>
      <c r="X9">
        <f t="shared" si="0"/>
        <v>8.3021984391473289</v>
      </c>
      <c r="Y9">
        <f t="shared" si="1"/>
        <v>9.1404524297394953</v>
      </c>
    </row>
    <row r="10" spans="1:25" x14ac:dyDescent="0.25">
      <c r="A10">
        <v>300</v>
      </c>
      <c r="B10">
        <v>8</v>
      </c>
      <c r="C10">
        <v>1</v>
      </c>
      <c r="D10" t="s">
        <v>18</v>
      </c>
      <c r="I10">
        <f>SUM(E10:H10)</f>
        <v>0</v>
      </c>
      <c r="J10" s="10" t="e">
        <f>I10/$I12</f>
        <v>#DIV/0!</v>
      </c>
      <c r="M10">
        <v>174</v>
      </c>
      <c r="N10">
        <v>9.1470793346281294</v>
      </c>
      <c r="O10">
        <v>9.0829879054214402</v>
      </c>
      <c r="P10">
        <v>9.1234405461119295</v>
      </c>
      <c r="Q10">
        <v>9.0875140929102596</v>
      </c>
      <c r="R10">
        <v>9.0462375449391494</v>
      </c>
      <c r="S10">
        <v>9.1649544291141698</v>
      </c>
      <c r="T10">
        <v>9.1884085424520698</v>
      </c>
      <c r="U10">
        <v>9.1049306078446293</v>
      </c>
      <c r="V10">
        <v>9.1875359979462594</v>
      </c>
      <c r="W10">
        <v>9.0981404123778393</v>
      </c>
      <c r="X10">
        <f t="shared" si="0"/>
        <v>9.1231229413745893</v>
      </c>
      <c r="Y10">
        <f t="shared" si="1"/>
        <v>8.3179685709518534</v>
      </c>
    </row>
    <row r="11" spans="1:25" x14ac:dyDescent="0.25">
      <c r="D11" t="s">
        <v>19</v>
      </c>
      <c r="I11">
        <f>SUM(E11:H11)</f>
        <v>0</v>
      </c>
      <c r="J11" s="10" t="e">
        <f>I11/$I12</f>
        <v>#DIV/0!</v>
      </c>
      <c r="M11">
        <v>249</v>
      </c>
      <c r="N11">
        <v>9.98423203101372</v>
      </c>
      <c r="O11">
        <v>10.0678496605085</v>
      </c>
      <c r="P11">
        <v>10.025610241756199</v>
      </c>
      <c r="Q11">
        <v>10.0336357496038</v>
      </c>
      <c r="R11">
        <v>10.082052461646899</v>
      </c>
      <c r="X11">
        <f t="shared" si="0"/>
        <v>10.038676028905822</v>
      </c>
      <c r="Y11">
        <f t="shared" si="1"/>
        <v>7.5593484316830697</v>
      </c>
    </row>
    <row r="12" spans="1:25" x14ac:dyDescent="0.25">
      <c r="D12" s="11" t="s">
        <v>25</v>
      </c>
      <c r="E12" s="11"/>
      <c r="F12" s="11"/>
      <c r="G12" s="11"/>
      <c r="H12" s="11"/>
      <c r="I12" s="11">
        <f>SUM(I10:I11)</f>
        <v>0</v>
      </c>
      <c r="J12" s="11"/>
      <c r="M12">
        <v>300</v>
      </c>
      <c r="N12">
        <v>10.704746444637101</v>
      </c>
      <c r="X12">
        <f t="shared" si="0"/>
        <v>10.704746444637101</v>
      </c>
      <c r="Y12">
        <f t="shared" si="1"/>
        <v>7.0889908778083388</v>
      </c>
    </row>
    <row r="13" spans="1:25" x14ac:dyDescent="0.25">
      <c r="A13">
        <v>300</v>
      </c>
      <c r="B13">
        <v>16</v>
      </c>
      <c r="C13">
        <v>1</v>
      </c>
      <c r="D13" t="s">
        <v>18</v>
      </c>
      <c r="I13">
        <f>SUM(E13:H13)</f>
        <v>0</v>
      </c>
      <c r="J13" s="10" t="e">
        <f>I13/$I15</f>
        <v>#DIV/0!</v>
      </c>
    </row>
    <row r="14" spans="1:25" x14ac:dyDescent="0.25">
      <c r="D14" t="s">
        <v>19</v>
      </c>
      <c r="I14">
        <f>SUM(E14:H14)</f>
        <v>0</v>
      </c>
      <c r="J14" s="10" t="e">
        <f>I14/$I15</f>
        <v>#DIV/0!</v>
      </c>
    </row>
    <row r="15" spans="1:25" x14ac:dyDescent="0.25">
      <c r="D15" s="11" t="s">
        <v>25</v>
      </c>
      <c r="E15" s="11"/>
      <c r="F15" s="11"/>
      <c r="G15" s="11"/>
      <c r="H15" s="11"/>
      <c r="I15" s="11">
        <f>SUM(I13:I14)</f>
        <v>0</v>
      </c>
      <c r="J15" s="11"/>
    </row>
    <row r="16" spans="1:25" x14ac:dyDescent="0.25">
      <c r="A16">
        <v>300</v>
      </c>
      <c r="B16">
        <v>32</v>
      </c>
      <c r="C16">
        <v>1</v>
      </c>
      <c r="D16" t="s">
        <v>18</v>
      </c>
      <c r="I16">
        <f>SUM(E16:H16)</f>
        <v>0</v>
      </c>
      <c r="J16" s="10" t="e">
        <f>I16/$I18</f>
        <v>#DIV/0!</v>
      </c>
    </row>
    <row r="17" spans="1:10" x14ac:dyDescent="0.25">
      <c r="D17" t="s">
        <v>19</v>
      </c>
      <c r="I17">
        <f>SUM(E17:H17)</f>
        <v>0</v>
      </c>
      <c r="J17" s="10" t="e">
        <f>I17/$I18</f>
        <v>#DIV/0!</v>
      </c>
    </row>
    <row r="18" spans="1:10" x14ac:dyDescent="0.25">
      <c r="D18" s="11" t="s">
        <v>25</v>
      </c>
      <c r="E18" s="11"/>
      <c r="F18" s="11"/>
      <c r="G18" s="11"/>
      <c r="H18" s="11"/>
      <c r="I18" s="11">
        <f>SUM(I16:I17)</f>
        <v>0</v>
      </c>
      <c r="J18" s="11"/>
    </row>
    <row r="19" spans="1:10" x14ac:dyDescent="0.25">
      <c r="A19">
        <v>300</v>
      </c>
      <c r="B19">
        <v>64</v>
      </c>
      <c r="C19">
        <v>1</v>
      </c>
      <c r="D19" t="s">
        <v>18</v>
      </c>
      <c r="I19">
        <f>SUM(E19:H19)</f>
        <v>0</v>
      </c>
      <c r="J19" s="10" t="e">
        <f>I19/$I21</f>
        <v>#DIV/0!</v>
      </c>
    </row>
    <row r="20" spans="1:10" x14ac:dyDescent="0.25">
      <c r="D20" t="s">
        <v>19</v>
      </c>
      <c r="I20">
        <f>SUM(E20:H20)</f>
        <v>0</v>
      </c>
      <c r="J20" s="10" t="e">
        <f>I20/$I21</f>
        <v>#DIV/0!</v>
      </c>
    </row>
    <row r="21" spans="1:10" x14ac:dyDescent="0.25">
      <c r="D21" s="11" t="s">
        <v>25</v>
      </c>
      <c r="E21" s="11"/>
      <c r="F21" s="11"/>
      <c r="G21" s="11"/>
      <c r="H21" s="11"/>
      <c r="I21" s="11">
        <f>SUM(I19:I20)</f>
        <v>0</v>
      </c>
      <c r="J21" s="11"/>
    </row>
    <row r="22" spans="1:10" x14ac:dyDescent="0.25">
      <c r="A22">
        <v>300</v>
      </c>
      <c r="B22" s="13">
        <v>128</v>
      </c>
      <c r="C22" s="13">
        <v>1</v>
      </c>
      <c r="D22" t="s">
        <v>18</v>
      </c>
      <c r="I22">
        <f>SUM(E22:H22)</f>
        <v>0</v>
      </c>
      <c r="J22" s="10" t="e">
        <f>I22/$I24</f>
        <v>#DIV/0!</v>
      </c>
    </row>
    <row r="23" spans="1:10" x14ac:dyDescent="0.25">
      <c r="A23" s="13"/>
      <c r="B23" s="13"/>
      <c r="C23" s="13"/>
      <c r="D23" t="s">
        <v>19</v>
      </c>
      <c r="I23">
        <f>SUM(E23:H23)</f>
        <v>0</v>
      </c>
      <c r="J23" s="10" t="e">
        <f>I23/$I24</f>
        <v>#DIV/0!</v>
      </c>
    </row>
    <row r="24" spans="1:10" x14ac:dyDescent="0.25">
      <c r="A24" s="13"/>
      <c r="B24" s="13"/>
      <c r="C24" s="13"/>
      <c r="D24" s="11" t="s">
        <v>25</v>
      </c>
      <c r="E24" s="11"/>
      <c r="F24" s="11"/>
      <c r="G24" s="11"/>
      <c r="H24" s="11"/>
      <c r="I24" s="11">
        <f>SUM(I22:I23)</f>
        <v>0</v>
      </c>
      <c r="J24" s="11"/>
    </row>
    <row r="25" spans="1:10" x14ac:dyDescent="0.25">
      <c r="A25" s="13">
        <v>300</v>
      </c>
      <c r="B25" s="13">
        <v>256</v>
      </c>
      <c r="C25" s="13">
        <v>1</v>
      </c>
      <c r="D25" t="s">
        <v>18</v>
      </c>
      <c r="I25">
        <f>SUM(E25:H25)</f>
        <v>0</v>
      </c>
      <c r="J25" s="10" t="e">
        <f>I25/$I27</f>
        <v>#DIV/0!</v>
      </c>
    </row>
    <row r="26" spans="1:10" x14ac:dyDescent="0.25">
      <c r="A26" s="13"/>
      <c r="B26" s="13"/>
      <c r="C26" s="13"/>
      <c r="D26" t="s">
        <v>19</v>
      </c>
      <c r="I26">
        <f>SUM(E26:H26)</f>
        <v>0</v>
      </c>
      <c r="J26" s="10" t="e">
        <f>I26/$I27</f>
        <v>#DIV/0!</v>
      </c>
    </row>
    <row r="27" spans="1:10" x14ac:dyDescent="0.25">
      <c r="A27" s="13"/>
      <c r="B27" s="13"/>
      <c r="C27" s="13"/>
      <c r="D27" s="11" t="s">
        <v>25</v>
      </c>
      <c r="E27" s="11"/>
      <c r="F27" s="11"/>
      <c r="G27" s="11"/>
      <c r="H27" s="11"/>
      <c r="I27" s="11">
        <f>SUM(I25:I26)</f>
        <v>0</v>
      </c>
      <c r="J27" s="11"/>
    </row>
    <row r="28" spans="1:10" x14ac:dyDescent="0.25">
      <c r="A28" s="13">
        <v>300</v>
      </c>
      <c r="B28" s="13">
        <v>300</v>
      </c>
      <c r="C28" s="13">
        <v>1</v>
      </c>
      <c r="D28" t="s">
        <v>18</v>
      </c>
      <c r="I28">
        <f>SUM(E28:H28)</f>
        <v>0</v>
      </c>
      <c r="J28" s="10" t="e">
        <f>I28/$I30</f>
        <v>#DIV/0!</v>
      </c>
    </row>
    <row r="29" spans="1:10" x14ac:dyDescent="0.25">
      <c r="A29" s="13"/>
      <c r="B29" s="13"/>
      <c r="C29" s="13"/>
      <c r="D29" t="s">
        <v>19</v>
      </c>
      <c r="I29">
        <f>SUM(E29:H29)</f>
        <v>0</v>
      </c>
      <c r="J29" s="10" t="e">
        <f>I29/$I30</f>
        <v>#DIV/0!</v>
      </c>
    </row>
    <row r="30" spans="1:10" x14ac:dyDescent="0.25">
      <c r="A30" s="13"/>
      <c r="B30" s="13"/>
      <c r="C30" s="13"/>
      <c r="D30" s="11" t="s">
        <v>25</v>
      </c>
      <c r="E30" s="11"/>
      <c r="F30" s="11"/>
      <c r="G30" s="11"/>
      <c r="H30" s="11"/>
      <c r="I30" s="11">
        <f>SUM(I28:I29)</f>
        <v>0</v>
      </c>
      <c r="J30" s="11"/>
    </row>
    <row r="31" spans="1:10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4"/>
    </row>
    <row r="32" spans="1:10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4"/>
    </row>
    <row r="33" spans="1:10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4"/>
    </row>
    <row r="35" spans="1:10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4"/>
    </row>
    <row r="36" spans="1:10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4"/>
    </row>
    <row r="38" spans="1:1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4"/>
    </row>
    <row r="39" spans="1:10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4"/>
    </row>
    <row r="41" spans="1:10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4"/>
    </row>
    <row r="42" spans="1:10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4"/>
    </row>
    <row r="44" spans="1:10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4"/>
    </row>
    <row r="45" spans="1:1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4"/>
    </row>
    <row r="47" spans="1:10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4"/>
    </row>
    <row r="48" spans="1:10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4"/>
    </row>
    <row r="50" spans="1:10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4"/>
    </row>
    <row r="51" spans="1:10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4"/>
    </row>
    <row r="53" spans="1:1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4"/>
    </row>
    <row r="54" spans="1:10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0"/>
  <sheetViews>
    <sheetView topLeftCell="A598" workbookViewId="0">
      <selection activeCell="F612" sqref="F612"/>
    </sheetView>
  </sheetViews>
  <sheetFormatPr defaultRowHeight="15" x14ac:dyDescent="0.25"/>
  <cols>
    <col min="3" max="3" width="9" bestFit="1" customWidth="1"/>
    <col min="5" max="5" width="12.28515625" bestFit="1" customWidth="1"/>
    <col min="6" max="6" width="14.7109375" bestFit="1" customWidth="1"/>
    <col min="8" max="8" width="10.85546875" bestFit="1" customWidth="1"/>
    <col min="9" max="11" width="10.85546875" customWidth="1"/>
    <col min="12" max="12" width="12.5703125" bestFit="1" customWidth="1"/>
    <col min="13" max="13" width="10.85546875" customWidth="1"/>
    <col min="14" max="14" width="12.5703125" bestFit="1" customWidth="1"/>
    <col min="16" max="16" width="12.28515625" bestFit="1" customWidth="1"/>
    <col min="17" max="17" width="10.5703125" bestFit="1" customWidth="1"/>
    <col min="19" max="19" width="12.5703125" bestFit="1" customWidth="1"/>
    <col min="21" max="21" width="10.5703125" bestFit="1" customWidth="1"/>
    <col min="23" max="23" width="12.5703125" bestFit="1" customWidth="1"/>
    <col min="25" max="25" width="10.5703125" bestFit="1" customWidth="1"/>
    <col min="27" max="27" width="10.5703125" bestFit="1" customWidth="1"/>
  </cols>
  <sheetData>
    <row r="1" spans="1:37" ht="30" customHeight="1" x14ac:dyDescent="0.25">
      <c r="A1" s="81" t="s">
        <v>30</v>
      </c>
      <c r="B1" s="79" t="s">
        <v>69</v>
      </c>
      <c r="C1" s="88" t="s">
        <v>71</v>
      </c>
      <c r="D1" s="88" t="s">
        <v>68</v>
      </c>
      <c r="E1" s="79" t="s">
        <v>88</v>
      </c>
      <c r="F1" s="86" t="s">
        <v>70</v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15.75" thickBot="1" x14ac:dyDescent="0.3">
      <c r="A2" s="82"/>
      <c r="B2" s="80"/>
      <c r="C2" s="89"/>
      <c r="D2" s="89"/>
      <c r="E2" s="80"/>
      <c r="F2" s="87"/>
      <c r="G2" s="17">
        <v>2</v>
      </c>
      <c r="H2" s="17" t="s">
        <v>51</v>
      </c>
      <c r="I2" s="17">
        <v>4</v>
      </c>
      <c r="J2" s="17" t="s">
        <v>52</v>
      </c>
      <c r="K2" s="17">
        <v>8</v>
      </c>
      <c r="L2" s="17" t="s">
        <v>55</v>
      </c>
      <c r="M2" s="17">
        <v>16</v>
      </c>
      <c r="N2" s="17" t="s">
        <v>73</v>
      </c>
      <c r="O2" s="17">
        <v>32</v>
      </c>
      <c r="P2" s="17" t="s">
        <v>89</v>
      </c>
      <c r="Q2" s="17" t="s">
        <v>72</v>
      </c>
      <c r="R2" s="17">
        <v>62</v>
      </c>
      <c r="S2" s="17" t="s">
        <v>78</v>
      </c>
      <c r="T2" s="17">
        <v>113</v>
      </c>
      <c r="U2" s="17" t="s">
        <v>79</v>
      </c>
      <c r="V2" s="17">
        <v>174</v>
      </c>
      <c r="W2" s="17" t="s">
        <v>80</v>
      </c>
      <c r="X2" s="17">
        <v>249</v>
      </c>
      <c r="Y2" s="17" t="s">
        <v>81</v>
      </c>
      <c r="Z2" s="17">
        <v>300</v>
      </c>
      <c r="AA2" s="17" t="s">
        <v>82</v>
      </c>
      <c r="AB2" s="37"/>
      <c r="AC2" s="37"/>
      <c r="AD2" s="37"/>
      <c r="AE2" s="37"/>
      <c r="AF2" s="37"/>
      <c r="AG2" s="37"/>
      <c r="AH2" s="37"/>
      <c r="AI2" s="37"/>
      <c r="AJ2" s="37"/>
      <c r="AK2" s="60"/>
    </row>
    <row r="3" spans="1:37" x14ac:dyDescent="0.25">
      <c r="A3" s="32">
        <v>1</v>
      </c>
      <c r="B3" s="65">
        <v>0.113107358881677</v>
      </c>
      <c r="C3" s="40">
        <f>B3-0.113107358881677</f>
        <v>0</v>
      </c>
      <c r="D3" s="49">
        <v>0</v>
      </c>
      <c r="E3" s="30">
        <f>ABS(C3-D3)</f>
        <v>0</v>
      </c>
      <c r="F3" s="30">
        <f>ABS($C3-D3)</f>
        <v>0</v>
      </c>
      <c r="G3" s="19">
        <v>0</v>
      </c>
      <c r="H3" s="19">
        <f>ABS($C3-G3)*100</f>
        <v>0</v>
      </c>
      <c r="I3" s="19">
        <v>0</v>
      </c>
      <c r="J3" s="19">
        <f>ABS($C3-I3)*100</f>
        <v>0</v>
      </c>
      <c r="K3" s="19"/>
      <c r="L3" s="19">
        <f>ABS($C3-K3)*100</f>
        <v>0</v>
      </c>
      <c r="M3" s="19"/>
      <c r="N3" s="19">
        <f>ABS($C3-M3)*100</f>
        <v>0</v>
      </c>
      <c r="O3" s="19">
        <v>0</v>
      </c>
      <c r="P3" s="19">
        <f>ABS(C3-O3)</f>
        <v>0</v>
      </c>
      <c r="Q3" s="19">
        <f>ABS($C3-O3)*100</f>
        <v>0</v>
      </c>
      <c r="R3" s="19"/>
      <c r="S3" s="19">
        <f>ABS($C3-R3)*100</f>
        <v>0</v>
      </c>
      <c r="T3" s="19">
        <v>0</v>
      </c>
      <c r="U3" s="19">
        <f>ABS($C3-T3)*100</f>
        <v>0</v>
      </c>
      <c r="V3" s="19">
        <v>0</v>
      </c>
      <c r="W3" s="19">
        <f>ABS($C3-V3)*100</f>
        <v>0</v>
      </c>
      <c r="X3" s="19"/>
      <c r="Y3" s="19">
        <f>ABS($C3-X3)*100</f>
        <v>0</v>
      </c>
      <c r="Z3" s="19"/>
      <c r="AA3" s="19">
        <f>ABS($C3-Z3)*100</f>
        <v>0</v>
      </c>
      <c r="AB3" s="19"/>
      <c r="AC3" s="19"/>
      <c r="AD3" s="19"/>
      <c r="AE3" s="19"/>
      <c r="AF3" s="19"/>
      <c r="AG3" s="19"/>
      <c r="AH3" s="13"/>
      <c r="AI3" s="19"/>
      <c r="AJ3" s="19"/>
      <c r="AK3" s="13"/>
    </row>
    <row r="4" spans="1:37" x14ac:dyDescent="0.25">
      <c r="A4" s="32">
        <f>A3+1</f>
        <v>2</v>
      </c>
      <c r="B4" s="65">
        <v>0.14411671232111201</v>
      </c>
      <c r="C4" s="40">
        <f t="shared" ref="C4:C67" si="0">B4-0.113107358881677</f>
        <v>3.1009353439435006E-2</v>
      </c>
      <c r="D4" s="40">
        <v>3.1390317067787998E-2</v>
      </c>
      <c r="E4" s="30">
        <f t="shared" ref="E4:E67" si="1">ABS(C4-D4)</f>
        <v>3.8096362835299269E-4</v>
      </c>
      <c r="F4" s="30">
        <f>ABS(($C4-D4)/$C4)*100</f>
        <v>1.2285442490668514</v>
      </c>
      <c r="G4" s="19">
        <v>3.1392316546877699E-2</v>
      </c>
      <c r="H4" s="19">
        <f>ABS(($C4-G4)/$C4)*100</f>
        <v>1.2349922361027832</v>
      </c>
      <c r="I4" s="19">
        <v>3.1394179432548998E-2</v>
      </c>
      <c r="J4" s="19">
        <f>ABS(($C4-I4)/$C4)*100</f>
        <v>1.240999732115033</v>
      </c>
      <c r="K4" s="19"/>
      <c r="L4" s="19">
        <f>ABS(($C4-K4)/$C4)*100</f>
        <v>100</v>
      </c>
      <c r="M4" s="19"/>
      <c r="N4" s="19">
        <f>ABS(($C4-M4)/$C4)*100</f>
        <v>100</v>
      </c>
      <c r="O4" s="19">
        <v>3.0774675879691401E-2</v>
      </c>
      <c r="P4" s="19">
        <f t="shared" ref="P4:P67" si="2">ABS(C4-O4)</f>
        <v>2.3467755974360474E-4</v>
      </c>
      <c r="Q4" s="19">
        <f t="shared" ref="Q4:Q67" si="3">ABS(($C4-O4)/$C4)*100</f>
        <v>0.75679604285190349</v>
      </c>
      <c r="R4" s="19"/>
      <c r="S4" s="19">
        <f>ABS(($C4-R4)/$C4)*100</f>
        <v>100</v>
      </c>
      <c r="T4" s="19">
        <v>3.1584568319883599E-2</v>
      </c>
      <c r="U4" s="19">
        <f>ABS(($C4-T4)/$C4)*100</f>
        <v>1.8549721830610151</v>
      </c>
      <c r="V4" s="19">
        <v>2.8107108148929399E-2</v>
      </c>
      <c r="W4" s="19">
        <f>ABS(($C4-V4)/$C4)*100</f>
        <v>9.3592576709928537</v>
      </c>
      <c r="X4" s="19"/>
      <c r="Y4" s="19">
        <f>ABS(($C4-X4)/$C4)*100</f>
        <v>100</v>
      </c>
      <c r="Z4" s="19"/>
      <c r="AA4" s="19">
        <f>ABS(($C4-Z4)/$C4)*100</f>
        <v>100</v>
      </c>
      <c r="AB4" s="19"/>
      <c r="AC4" s="19"/>
      <c r="AD4" s="19"/>
      <c r="AE4" s="19"/>
      <c r="AF4" s="19"/>
      <c r="AG4" s="19"/>
      <c r="AH4" s="13"/>
      <c r="AI4" s="19"/>
      <c r="AJ4" s="19"/>
      <c r="AK4" s="13"/>
    </row>
    <row r="5" spans="1:37" x14ac:dyDescent="0.25">
      <c r="A5" s="32">
        <f t="shared" ref="A5:A68" si="4">A4+1</f>
        <v>3</v>
      </c>
      <c r="B5" s="65">
        <v>0.12577013799485501</v>
      </c>
      <c r="C5" s="40">
        <f t="shared" si="0"/>
        <v>1.2662779113178008E-2</v>
      </c>
      <c r="D5" s="40">
        <v>1.32998008270884E-2</v>
      </c>
      <c r="E5" s="30">
        <f t="shared" si="1"/>
        <v>6.3702171391039238E-4</v>
      </c>
      <c r="F5" s="30">
        <f>ABS(($C5-D5)/$C5)*100</f>
        <v>5.0306627653912974</v>
      </c>
      <c r="G5" s="19">
        <v>1.35742597162985E-2</v>
      </c>
      <c r="H5" s="19">
        <f t="shared" ref="H5:J68" si="5">ABS(($C5-G5)/$C5)*100</f>
        <v>7.198108685098398</v>
      </c>
      <c r="I5" s="19">
        <v>1.32518465536547E-2</v>
      </c>
      <c r="J5" s="19">
        <f t="shared" si="5"/>
        <v>4.6519601677617226</v>
      </c>
      <c r="K5" s="19"/>
      <c r="L5" s="19">
        <f t="shared" ref="L5" si="6">ABS(($C5-K5)/$C5)*100</f>
        <v>100</v>
      </c>
      <c r="M5" s="19"/>
      <c r="N5" s="19">
        <f t="shared" ref="N5" si="7">ABS(($C5-M5)/$C5)*100</f>
        <v>100</v>
      </c>
      <c r="O5" s="19">
        <v>1.27244175990657E-2</v>
      </c>
      <c r="P5" s="19">
        <f t="shared" si="2"/>
        <v>6.1638485887692204E-5</v>
      </c>
      <c r="Q5" s="19">
        <f t="shared" si="3"/>
        <v>0.48676902074005024</v>
      </c>
      <c r="R5" s="19"/>
      <c r="S5" s="19">
        <f t="shared" ref="S5:S68" si="8">ABS(($C5-R5)/$C5)*100</f>
        <v>100</v>
      </c>
      <c r="T5" s="19">
        <v>1.3442794549550101E-2</v>
      </c>
      <c r="U5" s="19">
        <f t="shared" ref="U5" si="9">ABS(($C5-T5)/$C5)*100</f>
        <v>6.159907153085693</v>
      </c>
      <c r="V5" s="19">
        <v>1.7017503744518301E-2</v>
      </c>
      <c r="W5" s="19">
        <f t="shared" ref="W5" si="10">ABS(($C5-V5)/$C5)*100</f>
        <v>34.389959679612367</v>
      </c>
      <c r="X5" s="19"/>
      <c r="Y5" s="19">
        <f t="shared" ref="Y5:Y68" si="11">ABS(($C5-X5)/$C5)*100</f>
        <v>100</v>
      </c>
      <c r="Z5" s="19"/>
      <c r="AA5" s="19">
        <f t="shared" ref="AA5:AA68" si="12">ABS(($C5-Z5)/$C5)*100</f>
        <v>100</v>
      </c>
      <c r="AB5" s="19"/>
      <c r="AC5" s="19"/>
      <c r="AD5" s="19"/>
      <c r="AE5" s="19"/>
      <c r="AF5" s="19"/>
      <c r="AG5" s="19"/>
      <c r="AH5" s="13"/>
      <c r="AI5" s="19"/>
      <c r="AJ5" s="19"/>
      <c r="AK5" s="13"/>
    </row>
    <row r="6" spans="1:37" x14ac:dyDescent="0.25">
      <c r="A6" s="32">
        <f t="shared" si="4"/>
        <v>4</v>
      </c>
      <c r="B6" s="65">
        <v>9.0400822496133001E-2</v>
      </c>
      <c r="C6" s="40">
        <f t="shared" si="0"/>
        <v>-2.2706536385543999E-2</v>
      </c>
      <c r="D6" s="40">
        <v>-2.2153450413037901E-2</v>
      </c>
      <c r="E6" s="30">
        <f t="shared" si="1"/>
        <v>5.5308597250609826E-4</v>
      </c>
      <c r="F6" s="30">
        <f>ABS(($C6-D6)/$C6)*100</f>
        <v>2.4358007012386866</v>
      </c>
      <c r="G6" s="19">
        <v>-2.1774775998645201E-2</v>
      </c>
      <c r="H6" s="19">
        <f t="shared" si="5"/>
        <v>4.1034897224219478</v>
      </c>
      <c r="I6" s="19">
        <v>-2.0142987051262901E-2</v>
      </c>
      <c r="J6" s="19">
        <f t="shared" si="5"/>
        <v>11.289917981120045</v>
      </c>
      <c r="K6" s="19"/>
      <c r="L6" s="19">
        <f t="shared" ref="L6" si="13">ABS(($C6-K6)/$C6)*100</f>
        <v>100</v>
      </c>
      <c r="M6" s="19"/>
      <c r="N6" s="19">
        <f t="shared" ref="N6" si="14">ABS(($C6-M6)/$C6)*100</f>
        <v>100</v>
      </c>
      <c r="O6" s="19">
        <v>-2.2500244176658399E-2</v>
      </c>
      <c r="P6" s="19">
        <f t="shared" si="2"/>
        <v>2.0629220888560007E-4</v>
      </c>
      <c r="Q6" s="19">
        <f t="shared" si="3"/>
        <v>0.90851464698479922</v>
      </c>
      <c r="R6" s="19"/>
      <c r="S6" s="19">
        <f t="shared" si="8"/>
        <v>100</v>
      </c>
      <c r="T6" s="19">
        <v>-2.13827521357015E-2</v>
      </c>
      <c r="U6" s="19">
        <f t="shared" ref="U6" si="15">ABS(($C6-T6)/$C6)*100</f>
        <v>5.8299699582772089</v>
      </c>
      <c r="V6" s="19">
        <v>-2.1489277270215702E-2</v>
      </c>
      <c r="W6" s="19">
        <f t="shared" ref="W6" si="16">ABS(($C6-V6)/$C6)*100</f>
        <v>5.3608313247777373</v>
      </c>
      <c r="X6" s="19"/>
      <c r="Y6" s="19">
        <f t="shared" si="11"/>
        <v>100</v>
      </c>
      <c r="Z6" s="19"/>
      <c r="AA6" s="19">
        <f t="shared" si="12"/>
        <v>100</v>
      </c>
      <c r="AC6" s="19"/>
      <c r="AD6" s="19"/>
      <c r="AE6" s="19"/>
      <c r="AF6" s="19"/>
      <c r="AG6" s="19"/>
      <c r="AH6" s="13"/>
      <c r="AI6" s="19"/>
      <c r="AJ6" s="19"/>
      <c r="AK6" s="13"/>
    </row>
    <row r="7" spans="1:37" x14ac:dyDescent="0.25">
      <c r="A7" s="32">
        <f t="shared" si="4"/>
        <v>5</v>
      </c>
      <c r="B7" s="65">
        <v>9.0328433879012002E-2</v>
      </c>
      <c r="C7" s="40">
        <f t="shared" si="0"/>
        <v>-2.2778925002664999E-2</v>
      </c>
      <c r="D7" s="40">
        <v>-2.2715883938706501E-2</v>
      </c>
      <c r="E7" s="30">
        <f t="shared" si="1"/>
        <v>6.3041063958498011E-5</v>
      </c>
      <c r="F7" s="30">
        <f>ABS(($C7-D7)/$C7)*100</f>
        <v>0.27675170777867075</v>
      </c>
      <c r="G7" s="19">
        <v>-2.26983265868188E-2</v>
      </c>
      <c r="H7" s="19">
        <f t="shared" si="5"/>
        <v>0.35382888277989144</v>
      </c>
      <c r="I7" s="19">
        <v>-2.2711733546544099E-2</v>
      </c>
      <c r="J7" s="19">
        <f t="shared" si="5"/>
        <v>0.29497202397847205</v>
      </c>
      <c r="K7" s="19"/>
      <c r="L7" s="19">
        <f t="shared" ref="L7" si="17">ABS(($C7-K7)/$C7)*100</f>
        <v>100</v>
      </c>
      <c r="M7" s="19"/>
      <c r="N7" s="19">
        <f t="shared" ref="N7" si="18">ABS(($C7-M7)/$C7)*100</f>
        <v>100</v>
      </c>
      <c r="O7" s="19">
        <v>-2.3310096748227E-2</v>
      </c>
      <c r="P7" s="19">
        <f t="shared" si="2"/>
        <v>5.3117174556200145E-4</v>
      </c>
      <c r="Q7" s="19">
        <f t="shared" si="3"/>
        <v>2.3318560709070226</v>
      </c>
      <c r="R7" s="19"/>
      <c r="S7" s="19">
        <f t="shared" si="8"/>
        <v>100</v>
      </c>
      <c r="T7" s="19">
        <v>-2.25742155068532E-2</v>
      </c>
      <c r="U7" s="19">
        <f t="shared" ref="U7" si="19">ABS(($C7-T7)/$C7)*100</f>
        <v>0.8986793529011966</v>
      </c>
      <c r="V7">
        <v>-2.2247957838604299E-2</v>
      </c>
      <c r="W7" s="19">
        <f t="shared" ref="W7" si="20">ABS(($C7-V7)/$C7)*100</f>
        <v>2.3309579534529368</v>
      </c>
      <c r="X7" s="19"/>
      <c r="Y7" s="19">
        <f t="shared" si="11"/>
        <v>100</v>
      </c>
      <c r="Z7" s="19"/>
      <c r="AA7" s="19">
        <f t="shared" si="12"/>
        <v>100</v>
      </c>
      <c r="AC7" s="19"/>
      <c r="AD7" s="19"/>
      <c r="AE7" s="19"/>
      <c r="AF7" s="19"/>
      <c r="AG7" s="19"/>
      <c r="AH7" s="13"/>
      <c r="AI7" s="19"/>
      <c r="AJ7" s="19"/>
      <c r="AK7" s="13"/>
    </row>
    <row r="8" spans="1:37" x14ac:dyDescent="0.25">
      <c r="A8" s="32">
        <f t="shared" si="4"/>
        <v>6</v>
      </c>
      <c r="B8" s="65">
        <v>0.131316938522824</v>
      </c>
      <c r="C8" s="40">
        <f t="shared" si="0"/>
        <v>1.8209579641147E-2</v>
      </c>
      <c r="D8" s="40">
        <v>1.86005720758632E-2</v>
      </c>
      <c r="E8" s="30">
        <f t="shared" si="1"/>
        <v>3.9099243471620027E-4</v>
      </c>
      <c r="F8" s="30">
        <f t="shared" ref="F8:F71" si="21">ABS(($C8-D8)/$C8)*100</f>
        <v>2.1471799043218995</v>
      </c>
      <c r="G8" s="19">
        <v>1.8611254558182199E-2</v>
      </c>
      <c r="H8" s="19">
        <f t="shared" si="5"/>
        <v>2.2058439840509023</v>
      </c>
      <c r="I8" s="19">
        <v>1.8603250680008801E-2</v>
      </c>
      <c r="J8" s="19">
        <f t="shared" si="5"/>
        <v>2.1618897669238235</v>
      </c>
      <c r="K8" s="19"/>
      <c r="L8" s="19">
        <f t="shared" ref="L8" si="22">ABS(($C8-K8)/$C8)*100</f>
        <v>100</v>
      </c>
      <c r="M8" s="19"/>
      <c r="N8" s="19">
        <f t="shared" ref="N8" si="23">ABS(($C8-M8)/$C8)*100</f>
        <v>100</v>
      </c>
      <c r="O8" s="19">
        <v>1.8233337064732302E-2</v>
      </c>
      <c r="P8" s="19">
        <f t="shared" si="2"/>
        <v>2.3757423585301501E-5</v>
      </c>
      <c r="Q8" s="19">
        <f t="shared" si="3"/>
        <v>0.13046662280780166</v>
      </c>
      <c r="R8" s="19"/>
      <c r="S8" s="19">
        <f t="shared" si="8"/>
        <v>100</v>
      </c>
      <c r="T8" s="19">
        <v>1.8628563914621799E-2</v>
      </c>
      <c r="U8" s="19">
        <f t="shared" ref="U8" si="24">ABS(($C8-T8)/$C8)*100</f>
        <v>2.3009003048485956</v>
      </c>
      <c r="V8">
        <v>1.39854159750461E-2</v>
      </c>
      <c r="W8" s="19">
        <f t="shared" ref="W8" si="25">ABS(($C8-V8)/$C8)*100</f>
        <v>23.197480388596297</v>
      </c>
      <c r="X8" s="19"/>
      <c r="Y8" s="19">
        <f t="shared" si="11"/>
        <v>100</v>
      </c>
      <c r="Z8" s="19"/>
      <c r="AA8" s="19">
        <f t="shared" si="12"/>
        <v>100</v>
      </c>
      <c r="AC8" s="19"/>
      <c r="AD8" s="19"/>
      <c r="AE8" s="19"/>
      <c r="AF8" s="19"/>
      <c r="AG8" s="19"/>
      <c r="AH8" s="13"/>
      <c r="AI8" s="19"/>
      <c r="AJ8" s="19"/>
      <c r="AK8" s="13"/>
    </row>
    <row r="9" spans="1:37" x14ac:dyDescent="0.25">
      <c r="A9" s="32">
        <f t="shared" si="4"/>
        <v>7</v>
      </c>
      <c r="B9" s="65">
        <v>0.118160328316828</v>
      </c>
      <c r="C9" s="40">
        <f t="shared" si="0"/>
        <v>5.0529694351510029E-3</v>
      </c>
      <c r="D9" s="40">
        <v>5.6418312359391301E-3</v>
      </c>
      <c r="E9" s="30">
        <f t="shared" si="1"/>
        <v>5.888618007881272E-4</v>
      </c>
      <c r="F9" s="57">
        <f t="shared" si="21"/>
        <v>11.65377721645628</v>
      </c>
      <c r="G9" s="19">
        <v>5.7001600875558403E-3</v>
      </c>
      <c r="H9" s="19">
        <f t="shared" si="5"/>
        <v>12.808125216484644</v>
      </c>
      <c r="I9" s="19">
        <v>5.5697325549744301E-3</v>
      </c>
      <c r="J9" s="19">
        <f t="shared" si="5"/>
        <v>10.226919565920237</v>
      </c>
      <c r="K9" s="19"/>
      <c r="L9" s="19">
        <f t="shared" ref="L9" si="26">ABS(($C9-K9)/$C9)*100</f>
        <v>100</v>
      </c>
      <c r="M9" s="19"/>
      <c r="N9" s="19">
        <f t="shared" ref="N9" si="27">ABS(($C9-M9)/$C9)*100</f>
        <v>100</v>
      </c>
      <c r="O9" s="19">
        <v>5.34012218888184E-3</v>
      </c>
      <c r="P9" s="19">
        <f t="shared" si="2"/>
        <v>2.8715275373083701E-4</v>
      </c>
      <c r="Q9" s="19">
        <f t="shared" si="3"/>
        <v>5.6828515868957696</v>
      </c>
      <c r="R9" s="19"/>
      <c r="S9" s="19">
        <f t="shared" si="8"/>
        <v>100</v>
      </c>
      <c r="T9" s="19">
        <v>5.7228171170142497E-3</v>
      </c>
      <c r="U9" s="19">
        <f t="shared" ref="U9" si="28">ABS(($C9-T9)/$C9)*100</f>
        <v>13.256515608494453</v>
      </c>
      <c r="V9">
        <v>2.8388138012710698E-3</v>
      </c>
      <c r="W9" s="19">
        <f t="shared" ref="W9" si="29">ABS(($C9-V9)/$C9)*100</f>
        <v>43.818900199101748</v>
      </c>
      <c r="X9" s="19"/>
      <c r="Y9" s="19">
        <f t="shared" si="11"/>
        <v>100</v>
      </c>
      <c r="Z9" s="19"/>
      <c r="AA9" s="19">
        <f t="shared" si="12"/>
        <v>100</v>
      </c>
      <c r="AC9" s="19"/>
      <c r="AD9" s="19"/>
      <c r="AE9" s="19"/>
      <c r="AF9" s="19"/>
      <c r="AG9" s="19"/>
      <c r="AH9" s="13"/>
      <c r="AI9" s="19"/>
      <c r="AJ9" s="19"/>
      <c r="AK9" s="13"/>
    </row>
    <row r="10" spans="1:37" x14ac:dyDescent="0.25">
      <c r="A10" s="32">
        <f t="shared" si="4"/>
        <v>8</v>
      </c>
      <c r="B10" s="65">
        <v>4.7293594979863997E-2</v>
      </c>
      <c r="C10" s="40">
        <f t="shared" si="0"/>
        <v>-6.5813763901813011E-2</v>
      </c>
      <c r="D10" s="40">
        <v>-6.5755682261896903E-2</v>
      </c>
      <c r="E10" s="30">
        <f t="shared" si="1"/>
        <v>5.8081639916107708E-5</v>
      </c>
      <c r="F10" s="30">
        <f t="shared" si="21"/>
        <v>8.8251509217371626E-2</v>
      </c>
      <c r="G10" s="19">
        <v>-6.5650107591661705E-2</v>
      </c>
      <c r="H10" s="19">
        <f t="shared" si="5"/>
        <v>0.24866578121175839</v>
      </c>
      <c r="I10" s="19">
        <v>-6.5712744641537701E-2</v>
      </c>
      <c r="J10" s="19">
        <f t="shared" si="5"/>
        <v>0.15349260441329388</v>
      </c>
      <c r="K10" s="19"/>
      <c r="L10" s="19">
        <f t="shared" ref="L10" si="30">ABS(($C10-K10)/$C10)*100</f>
        <v>100</v>
      </c>
      <c r="M10" s="19"/>
      <c r="N10" s="19">
        <f t="shared" ref="N10" si="31">ABS(($C10-M10)/$C10)*100</f>
        <v>100</v>
      </c>
      <c r="O10" s="19">
        <v>-6.6170290489745806E-2</v>
      </c>
      <c r="P10" s="19">
        <f t="shared" si="2"/>
        <v>3.5652658793279557E-4</v>
      </c>
      <c r="Q10" s="19">
        <f t="shared" si="3"/>
        <v>0.54172040435902513</v>
      </c>
      <c r="R10" s="19"/>
      <c r="S10" s="19">
        <f t="shared" si="8"/>
        <v>100</v>
      </c>
      <c r="T10" s="19">
        <v>-6.5458221292266305E-2</v>
      </c>
      <c r="U10" s="19">
        <f t="shared" ref="U10" si="32">ABS(($C10-T10)/$C10)*100</f>
        <v>0.54022530921819956</v>
      </c>
      <c r="V10">
        <v>-6.4832661300493505E-2</v>
      </c>
      <c r="W10" s="19">
        <f t="shared" ref="W10" si="33">ABS(($C10-V10)/$C10)*100</f>
        <v>1.4907255612719617</v>
      </c>
      <c r="X10" s="19"/>
      <c r="Y10" s="19">
        <f t="shared" si="11"/>
        <v>100</v>
      </c>
      <c r="Z10" s="19"/>
      <c r="AA10" s="19">
        <f t="shared" si="12"/>
        <v>100</v>
      </c>
      <c r="AC10" s="19"/>
      <c r="AD10" s="19"/>
      <c r="AE10" s="19"/>
      <c r="AF10" s="19"/>
      <c r="AG10" s="19"/>
      <c r="AH10" s="13"/>
      <c r="AI10" s="19"/>
      <c r="AJ10" s="19"/>
      <c r="AK10" s="13"/>
    </row>
    <row r="11" spans="1:37" x14ac:dyDescent="0.25">
      <c r="A11" s="32">
        <f t="shared" si="4"/>
        <v>9</v>
      </c>
      <c r="B11" s="65">
        <v>5.5789697196054998E-2</v>
      </c>
      <c r="C11" s="40">
        <f t="shared" si="0"/>
        <v>-5.7317661685622003E-2</v>
      </c>
      <c r="D11" s="40">
        <v>-5.7263115530200998E-2</v>
      </c>
      <c r="E11" s="30">
        <f t="shared" si="1"/>
        <v>5.4546155421004994E-5</v>
      </c>
      <c r="F11" s="30">
        <f t="shared" si="21"/>
        <v>9.5164655739415432E-2</v>
      </c>
      <c r="G11" s="19">
        <v>-5.7223457049855798E-2</v>
      </c>
      <c r="H11" s="19">
        <f t="shared" si="5"/>
        <v>0.16435533655036574</v>
      </c>
      <c r="I11" s="19">
        <v>-5.7244722435133601E-2</v>
      </c>
      <c r="J11" s="19">
        <f t="shared" si="5"/>
        <v>0.1272544070071486</v>
      </c>
      <c r="K11" s="19"/>
      <c r="L11" s="19">
        <f t="shared" ref="L11" si="34">ABS(($C11-K11)/$C11)*100</f>
        <v>100</v>
      </c>
      <c r="M11" s="19"/>
      <c r="N11" s="19">
        <f t="shared" ref="N11" si="35">ABS(($C11-M11)/$C11)*100</f>
        <v>100</v>
      </c>
      <c r="O11" s="19">
        <v>-5.7593665456685102E-2</v>
      </c>
      <c r="P11" s="19">
        <f t="shared" si="2"/>
        <v>2.7600377106309915E-4</v>
      </c>
      <c r="Q11" s="19">
        <f t="shared" si="3"/>
        <v>0.48153354994998687</v>
      </c>
      <c r="R11" s="19"/>
      <c r="S11" s="19">
        <f t="shared" si="8"/>
        <v>100</v>
      </c>
      <c r="T11" s="19">
        <v>-5.6674441147043203E-2</v>
      </c>
      <c r="U11" s="19">
        <f t="shared" ref="U11" si="36">ABS(($C11-T11)/$C11)*100</f>
        <v>1.1222030342178977</v>
      </c>
      <c r="V11">
        <v>-5.6249373393720901E-2</v>
      </c>
      <c r="W11" s="19">
        <f t="shared" ref="W11" si="37">ABS(($C11-V11)/$C11)*100</f>
        <v>1.8638029893132897</v>
      </c>
      <c r="X11" s="19"/>
      <c r="Y11" s="19">
        <f t="shared" si="11"/>
        <v>100</v>
      </c>
      <c r="Z11" s="19"/>
      <c r="AA11" s="19">
        <f t="shared" si="12"/>
        <v>100</v>
      </c>
      <c r="AC11" s="19"/>
      <c r="AD11" s="19"/>
      <c r="AE11" s="19"/>
      <c r="AF11" s="19"/>
      <c r="AG11" s="19"/>
      <c r="AH11" s="13"/>
      <c r="AI11" s="19"/>
      <c r="AJ11" s="19"/>
      <c r="AK11" s="13"/>
    </row>
    <row r="12" spans="1:37" x14ac:dyDescent="0.25">
      <c r="A12" s="32">
        <f t="shared" si="4"/>
        <v>10</v>
      </c>
      <c r="B12" s="65">
        <v>3.0465137654829E-2</v>
      </c>
      <c r="C12" s="40">
        <f t="shared" si="0"/>
        <v>-8.2642221226848001E-2</v>
      </c>
      <c r="D12" s="40">
        <v>-8.24905201409388E-2</v>
      </c>
      <c r="E12" s="30">
        <f t="shared" si="1"/>
        <v>1.5170108590920051E-4</v>
      </c>
      <c r="F12" s="30">
        <f t="shared" si="21"/>
        <v>0.18356365990307788</v>
      </c>
      <c r="G12" s="19">
        <v>-8.2401708470131702E-2</v>
      </c>
      <c r="H12" s="19">
        <f t="shared" si="5"/>
        <v>0.29102891130685582</v>
      </c>
      <c r="I12" s="19">
        <v>-8.2482855239326996E-2</v>
      </c>
      <c r="J12" s="19">
        <f t="shared" si="5"/>
        <v>0.19283846096483037</v>
      </c>
      <c r="K12" s="19"/>
      <c r="L12" s="19">
        <f t="shared" ref="L12" si="38">ABS(($C12-K12)/$C12)*100</f>
        <v>100</v>
      </c>
      <c r="M12" s="19"/>
      <c r="N12" s="19">
        <f t="shared" ref="N12" si="39">ABS(($C12-M12)/$C12)*100</f>
        <v>100</v>
      </c>
      <c r="O12" s="19">
        <v>-8.2972293923877005E-2</v>
      </c>
      <c r="P12" s="19">
        <f t="shared" si="2"/>
        <v>3.3007269702900466E-4</v>
      </c>
      <c r="Q12" s="19">
        <f t="shared" si="3"/>
        <v>0.39939959518146861</v>
      </c>
      <c r="R12" s="19"/>
      <c r="S12" s="19">
        <f t="shared" si="8"/>
        <v>100</v>
      </c>
      <c r="T12" s="19">
        <v>-8.1835730385054206E-2</v>
      </c>
      <c r="U12" s="19">
        <f t="shared" ref="U12" si="40">ABS(($C12-T12)/$C12)*100</f>
        <v>0.97588233934325741</v>
      </c>
      <c r="V12">
        <v>-8.2108416480783403E-2</v>
      </c>
      <c r="W12" s="19">
        <f t="shared" ref="W12" si="41">ABS(($C12-V12)/$C12)*100</f>
        <v>0.64592255404091259</v>
      </c>
      <c r="X12" s="19"/>
      <c r="Y12" s="19">
        <f t="shared" si="11"/>
        <v>100</v>
      </c>
      <c r="Z12" s="19"/>
      <c r="AA12" s="19">
        <f t="shared" si="12"/>
        <v>100</v>
      </c>
      <c r="AC12" s="19"/>
      <c r="AD12" s="19"/>
      <c r="AE12" s="19"/>
      <c r="AF12" s="19"/>
      <c r="AG12" s="19"/>
      <c r="AH12" s="13"/>
      <c r="AI12" s="19"/>
      <c r="AJ12" s="19"/>
      <c r="AK12" s="13"/>
    </row>
    <row r="13" spans="1:37" x14ac:dyDescent="0.25">
      <c r="A13" s="32">
        <f t="shared" si="4"/>
        <v>11</v>
      </c>
      <c r="B13" s="65">
        <v>4.7394574772932997E-2</v>
      </c>
      <c r="C13" s="40">
        <f t="shared" si="0"/>
        <v>-6.571278410874401E-2</v>
      </c>
      <c r="D13" s="40">
        <v>-6.5459928270727205E-2</v>
      </c>
      <c r="E13" s="30">
        <f t="shared" si="1"/>
        <v>2.52855838016805E-4</v>
      </c>
      <c r="F13" s="30">
        <f t="shared" si="21"/>
        <v>0.38478941570694913</v>
      </c>
      <c r="G13" s="19">
        <v>-6.5401241590533399E-2</v>
      </c>
      <c r="H13" s="19">
        <f t="shared" si="5"/>
        <v>0.4740972741241018</v>
      </c>
      <c r="I13" s="19">
        <v>-6.5436011021819701E-2</v>
      </c>
      <c r="J13" s="19">
        <f t="shared" si="5"/>
        <v>0.42118606094408417</v>
      </c>
      <c r="K13" s="19"/>
      <c r="L13" s="19">
        <f t="shared" ref="L13" si="42">ABS(($C13-K13)/$C13)*100</f>
        <v>100</v>
      </c>
      <c r="M13" s="19"/>
      <c r="N13" s="19">
        <f t="shared" ref="N13" si="43">ABS(($C13-M13)/$C13)*100</f>
        <v>100</v>
      </c>
      <c r="O13" s="19">
        <v>-6.6567073345820404E-2</v>
      </c>
      <c r="P13" s="19">
        <f t="shared" si="2"/>
        <v>8.5428923707639437E-4</v>
      </c>
      <c r="Q13" s="19">
        <f t="shared" si="3"/>
        <v>1.3000350672445777</v>
      </c>
      <c r="R13" s="19"/>
      <c r="S13" s="19">
        <f t="shared" si="8"/>
        <v>100</v>
      </c>
      <c r="T13" s="19">
        <v>-6.5191707162887094E-2</v>
      </c>
      <c r="U13" s="19">
        <f t="shared" ref="U13" si="44">ABS(($C13-T13)/$C13)*100</f>
        <v>0.79296129805521243</v>
      </c>
      <c r="V13">
        <v>-6.5145765201075595E-2</v>
      </c>
      <c r="W13" s="19">
        <f t="shared" ref="W13" si="45">ABS(($C13-V13)/$C13)*100</f>
        <v>0.86287457662741951</v>
      </c>
      <c r="X13" s="19"/>
      <c r="Y13" s="19">
        <f t="shared" si="11"/>
        <v>100</v>
      </c>
      <c r="Z13" s="19"/>
      <c r="AA13" s="19">
        <f t="shared" si="12"/>
        <v>100</v>
      </c>
      <c r="AC13" s="19"/>
      <c r="AD13" s="19"/>
      <c r="AE13" s="19"/>
      <c r="AF13" s="19"/>
      <c r="AG13" s="19"/>
      <c r="AH13" s="13"/>
      <c r="AI13" s="19"/>
      <c r="AJ13" s="19"/>
      <c r="AK13" s="13"/>
    </row>
    <row r="14" spans="1:37" x14ac:dyDescent="0.25">
      <c r="A14" s="32">
        <f t="shared" si="4"/>
        <v>12</v>
      </c>
      <c r="B14" s="65">
        <v>0.10097438153543099</v>
      </c>
      <c r="C14" s="40">
        <f t="shared" si="0"/>
        <v>-1.2132977346246007E-2</v>
      </c>
      <c r="D14" s="40">
        <v>-1.15267167784158E-2</v>
      </c>
      <c r="E14" s="30">
        <f t="shared" si="1"/>
        <v>6.0626056783020729E-4</v>
      </c>
      <c r="F14" s="30">
        <f t="shared" si="21"/>
        <v>4.9967996356457949</v>
      </c>
      <c r="G14" s="19">
        <v>-1.1464881392132101E-2</v>
      </c>
      <c r="H14" s="19">
        <f t="shared" si="5"/>
        <v>5.5064468930259567</v>
      </c>
      <c r="I14" s="19">
        <v>-1.1532453128113501E-2</v>
      </c>
      <c r="J14" s="19">
        <f t="shared" si="5"/>
        <v>4.9495206411006061</v>
      </c>
      <c r="K14" s="19"/>
      <c r="L14" s="19">
        <f t="shared" ref="L14" si="46">ABS(($C14-K14)/$C14)*100</f>
        <v>100</v>
      </c>
      <c r="M14" s="19"/>
      <c r="N14" s="19">
        <f t="shared" ref="N14" si="47">ABS(($C14-M14)/$C14)*100</f>
        <v>100</v>
      </c>
      <c r="O14" s="19">
        <v>-1.1615107995251599E-2</v>
      </c>
      <c r="P14" s="19">
        <f t="shared" si="2"/>
        <v>5.1786935099440781E-4</v>
      </c>
      <c r="Q14" s="19">
        <f t="shared" si="3"/>
        <v>4.2682792212963188</v>
      </c>
      <c r="R14" s="19"/>
      <c r="S14" s="19">
        <f t="shared" si="8"/>
        <v>100</v>
      </c>
      <c r="T14" s="19">
        <v>-1.17580503505261E-2</v>
      </c>
      <c r="U14" s="19">
        <f t="shared" ref="U14" si="48">ABS(($C14-T14)/$C14)*100</f>
        <v>3.0901483207327582</v>
      </c>
      <c r="V14">
        <v>-1.1522176644062101E-2</v>
      </c>
      <c r="W14" s="19">
        <f t="shared" ref="W14" si="49">ABS(($C14-V14)/$C14)*100</f>
        <v>5.034219423255502</v>
      </c>
      <c r="X14" s="19"/>
      <c r="Y14" s="19">
        <f t="shared" si="11"/>
        <v>100</v>
      </c>
      <c r="Z14" s="19"/>
      <c r="AA14" s="19">
        <f t="shared" si="12"/>
        <v>100</v>
      </c>
      <c r="AC14" s="19"/>
      <c r="AD14" s="19"/>
      <c r="AE14" s="19"/>
      <c r="AF14" s="19"/>
      <c r="AG14" s="19"/>
      <c r="AH14" s="13"/>
      <c r="AI14" s="19"/>
      <c r="AJ14" s="19"/>
      <c r="AK14" s="13"/>
    </row>
    <row r="15" spans="1:37" x14ac:dyDescent="0.25">
      <c r="A15" s="32">
        <f t="shared" si="4"/>
        <v>13</v>
      </c>
      <c r="B15" s="65">
        <v>-4.3502955140829998E-3</v>
      </c>
      <c r="C15" s="40">
        <f t="shared" si="0"/>
        <v>-0.11745765439576</v>
      </c>
      <c r="D15" s="40">
        <v>-0.116757440509238</v>
      </c>
      <c r="E15" s="30">
        <f t="shared" si="1"/>
        <v>7.0021388652199978E-4</v>
      </c>
      <c r="F15" s="30">
        <f t="shared" si="21"/>
        <v>0.59614155426832371</v>
      </c>
      <c r="G15" s="19">
        <v>-0.11665158407211899</v>
      </c>
      <c r="H15" s="19">
        <f t="shared" si="5"/>
        <v>0.6862646183321931</v>
      </c>
      <c r="I15" s="19">
        <v>-0.116719483101134</v>
      </c>
      <c r="J15" s="19">
        <f t="shared" si="5"/>
        <v>0.62845737761697251</v>
      </c>
      <c r="K15" s="19"/>
      <c r="L15" s="19">
        <f t="shared" ref="L15" si="50">ABS(($C15-K15)/$C15)*100</f>
        <v>100</v>
      </c>
      <c r="M15" s="19"/>
      <c r="N15" s="19">
        <f t="shared" ref="N15" si="51">ABS(($C15-M15)/$C15)*100</f>
        <v>100</v>
      </c>
      <c r="O15" s="19">
        <v>-0.116914994067044</v>
      </c>
      <c r="P15" s="19">
        <f t="shared" si="2"/>
        <v>5.4266032871599923E-4</v>
      </c>
      <c r="Q15" s="19">
        <f t="shared" si="3"/>
        <v>0.46200507877295754</v>
      </c>
      <c r="R15" s="19"/>
      <c r="S15" s="19">
        <f t="shared" si="8"/>
        <v>100</v>
      </c>
      <c r="T15" s="19">
        <v>-0.11659081127238601</v>
      </c>
      <c r="U15" s="19">
        <f t="shared" ref="U15" si="52">ABS(($C15-T15)/$C15)*100</f>
        <v>0.73800479656546669</v>
      </c>
      <c r="V15">
        <v>-0.116090241184165</v>
      </c>
      <c r="W15" s="19">
        <f t="shared" ref="W15" si="53">ABS(($C15-V15)/$C15)*100</f>
        <v>1.1641754797755983</v>
      </c>
      <c r="X15" s="19"/>
      <c r="Y15" s="19">
        <f t="shared" si="11"/>
        <v>100</v>
      </c>
      <c r="Z15" s="19"/>
      <c r="AA15" s="19">
        <f t="shared" si="12"/>
        <v>100</v>
      </c>
      <c r="AC15" s="19"/>
      <c r="AD15" s="19"/>
      <c r="AE15" s="19"/>
      <c r="AF15" s="19"/>
      <c r="AG15" s="19"/>
      <c r="AH15" s="13"/>
      <c r="AI15" s="19"/>
      <c r="AJ15" s="19"/>
      <c r="AK15" s="13"/>
    </row>
    <row r="16" spans="1:37" x14ac:dyDescent="0.25">
      <c r="A16" s="32">
        <f t="shared" si="4"/>
        <v>14</v>
      </c>
      <c r="B16" s="65">
        <v>-8.4146884386698997E-2</v>
      </c>
      <c r="C16" s="40">
        <f t="shared" si="0"/>
        <v>-0.19725424326837598</v>
      </c>
      <c r="D16" s="40">
        <v>-0.19733837118653999</v>
      </c>
      <c r="E16" s="30">
        <f t="shared" si="1"/>
        <v>8.4127918164006443E-5</v>
      </c>
      <c r="F16" s="30">
        <f t="shared" si="21"/>
        <v>4.2649484629613502E-2</v>
      </c>
      <c r="G16" s="30">
        <v>-0.196935601726725</v>
      </c>
      <c r="H16" s="19">
        <f t="shared" si="5"/>
        <v>0.16153849791583541</v>
      </c>
      <c r="I16" s="19">
        <v>-0.19720828362825499</v>
      </c>
      <c r="J16" s="19">
        <f t="shared" si="5"/>
        <v>2.3299696553784794E-2</v>
      </c>
      <c r="K16" s="19"/>
      <c r="L16" s="19">
        <f t="shared" ref="L16" si="54">ABS(($C16-K16)/$C16)*100</f>
        <v>100</v>
      </c>
      <c r="M16" s="19"/>
      <c r="N16" s="19">
        <f t="shared" ref="N16" si="55">ABS(($C16-M16)/$C16)*100</f>
        <v>100</v>
      </c>
      <c r="O16" s="30">
        <v>-0.197566814160198</v>
      </c>
      <c r="P16" s="19">
        <f t="shared" si="2"/>
        <v>3.1257089182201714E-4</v>
      </c>
      <c r="Q16" s="19">
        <f t="shared" si="3"/>
        <v>0.15846092162222644</v>
      </c>
      <c r="R16" s="19"/>
      <c r="S16" s="19">
        <f t="shared" si="8"/>
        <v>100</v>
      </c>
      <c r="T16" s="19">
        <v>-0.19589315801179299</v>
      </c>
      <c r="U16" s="19">
        <f t="shared" ref="U16" si="56">ABS(($C16-T16)/$C16)*100</f>
        <v>0.69001570462094064</v>
      </c>
      <c r="V16">
        <v>-0.195112014480954</v>
      </c>
      <c r="W16" s="19">
        <f t="shared" ref="W16" si="57">ABS(($C16-V16)/$C16)*100</f>
        <v>1.0860241847914809</v>
      </c>
      <c r="X16" s="19"/>
      <c r="Y16" s="19">
        <f t="shared" si="11"/>
        <v>100</v>
      </c>
      <c r="Z16" s="19"/>
      <c r="AA16" s="19">
        <f t="shared" si="12"/>
        <v>100</v>
      </c>
      <c r="AC16" s="19"/>
      <c r="AD16" s="19"/>
      <c r="AE16" s="30"/>
      <c r="AF16" s="19"/>
      <c r="AG16" s="19"/>
      <c r="AH16" s="13"/>
      <c r="AI16" s="30"/>
      <c r="AJ16" s="30"/>
      <c r="AK16" s="13"/>
    </row>
    <row r="17" spans="1:37" x14ac:dyDescent="0.25">
      <c r="A17" s="32">
        <f t="shared" si="4"/>
        <v>15</v>
      </c>
      <c r="B17" s="65">
        <v>-0.15410270831814901</v>
      </c>
      <c r="C17" s="40">
        <f t="shared" si="0"/>
        <v>-0.26721006719982598</v>
      </c>
      <c r="D17" s="40">
        <v>-0.26769202403396603</v>
      </c>
      <c r="E17" s="30">
        <f t="shared" si="1"/>
        <v>4.8195683414004042E-4</v>
      </c>
      <c r="F17" s="30">
        <f t="shared" si="21"/>
        <v>0.18036627107302128</v>
      </c>
      <c r="G17" s="30">
        <v>-0.26697793821535498</v>
      </c>
      <c r="H17" s="19">
        <f t="shared" si="5"/>
        <v>8.6871346915762468E-2</v>
      </c>
      <c r="I17" s="19">
        <v>-0.26587133735134899</v>
      </c>
      <c r="J17" s="19">
        <f t="shared" si="5"/>
        <v>0.50100277377493418</v>
      </c>
      <c r="K17" s="19"/>
      <c r="L17" s="19">
        <f t="shared" ref="L17" si="58">ABS(($C17-K17)/$C17)*100</f>
        <v>100</v>
      </c>
      <c r="M17" s="19"/>
      <c r="N17" s="19">
        <f t="shared" ref="N17" si="59">ABS(($C17-M17)/$C17)*100</f>
        <v>100</v>
      </c>
      <c r="O17" s="30">
        <v>-0.26681208267241202</v>
      </c>
      <c r="P17" s="19">
        <f t="shared" si="2"/>
        <v>3.9798452741396373E-4</v>
      </c>
      <c r="Q17" s="19">
        <f t="shared" si="3"/>
        <v>0.1489406935841012</v>
      </c>
      <c r="R17" s="19"/>
      <c r="S17" s="19">
        <f t="shared" si="8"/>
        <v>100</v>
      </c>
      <c r="T17" s="19">
        <v>-0.26477933892416999</v>
      </c>
      <c r="U17" s="19">
        <f t="shared" ref="U17" si="60">ABS(($C17-T17)/$C17)*100</f>
        <v>0.90966942268617257</v>
      </c>
      <c r="V17">
        <v>-0.264828981076489</v>
      </c>
      <c r="W17" s="19">
        <f t="shared" ref="W17" si="61">ABS(($C17-V17)/$C17)*100</f>
        <v>0.89109147282102652</v>
      </c>
      <c r="X17" s="19"/>
      <c r="Y17" s="19">
        <f t="shared" si="11"/>
        <v>100</v>
      </c>
      <c r="Z17" s="19"/>
      <c r="AA17" s="19">
        <f t="shared" si="12"/>
        <v>100</v>
      </c>
      <c r="AC17" s="19"/>
      <c r="AD17" s="19"/>
      <c r="AE17" s="30"/>
      <c r="AF17" s="19"/>
      <c r="AG17" s="19"/>
      <c r="AH17" s="13"/>
      <c r="AI17" s="30"/>
      <c r="AJ17" s="30"/>
      <c r="AK17" s="13"/>
    </row>
    <row r="18" spans="1:37" x14ac:dyDescent="0.25">
      <c r="A18" s="32">
        <f t="shared" si="4"/>
        <v>16</v>
      </c>
      <c r="B18" s="65">
        <v>-4.4524502390839001E-2</v>
      </c>
      <c r="C18" s="40">
        <f t="shared" si="0"/>
        <v>-0.15763186127251599</v>
      </c>
      <c r="D18" s="40">
        <v>-0.15791590505616299</v>
      </c>
      <c r="E18" s="30">
        <f t="shared" si="1"/>
        <v>2.8404378364699223E-4</v>
      </c>
      <c r="F18" s="30">
        <f t="shared" si="21"/>
        <v>0.18019439810834542</v>
      </c>
      <c r="G18" s="30">
        <v>-0.15726759468538701</v>
      </c>
      <c r="H18" s="19">
        <f t="shared" si="5"/>
        <v>0.23108690349042924</v>
      </c>
      <c r="I18" s="19">
        <v>-0.156219285264209</v>
      </c>
      <c r="J18" s="19">
        <f t="shared" si="5"/>
        <v>0.89612340862036333</v>
      </c>
      <c r="K18" s="19"/>
      <c r="L18" s="19">
        <f t="shared" ref="L18" si="62">ABS(($C18-K18)/$C18)*100</f>
        <v>100</v>
      </c>
      <c r="M18" s="19"/>
      <c r="N18" s="19">
        <f t="shared" ref="N18" si="63">ABS(($C18-M18)/$C18)*100</f>
        <v>100</v>
      </c>
      <c r="O18" s="30">
        <v>-0.15717943820788399</v>
      </c>
      <c r="P18" s="19">
        <f t="shared" si="2"/>
        <v>4.5242306463200155E-4</v>
      </c>
      <c r="Q18" s="19">
        <f t="shared" si="3"/>
        <v>0.28701244848580881</v>
      </c>
      <c r="R18" s="19"/>
      <c r="S18" s="19">
        <f t="shared" si="8"/>
        <v>100</v>
      </c>
      <c r="T18" s="19">
        <v>-0.15640781218597999</v>
      </c>
      <c r="U18" s="19">
        <f t="shared" ref="U18" si="64">ABS(($C18-T18)/$C18)*100</f>
        <v>0.77652390617900113</v>
      </c>
      <c r="V18">
        <v>-0.15570566789488999</v>
      </c>
      <c r="W18" s="19">
        <f t="shared" ref="W18" si="65">ABS(($C18-V18)/$C18)*100</f>
        <v>1.2219568823690907</v>
      </c>
      <c r="X18" s="19"/>
      <c r="Y18" s="19">
        <f t="shared" si="11"/>
        <v>100</v>
      </c>
      <c r="Z18" s="19"/>
      <c r="AA18" s="19">
        <f t="shared" si="12"/>
        <v>100</v>
      </c>
      <c r="AC18" s="19"/>
      <c r="AD18" s="19"/>
      <c r="AE18" s="30"/>
      <c r="AF18" s="19"/>
      <c r="AG18" s="19"/>
      <c r="AH18" s="13"/>
      <c r="AI18" s="30"/>
      <c r="AJ18" s="30"/>
      <c r="AK18" s="13"/>
    </row>
    <row r="19" spans="1:37" x14ac:dyDescent="0.25">
      <c r="A19" s="32">
        <f t="shared" si="4"/>
        <v>17</v>
      </c>
      <c r="B19" s="65">
        <v>-0.246794702884161</v>
      </c>
      <c r="C19" s="40">
        <f t="shared" si="0"/>
        <v>-0.359902061765838</v>
      </c>
      <c r="D19" s="40">
        <v>-0.36115154258020099</v>
      </c>
      <c r="E19" s="30">
        <f t="shared" si="1"/>
        <v>1.249480814362991E-3</v>
      </c>
      <c r="F19" s="30">
        <f t="shared" si="21"/>
        <v>0.34717245248123557</v>
      </c>
      <c r="G19" s="30">
        <v>-0.360512517971876</v>
      </c>
      <c r="H19" s="19">
        <f t="shared" si="5"/>
        <v>0.16961731284417611</v>
      </c>
      <c r="I19" s="19">
        <v>-0.36094953034490601</v>
      </c>
      <c r="J19" s="19">
        <f t="shared" si="5"/>
        <v>0.29104267253393035</v>
      </c>
      <c r="K19" s="19"/>
      <c r="L19" s="19">
        <f t="shared" ref="L19" si="66">ABS(($C19-K19)/$C19)*100</f>
        <v>100</v>
      </c>
      <c r="M19" s="19"/>
      <c r="N19" s="19">
        <f t="shared" ref="N19" si="67">ABS(($C19-M19)/$C19)*100</f>
        <v>100</v>
      </c>
      <c r="O19" s="30">
        <v>-0.36029402210926598</v>
      </c>
      <c r="P19" s="19">
        <f t="shared" si="2"/>
        <v>3.9196034342797725E-4</v>
      </c>
      <c r="Q19" s="19">
        <f t="shared" si="3"/>
        <v>0.10890750153106854</v>
      </c>
      <c r="R19" s="19"/>
      <c r="S19" s="19">
        <f t="shared" si="8"/>
        <v>100</v>
      </c>
      <c r="T19" s="19">
        <v>-0.358650041476203</v>
      </c>
      <c r="U19" s="19">
        <f t="shared" ref="U19" si="68">ABS(($C19-T19)/$C19)*100</f>
        <v>0.34787805423843371</v>
      </c>
      <c r="V19">
        <v>-0.35921993394298402</v>
      </c>
      <c r="W19" s="19">
        <f t="shared" ref="W19" si="69">ABS(($C19-V19)/$C19)*100</f>
        <v>0.18953151296415599</v>
      </c>
      <c r="X19" s="19"/>
      <c r="Y19" s="19">
        <f t="shared" si="11"/>
        <v>100</v>
      </c>
      <c r="Z19" s="19"/>
      <c r="AA19" s="19">
        <f t="shared" si="12"/>
        <v>100</v>
      </c>
      <c r="AC19" s="19"/>
      <c r="AD19" s="19"/>
      <c r="AE19" s="30"/>
      <c r="AF19" s="19"/>
      <c r="AG19" s="19"/>
      <c r="AH19" s="13"/>
      <c r="AI19" s="30"/>
      <c r="AJ19" s="30"/>
      <c r="AK19" s="13"/>
    </row>
    <row r="20" spans="1:37" x14ac:dyDescent="0.25">
      <c r="A20" s="32">
        <f t="shared" si="4"/>
        <v>18</v>
      </c>
      <c r="B20" s="65">
        <v>2.7347487286189999E-2</v>
      </c>
      <c r="C20" s="40">
        <f t="shared" si="0"/>
        <v>-8.5759871595487008E-2</v>
      </c>
      <c r="D20" s="40">
        <v>-8.5336467182603098E-2</v>
      </c>
      <c r="E20" s="30">
        <f t="shared" si="1"/>
        <v>4.2340441288390984E-4</v>
      </c>
      <c r="F20" s="30">
        <f t="shared" si="21"/>
        <v>0.49370924303738223</v>
      </c>
      <c r="G20" s="30">
        <v>-8.5780650190053695E-2</v>
      </c>
      <c r="H20" s="19">
        <f t="shared" si="5"/>
        <v>2.4228807926270347E-2</v>
      </c>
      <c r="I20" s="19">
        <v>-8.5222534385386003E-2</v>
      </c>
      <c r="J20" s="19">
        <f t="shared" si="5"/>
        <v>0.62656018497266674</v>
      </c>
      <c r="K20" s="19"/>
      <c r="L20" s="19">
        <f t="shared" ref="L20" si="70">ABS(($C20-K20)/$C20)*100</f>
        <v>100</v>
      </c>
      <c r="M20" s="19"/>
      <c r="N20" s="19">
        <f t="shared" ref="N20" si="71">ABS(($C20-M20)/$C20)*100</f>
        <v>100</v>
      </c>
      <c r="O20" s="30">
        <v>-8.4547358031869704E-2</v>
      </c>
      <c r="P20" s="19">
        <f t="shared" si="2"/>
        <v>1.212513563617304E-3</v>
      </c>
      <c r="Q20" s="19">
        <f t="shared" si="3"/>
        <v>1.4138472237184538</v>
      </c>
      <c r="R20" s="19"/>
      <c r="S20" s="19">
        <f t="shared" si="8"/>
        <v>100</v>
      </c>
      <c r="T20" s="19">
        <v>-8.5072740037108893E-2</v>
      </c>
      <c r="U20" s="19">
        <f t="shared" ref="U20" si="72">ABS(($C20-T20)/$C20)*100</f>
        <v>0.80122736379455406</v>
      </c>
      <c r="V20">
        <v>-7.1307136350637804E-2</v>
      </c>
      <c r="W20" s="19">
        <f t="shared" ref="W20" si="73">ABS(($C20-V20)/$C20)*100</f>
        <v>16.852561665460517</v>
      </c>
      <c r="X20" s="19"/>
      <c r="Y20" s="19">
        <f t="shared" si="11"/>
        <v>100</v>
      </c>
      <c r="Z20" s="19"/>
      <c r="AA20" s="19">
        <f t="shared" si="12"/>
        <v>100</v>
      </c>
      <c r="AC20" s="19"/>
      <c r="AD20" s="19"/>
      <c r="AE20" s="30"/>
      <c r="AF20" s="19"/>
      <c r="AG20" s="19"/>
      <c r="AH20" s="13"/>
      <c r="AI20" s="30"/>
      <c r="AJ20" s="30"/>
      <c r="AK20" s="13"/>
    </row>
    <row r="21" spans="1:37" x14ac:dyDescent="0.25">
      <c r="A21" s="32">
        <f t="shared" si="4"/>
        <v>19</v>
      </c>
      <c r="B21" s="65">
        <v>-3.757368470512E-2</v>
      </c>
      <c r="C21" s="40">
        <f t="shared" si="0"/>
        <v>-0.15068104358679701</v>
      </c>
      <c r="D21" s="40">
        <v>-0.150009264126888</v>
      </c>
      <c r="E21" s="30">
        <f t="shared" si="1"/>
        <v>6.71779459909011E-4</v>
      </c>
      <c r="F21" s="30">
        <f t="shared" si="21"/>
        <v>0.44582878105834517</v>
      </c>
      <c r="G21" s="30">
        <v>-0.149862544558658</v>
      </c>
      <c r="H21" s="19">
        <f t="shared" si="5"/>
        <v>0.54319973412417866</v>
      </c>
      <c r="I21" s="19">
        <v>-0.149957665554353</v>
      </c>
      <c r="J21" s="19">
        <f t="shared" si="5"/>
        <v>0.48007235364502104</v>
      </c>
      <c r="K21" s="19"/>
      <c r="L21" s="19">
        <f t="shared" ref="L21" si="74">ABS(($C21-K21)/$C21)*100</f>
        <v>100</v>
      </c>
      <c r="M21" s="19"/>
      <c r="N21" s="19">
        <f t="shared" ref="N21" si="75">ABS(($C21-M21)/$C21)*100</f>
        <v>100</v>
      </c>
      <c r="O21" s="30">
        <v>-0.15034017054353299</v>
      </c>
      <c r="P21" s="19">
        <f t="shared" si="2"/>
        <v>3.4087304326402279E-4</v>
      </c>
      <c r="Q21" s="19">
        <f t="shared" si="3"/>
        <v>0.22622158378380833</v>
      </c>
      <c r="R21" s="19"/>
      <c r="S21" s="19">
        <f t="shared" si="8"/>
        <v>100</v>
      </c>
      <c r="T21" s="19">
        <v>-0.15044452271487799</v>
      </c>
      <c r="U21" s="19">
        <f t="shared" ref="U21" si="76">ABS(($C21-T21)/$C21)*100</f>
        <v>0.15696790139549543</v>
      </c>
      <c r="V21">
        <v>-0.149516077031115</v>
      </c>
      <c r="W21" s="19">
        <f t="shared" ref="W21" si="77">ABS(($C21-V21)/$C21)*100</f>
        <v>0.77313411690765232</v>
      </c>
      <c r="X21" s="19"/>
      <c r="Y21" s="19">
        <f t="shared" si="11"/>
        <v>100</v>
      </c>
      <c r="Z21" s="19"/>
      <c r="AA21" s="19">
        <f t="shared" si="12"/>
        <v>100</v>
      </c>
      <c r="AC21" s="19"/>
      <c r="AD21" s="19"/>
      <c r="AE21" s="30"/>
      <c r="AF21" s="19"/>
      <c r="AG21" s="19"/>
      <c r="AH21" s="13"/>
      <c r="AI21" s="30"/>
      <c r="AJ21" s="30"/>
      <c r="AK21" s="13"/>
    </row>
    <row r="22" spans="1:37" x14ac:dyDescent="0.25">
      <c r="A22" s="32">
        <f t="shared" si="4"/>
        <v>20</v>
      </c>
      <c r="B22" s="65">
        <v>3.8017776175858997E-2</v>
      </c>
      <c r="C22" s="40">
        <f t="shared" si="0"/>
        <v>-7.5089582705818003E-2</v>
      </c>
      <c r="D22" s="40">
        <v>-7.4617846037208099E-2</v>
      </c>
      <c r="E22" s="30">
        <f t="shared" si="1"/>
        <v>4.7173666860990393E-4</v>
      </c>
      <c r="F22" s="30">
        <f t="shared" si="21"/>
        <v>0.62823184203599713</v>
      </c>
      <c r="G22" s="30">
        <v>-7.4514957646980795E-2</v>
      </c>
      <c r="H22" s="19">
        <f t="shared" si="5"/>
        <v>0.76525269968331544</v>
      </c>
      <c r="I22" s="19">
        <v>-7.4575600722066801E-2</v>
      </c>
      <c r="J22" s="19">
        <f t="shared" si="5"/>
        <v>0.68449173005109598</v>
      </c>
      <c r="K22" s="19"/>
      <c r="L22" s="19">
        <f t="shared" ref="L22" si="78">ABS(($C22-K22)/$C22)*100</f>
        <v>100</v>
      </c>
      <c r="M22" s="19"/>
      <c r="N22" s="19">
        <f t="shared" ref="N22" si="79">ABS(($C22-M22)/$C22)*100</f>
        <v>100</v>
      </c>
      <c r="O22" s="30">
        <v>-7.3676694314294897E-2</v>
      </c>
      <c r="P22" s="19">
        <f t="shared" si="2"/>
        <v>1.4128883915231066E-3</v>
      </c>
      <c r="Q22" s="19">
        <f t="shared" si="3"/>
        <v>1.8816037333147078</v>
      </c>
      <c r="R22" s="19"/>
      <c r="S22" s="19">
        <f t="shared" si="8"/>
        <v>100</v>
      </c>
      <c r="T22" s="19">
        <v>-7.4503686303989902E-2</v>
      </c>
      <c r="U22" s="19">
        <f t="shared" ref="U22" si="80">ABS(($C22-T22)/$C22)*100</f>
        <v>0.78026322788807456</v>
      </c>
      <c r="V22">
        <v>-6.7158428194547801E-2</v>
      </c>
      <c r="W22" s="19">
        <f t="shared" ref="W22" si="81">ABS(($C22-V22)/$C22)*100</f>
        <v>10.562256741181344</v>
      </c>
      <c r="X22" s="19"/>
      <c r="Y22" s="19">
        <f t="shared" si="11"/>
        <v>100</v>
      </c>
      <c r="Z22" s="19"/>
      <c r="AA22" s="19">
        <f t="shared" si="12"/>
        <v>100</v>
      </c>
      <c r="AC22" s="19"/>
      <c r="AD22" s="19"/>
      <c r="AE22" s="30"/>
      <c r="AF22" s="19"/>
      <c r="AG22" s="19"/>
      <c r="AH22" s="13"/>
      <c r="AI22" s="30"/>
      <c r="AJ22" s="30"/>
      <c r="AK22" s="13"/>
    </row>
    <row r="23" spans="1:37" x14ac:dyDescent="0.25">
      <c r="A23" s="32">
        <f t="shared" si="4"/>
        <v>21</v>
      </c>
      <c r="B23" s="65">
        <v>-2.9960785795037002E-2</v>
      </c>
      <c r="C23" s="40">
        <f t="shared" si="0"/>
        <v>-0.143068144676714</v>
      </c>
      <c r="D23" s="40">
        <v>-0.142355825811393</v>
      </c>
      <c r="E23" s="30">
        <f t="shared" si="1"/>
        <v>7.1231886532099886E-4</v>
      </c>
      <c r="F23" s="30">
        <f t="shared" si="21"/>
        <v>0.49788781907433033</v>
      </c>
      <c r="G23" s="30">
        <v>-0.14221489390848299</v>
      </c>
      <c r="H23" s="19">
        <f t="shared" si="5"/>
        <v>0.59639465525960855</v>
      </c>
      <c r="I23" s="19">
        <v>-0.142309837994503</v>
      </c>
      <c r="J23" s="19">
        <f t="shared" si="5"/>
        <v>0.53003181380768927</v>
      </c>
      <c r="K23" s="19"/>
      <c r="L23" s="19">
        <f t="shared" ref="L23" si="82">ABS(($C23-K23)/$C23)*100</f>
        <v>100</v>
      </c>
      <c r="M23" s="19"/>
      <c r="N23" s="19">
        <f t="shared" ref="N23" si="83">ABS(($C23-M23)/$C23)*100</f>
        <v>100</v>
      </c>
      <c r="O23" s="30">
        <v>-0.141891019021924</v>
      </c>
      <c r="P23" s="19">
        <f t="shared" si="2"/>
        <v>1.1771256547900011E-3</v>
      </c>
      <c r="Q23" s="19">
        <f t="shared" si="3"/>
        <v>0.82277271257687035</v>
      </c>
      <c r="R23" s="19"/>
      <c r="S23" s="19">
        <f t="shared" si="8"/>
        <v>100</v>
      </c>
      <c r="T23" s="19">
        <v>-0.14296334510236</v>
      </c>
      <c r="U23" s="19">
        <f t="shared" ref="U23" si="84">ABS(($C23-T23)/$C23)*100</f>
        <v>7.3251508636537802E-2</v>
      </c>
      <c r="V23">
        <v>-0.141958431839074</v>
      </c>
      <c r="W23" s="19">
        <f t="shared" ref="W23" si="85">ABS(($C23-V23)/$C23)*100</f>
        <v>0.77565333649050705</v>
      </c>
      <c r="X23" s="19"/>
      <c r="Y23" s="19">
        <f t="shared" si="11"/>
        <v>100</v>
      </c>
      <c r="Z23" s="19"/>
      <c r="AA23" s="19">
        <f t="shared" si="12"/>
        <v>100</v>
      </c>
      <c r="AC23" s="19"/>
      <c r="AD23" s="19"/>
      <c r="AE23" s="30"/>
      <c r="AF23" s="19"/>
      <c r="AG23" s="19"/>
      <c r="AH23" s="13"/>
      <c r="AI23" s="30"/>
      <c r="AJ23" s="30"/>
      <c r="AK23" s="13"/>
    </row>
    <row r="24" spans="1:37" x14ac:dyDescent="0.25">
      <c r="A24" s="32">
        <f t="shared" si="4"/>
        <v>22</v>
      </c>
      <c r="B24" s="65">
        <v>7.3120381219652003E-2</v>
      </c>
      <c r="C24" s="40">
        <f t="shared" si="0"/>
        <v>-3.9986977662024997E-2</v>
      </c>
      <c r="D24" s="40">
        <v>-4.0124138641860797E-2</v>
      </c>
      <c r="E24" s="30">
        <f t="shared" si="1"/>
        <v>1.3716097983580006E-4</v>
      </c>
      <c r="F24" s="30">
        <f t="shared" si="21"/>
        <v>0.34301412073476029</v>
      </c>
      <c r="G24" s="30">
        <v>-4.0054227843950303E-2</v>
      </c>
      <c r="H24" s="19">
        <f t="shared" si="5"/>
        <v>0.16818020730076946</v>
      </c>
      <c r="I24" s="19">
        <v>-4.0107903560798797E-2</v>
      </c>
      <c r="J24" s="19">
        <f t="shared" si="5"/>
        <v>0.30241320010699574</v>
      </c>
      <c r="K24" s="19"/>
      <c r="L24" s="19">
        <f t="shared" ref="L24" si="86">ABS(($C24-K24)/$C24)*100</f>
        <v>100</v>
      </c>
      <c r="M24" s="19"/>
      <c r="N24" s="19">
        <f t="shared" ref="N24" si="87">ABS(($C24-M24)/$C24)*100</f>
        <v>100</v>
      </c>
      <c r="O24" s="30">
        <v>-3.90990024048E-2</v>
      </c>
      <c r="P24" s="19">
        <f t="shared" si="2"/>
        <v>8.8797525722499743E-4</v>
      </c>
      <c r="Q24" s="19">
        <f t="shared" si="3"/>
        <v>2.2206610980461607</v>
      </c>
      <c r="R24" s="19"/>
      <c r="S24" s="19">
        <f t="shared" si="8"/>
        <v>100</v>
      </c>
      <c r="T24" s="19">
        <v>-4.0075242749973497E-2</v>
      </c>
      <c r="U24" s="19">
        <f t="shared" ref="U24" si="88">ABS(($C24-T24)/$C24)*100</f>
        <v>0.22073458187944947</v>
      </c>
      <c r="V24">
        <v>-3.9061392786269397E-2</v>
      </c>
      <c r="W24" s="19">
        <f t="shared" ref="W24" si="89">ABS(($C24-V24)/$C24)*100</f>
        <v>2.3147157646640886</v>
      </c>
      <c r="X24" s="19"/>
      <c r="Y24" s="19">
        <f t="shared" si="11"/>
        <v>100</v>
      </c>
      <c r="Z24" s="19"/>
      <c r="AA24" s="19">
        <f t="shared" si="12"/>
        <v>100</v>
      </c>
      <c r="AC24" s="19"/>
      <c r="AD24" s="19"/>
      <c r="AE24" s="30"/>
      <c r="AF24" s="19"/>
      <c r="AG24" s="19"/>
      <c r="AH24" s="13"/>
      <c r="AI24" s="30"/>
      <c r="AJ24" s="30"/>
      <c r="AK24" s="13"/>
    </row>
    <row r="25" spans="1:37" x14ac:dyDescent="0.25">
      <c r="A25" s="32">
        <f t="shared" si="4"/>
        <v>23</v>
      </c>
      <c r="B25" s="65">
        <v>0.11214267271882999</v>
      </c>
      <c r="C25" s="40">
        <f t="shared" si="0"/>
        <v>-9.6468616284700603E-4</v>
      </c>
      <c r="D25" s="40">
        <v>-9.7122948613460099E-4</v>
      </c>
      <c r="E25" s="30">
        <f t="shared" si="1"/>
        <v>6.5433232875949585E-6</v>
      </c>
      <c r="F25" s="30">
        <f t="shared" si="21"/>
        <v>0.67828518119137715</v>
      </c>
      <c r="G25" s="30">
        <v>-9.2403102378893704E-4</v>
      </c>
      <c r="H25" s="19">
        <f t="shared" si="5"/>
        <v>4.2143383645191435</v>
      </c>
      <c r="I25" s="19">
        <v>-9.5844891130290898E-4</v>
      </c>
      <c r="J25" s="19">
        <f t="shared" si="5"/>
        <v>0.64655758362797666</v>
      </c>
      <c r="K25" s="19"/>
      <c r="L25" s="19">
        <f t="shared" ref="L25" si="90">ABS(($C25-K25)/$C25)*100</f>
        <v>100</v>
      </c>
      <c r="M25" s="19"/>
      <c r="N25" s="19">
        <f t="shared" ref="N25" si="91">ABS(($C25-M25)/$C25)*100</f>
        <v>100</v>
      </c>
      <c r="O25" s="30">
        <v>-5.8214644113186397E-4</v>
      </c>
      <c r="P25" s="19">
        <f t="shared" si="2"/>
        <v>3.8253972171514207E-4</v>
      </c>
      <c r="Q25" s="19">
        <f t="shared" si="3"/>
        <v>39.654318310753126</v>
      </c>
      <c r="R25" s="19"/>
      <c r="S25" s="19">
        <f t="shared" si="8"/>
        <v>100</v>
      </c>
      <c r="T25" s="19">
        <v>-2.0789534135327802E-3</v>
      </c>
      <c r="U25" s="19">
        <f t="shared" ref="U25" si="92">ABS(($C25-T25)/$C25)*100</f>
        <v>115.50567361693265</v>
      </c>
      <c r="V25">
        <v>-3.14910668108234E-4</v>
      </c>
      <c r="W25" s="19">
        <f t="shared" ref="W25" si="93">ABS(($C25-V25)/$C25)*100</f>
        <v>67.356153717509358</v>
      </c>
      <c r="X25" s="19"/>
      <c r="Y25" s="19">
        <f t="shared" si="11"/>
        <v>100</v>
      </c>
      <c r="Z25" s="19"/>
      <c r="AA25" s="19">
        <f t="shared" si="12"/>
        <v>100</v>
      </c>
      <c r="AC25" s="19"/>
      <c r="AD25" s="19"/>
      <c r="AE25" s="30"/>
      <c r="AF25" s="19"/>
      <c r="AG25" s="19"/>
      <c r="AH25" s="13"/>
      <c r="AI25" s="30"/>
      <c r="AJ25" s="30"/>
      <c r="AK25" s="13"/>
    </row>
    <row r="26" spans="1:37" x14ac:dyDescent="0.25">
      <c r="A26" s="32">
        <f t="shared" si="4"/>
        <v>24</v>
      </c>
      <c r="B26" s="65">
        <v>2.8746233666166E-2</v>
      </c>
      <c r="C26" s="40">
        <f t="shared" si="0"/>
        <v>-8.4361125215511007E-2</v>
      </c>
      <c r="D26" s="40">
        <v>-8.4632487404082704E-2</v>
      </c>
      <c r="E26" s="30">
        <f t="shared" si="1"/>
        <v>2.7136218857169714E-4</v>
      </c>
      <c r="F26" s="30">
        <f t="shared" si="21"/>
        <v>0.32166734130023589</v>
      </c>
      <c r="G26" s="30">
        <v>-8.4534958593539197E-2</v>
      </c>
      <c r="H26" s="19">
        <f t="shared" si="5"/>
        <v>0.20605862900016009</v>
      </c>
      <c r="I26" s="19">
        <v>-8.4608957361924197E-2</v>
      </c>
      <c r="J26" s="19">
        <f t="shared" si="5"/>
        <v>0.293775297306754</v>
      </c>
      <c r="K26" s="19"/>
      <c r="L26" s="19">
        <f t="shared" ref="L26" si="94">ABS(($C26-K26)/$C26)*100</f>
        <v>100</v>
      </c>
      <c r="M26" s="19"/>
      <c r="N26" s="19">
        <f t="shared" ref="N26" si="95">ABS(($C26-M26)/$C26)*100</f>
        <v>100</v>
      </c>
      <c r="O26" s="30">
        <v>-8.3741975508899294E-2</v>
      </c>
      <c r="P26" s="19">
        <f t="shared" si="2"/>
        <v>6.1914970661171298E-4</v>
      </c>
      <c r="Q26" s="19">
        <f t="shared" si="3"/>
        <v>0.73392774815416217</v>
      </c>
      <c r="R26" s="19"/>
      <c r="S26" s="19">
        <f t="shared" si="8"/>
        <v>100</v>
      </c>
      <c r="T26" s="19">
        <v>-8.38680968317531E-2</v>
      </c>
      <c r="U26" s="19">
        <f t="shared" ref="U26" si="96">ABS(($C26-T26)/$C26)*100</f>
        <v>0.58442604042846091</v>
      </c>
      <c r="V26">
        <v>-8.2993388745966595E-2</v>
      </c>
      <c r="W26" s="19">
        <f t="shared" ref="W26" si="97">ABS(($C26-V26)/$C26)*100</f>
        <v>1.6212876085404959</v>
      </c>
      <c r="X26" s="19"/>
      <c r="Y26" s="19">
        <f t="shared" si="11"/>
        <v>100</v>
      </c>
      <c r="Z26" s="19"/>
      <c r="AA26" s="19">
        <f t="shared" si="12"/>
        <v>100</v>
      </c>
      <c r="AC26" s="19"/>
      <c r="AD26" s="19"/>
      <c r="AE26" s="30"/>
      <c r="AF26" s="19"/>
      <c r="AG26" s="19"/>
      <c r="AH26" s="13"/>
      <c r="AI26" s="30"/>
      <c r="AJ26" s="30"/>
      <c r="AK26" s="13"/>
    </row>
    <row r="27" spans="1:37" x14ac:dyDescent="0.25">
      <c r="A27" s="32">
        <f t="shared" si="4"/>
        <v>25</v>
      </c>
      <c r="B27" s="65">
        <v>-2.7567476226533001E-2</v>
      </c>
      <c r="C27" s="40">
        <f t="shared" si="0"/>
        <v>-0.14067483510820999</v>
      </c>
      <c r="D27" s="40">
        <v>-0.141187533720427</v>
      </c>
      <c r="E27" s="30">
        <f t="shared" si="1"/>
        <v>5.1269861221700519E-4</v>
      </c>
      <c r="F27" s="30">
        <f t="shared" si="21"/>
        <v>0.36445652260592792</v>
      </c>
      <c r="G27" s="30">
        <v>-0.14105395064793</v>
      </c>
      <c r="H27" s="19">
        <f t="shared" si="5"/>
        <v>0.26949776726475677</v>
      </c>
      <c r="I27" s="19">
        <v>-0.141153795354476</v>
      </c>
      <c r="J27" s="19">
        <f t="shared" si="5"/>
        <v>0.3404732949554069</v>
      </c>
      <c r="K27" s="19"/>
      <c r="L27" s="19">
        <f t="shared" ref="L27" si="98">ABS(($C27-K27)/$C27)*100</f>
        <v>100</v>
      </c>
      <c r="M27" s="19"/>
      <c r="N27" s="19">
        <f t="shared" ref="N27" si="99">ABS(($C27-M27)/$C27)*100</f>
        <v>100</v>
      </c>
      <c r="O27" s="30">
        <v>-0.140590811610452</v>
      </c>
      <c r="P27" s="19">
        <f t="shared" si="2"/>
        <v>8.4023497757990118E-5</v>
      </c>
      <c r="Q27" s="19">
        <f t="shared" si="3"/>
        <v>5.9728875952374499E-2</v>
      </c>
      <c r="R27" s="19"/>
      <c r="S27" s="19">
        <f t="shared" si="8"/>
        <v>100</v>
      </c>
      <c r="T27" s="19">
        <v>-0.139730045000905</v>
      </c>
      <c r="U27" s="19">
        <f t="shared" ref="U27" si="100">ABS(($C27-T27)/$C27)*100</f>
        <v>0.67161273484219619</v>
      </c>
      <c r="V27">
        <v>-0.13959309525399599</v>
      </c>
      <c r="W27" s="19">
        <f t="shared" ref="W27" si="101">ABS(($C27-V27)/$C27)*100</f>
        <v>0.76896472164471108</v>
      </c>
      <c r="X27" s="19"/>
      <c r="Y27" s="19">
        <f t="shared" si="11"/>
        <v>100</v>
      </c>
      <c r="Z27" s="19"/>
      <c r="AA27" s="19">
        <f t="shared" si="12"/>
        <v>100</v>
      </c>
      <c r="AC27" s="19"/>
      <c r="AD27" s="19"/>
      <c r="AE27" s="30"/>
      <c r="AF27" s="19"/>
      <c r="AG27" s="19"/>
      <c r="AH27" s="13"/>
      <c r="AI27" s="30"/>
      <c r="AJ27" s="30"/>
      <c r="AK27" s="13"/>
    </row>
    <row r="28" spans="1:37" x14ac:dyDescent="0.25">
      <c r="A28" s="32">
        <f t="shared" si="4"/>
        <v>26</v>
      </c>
      <c r="B28" s="65">
        <v>-8.4002535444693993E-2</v>
      </c>
      <c r="C28" s="40">
        <f t="shared" si="0"/>
        <v>-0.19710989432637099</v>
      </c>
      <c r="D28" s="40">
        <v>-0.19714083090470699</v>
      </c>
      <c r="E28" s="30">
        <f t="shared" si="1"/>
        <v>3.0936578335999387E-5</v>
      </c>
      <c r="F28" s="30">
        <f t="shared" si="21"/>
        <v>1.5695091533444366E-2</v>
      </c>
      <c r="G28" s="30">
        <v>-0.19696931585361699</v>
      </c>
      <c r="H28" s="19">
        <f t="shared" si="5"/>
        <v>7.1319845832415518E-2</v>
      </c>
      <c r="I28" s="19">
        <v>-0.19709350310229701</v>
      </c>
      <c r="J28" s="19">
        <f t="shared" si="5"/>
        <v>8.3157794437481586E-3</v>
      </c>
      <c r="K28" s="19"/>
      <c r="L28" s="19">
        <f t="shared" ref="L28" si="102">ABS(($C28-K28)/$C28)*100</f>
        <v>100</v>
      </c>
      <c r="M28" s="19"/>
      <c r="N28" s="19">
        <f t="shared" ref="N28" si="103">ABS(($C28-M28)/$C28)*100</f>
        <v>100</v>
      </c>
      <c r="O28" s="30">
        <v>-0.19564387272676101</v>
      </c>
      <c r="P28" s="19">
        <f t="shared" si="2"/>
        <v>1.4660215996099846E-3</v>
      </c>
      <c r="Q28" s="19">
        <f t="shared" si="3"/>
        <v>0.74375850315386627</v>
      </c>
      <c r="R28" s="19"/>
      <c r="S28" s="19">
        <f t="shared" si="8"/>
        <v>100</v>
      </c>
      <c r="T28" s="19">
        <v>-0.19631696449667799</v>
      </c>
      <c r="U28" s="19">
        <f t="shared" ref="U28" si="104">ABS(($C28-T28)/$C28)*100</f>
        <v>0.40227804514982268</v>
      </c>
      <c r="V28">
        <v>-0.19543094495709001</v>
      </c>
      <c r="W28" s="19">
        <f t="shared" ref="W28" si="105">ABS(($C28-V28)/$C28)*100</f>
        <v>0.85178340489646143</v>
      </c>
      <c r="X28" s="19"/>
      <c r="Y28" s="19">
        <f t="shared" si="11"/>
        <v>100</v>
      </c>
      <c r="Z28" s="19"/>
      <c r="AA28" s="19">
        <f t="shared" si="12"/>
        <v>100</v>
      </c>
      <c r="AC28" s="19"/>
      <c r="AD28" s="19"/>
      <c r="AE28" s="30"/>
      <c r="AF28" s="19"/>
      <c r="AG28" s="19"/>
      <c r="AH28" s="13"/>
      <c r="AI28" s="30"/>
      <c r="AJ28" s="30"/>
      <c r="AK28" s="13"/>
    </row>
    <row r="29" spans="1:37" x14ac:dyDescent="0.25">
      <c r="A29" s="32">
        <f t="shared" si="4"/>
        <v>27</v>
      </c>
      <c r="B29" s="65">
        <v>-0.21909757086826701</v>
      </c>
      <c r="C29" s="40">
        <f t="shared" si="0"/>
        <v>-0.33220492974994398</v>
      </c>
      <c r="D29" s="40">
        <v>-0.33373971622778797</v>
      </c>
      <c r="E29" s="30">
        <f t="shared" si="1"/>
        <v>1.5347864778439968E-3</v>
      </c>
      <c r="F29" s="30">
        <f t="shared" si="21"/>
        <v>0.46199991041651772</v>
      </c>
      <c r="G29" s="30">
        <v>-0.33289453028670701</v>
      </c>
      <c r="H29" s="19">
        <f t="shared" si="5"/>
        <v>0.20758287280146889</v>
      </c>
      <c r="I29" s="19">
        <v>-0.331056900496076</v>
      </c>
      <c r="J29" s="19">
        <f t="shared" si="5"/>
        <v>0.34557863266271133</v>
      </c>
      <c r="K29" s="19"/>
      <c r="L29" s="19">
        <f t="shared" ref="L29" si="106">ABS(($C29-K29)/$C29)*100</f>
        <v>100</v>
      </c>
      <c r="M29" s="19"/>
      <c r="N29" s="19">
        <f t="shared" ref="N29" si="107">ABS(($C29-M29)/$C29)*100</f>
        <v>100</v>
      </c>
      <c r="O29" s="30">
        <v>-0.33164538075465799</v>
      </c>
      <c r="P29" s="19">
        <f t="shared" si="2"/>
        <v>5.5954899528598556E-4</v>
      </c>
      <c r="Q29" s="19">
        <f t="shared" si="3"/>
        <v>0.16843488617317243</v>
      </c>
      <c r="R29" s="19"/>
      <c r="S29" s="19">
        <f t="shared" si="8"/>
        <v>100</v>
      </c>
      <c r="T29" s="19">
        <v>-0.33112689556675101</v>
      </c>
      <c r="U29" s="19">
        <f t="shared" ref="U29" si="108">ABS(($C29-T29)/$C29)*100</f>
        <v>0.32450878558738427</v>
      </c>
      <c r="V29">
        <v>-0.331682066445593</v>
      </c>
      <c r="W29" s="19">
        <f t="shared" ref="W29" si="109">ABS(($C29-V29)/$C29)*100</f>
        <v>0.15739179570409778</v>
      </c>
      <c r="X29" s="19"/>
      <c r="Y29" s="19">
        <f t="shared" si="11"/>
        <v>100</v>
      </c>
      <c r="Z29" s="19"/>
      <c r="AA29" s="19">
        <f t="shared" si="12"/>
        <v>100</v>
      </c>
      <c r="AC29" s="19"/>
      <c r="AD29" s="19"/>
      <c r="AE29" s="30"/>
      <c r="AF29" s="19"/>
      <c r="AG29" s="19"/>
      <c r="AH29" s="13"/>
      <c r="AI29" s="30"/>
      <c r="AJ29" s="30"/>
      <c r="AK29" s="13"/>
    </row>
    <row r="30" spans="1:37" x14ac:dyDescent="0.25">
      <c r="A30" s="32">
        <f t="shared" si="4"/>
        <v>28</v>
      </c>
      <c r="B30" s="65">
        <v>-0.144738771305118</v>
      </c>
      <c r="C30" s="40">
        <f t="shared" si="0"/>
        <v>-0.25784613018679503</v>
      </c>
      <c r="D30" s="40">
        <v>-0.25903838777752503</v>
      </c>
      <c r="E30" s="30">
        <f t="shared" si="1"/>
        <v>1.1922575907299948E-3</v>
      </c>
      <c r="F30" s="30">
        <f t="shared" si="21"/>
        <v>0.46239111281843603</v>
      </c>
      <c r="G30" s="30">
        <v>-0.25833824602295102</v>
      </c>
      <c r="H30" s="19">
        <f t="shared" si="5"/>
        <v>0.19085639788329678</v>
      </c>
      <c r="I30" s="19">
        <v>-0.256132248429638</v>
      </c>
      <c r="J30" s="19">
        <f t="shared" si="5"/>
        <v>0.66469167325312228</v>
      </c>
      <c r="K30" s="19"/>
      <c r="L30" s="19">
        <f t="shared" ref="L30" si="110">ABS(($C30-K30)/$C30)*100</f>
        <v>100</v>
      </c>
      <c r="M30" s="19"/>
      <c r="N30" s="19">
        <f t="shared" ref="N30" si="111">ABS(($C30-M30)/$C30)*100</f>
        <v>100</v>
      </c>
      <c r="O30" s="30">
        <v>-0.25783841078457698</v>
      </c>
      <c r="P30" s="19">
        <f t="shared" si="2"/>
        <v>7.7194022180537836E-6</v>
      </c>
      <c r="Q30" s="19">
        <f t="shared" si="3"/>
        <v>2.9938018509184181E-3</v>
      </c>
      <c r="R30" s="19"/>
      <c r="S30" s="19">
        <f t="shared" si="8"/>
        <v>100</v>
      </c>
      <c r="T30" s="19">
        <v>-0.25789709206321398</v>
      </c>
      <c r="U30" s="19">
        <f t="shared" ref="U30" si="112">ABS(($C30-T30)/$C30)*100</f>
        <v>1.9764452692012258E-2</v>
      </c>
      <c r="V30">
        <v>-0.257923656272255</v>
      </c>
      <c r="W30" s="19">
        <f t="shared" ref="W30" si="113">ABS(($C30-V30)/$C30)*100</f>
        <v>3.0066802012426393E-2</v>
      </c>
      <c r="X30" s="19"/>
      <c r="Y30" s="19">
        <f t="shared" si="11"/>
        <v>100</v>
      </c>
      <c r="Z30" s="19"/>
      <c r="AA30" s="19">
        <f t="shared" si="12"/>
        <v>100</v>
      </c>
      <c r="AC30" s="19"/>
      <c r="AD30" s="19"/>
      <c r="AE30" s="30"/>
      <c r="AF30" s="19"/>
      <c r="AG30" s="19"/>
      <c r="AH30" s="13"/>
      <c r="AI30" s="30"/>
      <c r="AJ30" s="30"/>
      <c r="AK30" s="13"/>
    </row>
    <row r="31" spans="1:37" x14ac:dyDescent="0.25">
      <c r="A31" s="32">
        <f t="shared" si="4"/>
        <v>29</v>
      </c>
      <c r="B31" s="65">
        <v>-0.47699010033661798</v>
      </c>
      <c r="C31" s="40">
        <f t="shared" si="0"/>
        <v>-0.59009745921829504</v>
      </c>
      <c r="D31" s="40">
        <v>-0.59159518688875801</v>
      </c>
      <c r="E31" s="30">
        <f t="shared" si="1"/>
        <v>1.4977276704629672E-3</v>
      </c>
      <c r="F31" s="30">
        <f t="shared" si="21"/>
        <v>0.25381022186521773</v>
      </c>
      <c r="G31" s="30">
        <v>-0.59071017423452699</v>
      </c>
      <c r="H31" s="19">
        <f t="shared" si="5"/>
        <v>0.10383285110964766</v>
      </c>
      <c r="I31" s="19">
        <v>-0.58779074159630695</v>
      </c>
      <c r="J31" s="19">
        <f t="shared" si="5"/>
        <v>0.39090451686468974</v>
      </c>
      <c r="K31" s="19"/>
      <c r="L31" s="19">
        <f t="shared" ref="L31" si="114">ABS(($C31-K31)/$C31)*100</f>
        <v>100</v>
      </c>
      <c r="M31" s="19"/>
      <c r="N31" s="19">
        <f t="shared" ref="N31" si="115">ABS(($C31-M31)/$C31)*100</f>
        <v>100</v>
      </c>
      <c r="O31" s="30">
        <v>-0.59040971989942004</v>
      </c>
      <c r="P31" s="19">
        <f t="shared" si="2"/>
        <v>3.1226068112499838E-4</v>
      </c>
      <c r="Q31" s="19">
        <f t="shared" si="3"/>
        <v>5.2916798106308005E-2</v>
      </c>
      <c r="R31" s="19"/>
      <c r="S31" s="19">
        <f t="shared" si="8"/>
        <v>100</v>
      </c>
      <c r="T31" s="19">
        <v>-0.59115008194334395</v>
      </c>
      <c r="U31" s="19">
        <f t="shared" ref="U31" si="116">ABS(($C31-T31)/$C31)*100</f>
        <v>0.17838116545075916</v>
      </c>
      <c r="V31">
        <v>-0.59017562636209397</v>
      </c>
      <c r="W31" s="19">
        <f t="shared" ref="W31" si="117">ABS(($C31-V31)/$C31)*100</f>
        <v>1.3246480319112621E-2</v>
      </c>
      <c r="X31" s="19"/>
      <c r="Y31" s="19">
        <f t="shared" si="11"/>
        <v>100</v>
      </c>
      <c r="Z31" s="19"/>
      <c r="AA31" s="19">
        <f t="shared" si="12"/>
        <v>100</v>
      </c>
      <c r="AC31" s="19"/>
      <c r="AD31" s="19"/>
      <c r="AE31" s="30"/>
      <c r="AF31" s="19"/>
      <c r="AG31" s="19"/>
      <c r="AH31" s="13"/>
      <c r="AI31" s="30"/>
      <c r="AJ31" s="30"/>
      <c r="AK31" s="13"/>
    </row>
    <row r="32" spans="1:37" x14ac:dyDescent="0.25">
      <c r="A32" s="32">
        <f t="shared" si="4"/>
        <v>30</v>
      </c>
      <c r="B32" s="65">
        <v>-0.41950527498531398</v>
      </c>
      <c r="C32" s="40">
        <f t="shared" si="0"/>
        <v>-0.53261263386699098</v>
      </c>
      <c r="D32" s="40">
        <v>-0.53416898841930005</v>
      </c>
      <c r="E32" s="30">
        <f t="shared" si="1"/>
        <v>1.5563545523090694E-3</v>
      </c>
      <c r="F32" s="30">
        <f t="shared" si="21"/>
        <v>0.29221134711155516</v>
      </c>
      <c r="G32" s="30">
        <v>-0.53318654067261195</v>
      </c>
      <c r="H32" s="19">
        <f t="shared" si="5"/>
        <v>0.1077531341031413</v>
      </c>
      <c r="I32" s="19">
        <v>-0.53032515234692801</v>
      </c>
      <c r="J32" s="19">
        <f t="shared" si="5"/>
        <v>0.42948315053191621</v>
      </c>
      <c r="K32" s="19"/>
      <c r="L32" s="19">
        <f t="shared" ref="L32" si="118">ABS(($C32-K32)/$C32)*100</f>
        <v>100</v>
      </c>
      <c r="M32" s="19"/>
      <c r="N32" s="19">
        <f t="shared" ref="N32" si="119">ABS(($C32-M32)/$C32)*100</f>
        <v>100</v>
      </c>
      <c r="O32" s="30">
        <v>-0.53327642854091595</v>
      </c>
      <c r="P32" s="19">
        <f t="shared" si="2"/>
        <v>6.6379467392496672E-4</v>
      </c>
      <c r="Q32" s="19">
        <f t="shared" si="3"/>
        <v>0.12462991519850725</v>
      </c>
      <c r="R32" s="19"/>
      <c r="S32" s="19">
        <f t="shared" si="8"/>
        <v>100</v>
      </c>
      <c r="T32" s="19">
        <v>-0.534123315624351</v>
      </c>
      <c r="U32" s="19">
        <f t="shared" ref="U32" si="120">ABS(($C32-T32)/$C32)*100</f>
        <v>0.28363611024241747</v>
      </c>
      <c r="V32">
        <v>-0.53410385237387503</v>
      </c>
      <c r="W32" s="19">
        <f t="shared" ref="W32" si="121">ABS(($C32-V32)/$C32)*100</f>
        <v>0.27998181268385985</v>
      </c>
      <c r="X32" s="19"/>
      <c r="Y32" s="19">
        <f t="shared" si="11"/>
        <v>100</v>
      </c>
      <c r="Z32" s="19"/>
      <c r="AA32" s="19">
        <f t="shared" si="12"/>
        <v>100</v>
      </c>
      <c r="AC32" s="19"/>
      <c r="AD32" s="19"/>
      <c r="AE32" s="30"/>
      <c r="AF32" s="19"/>
      <c r="AG32" s="19"/>
      <c r="AH32" s="13"/>
      <c r="AI32" s="30"/>
      <c r="AJ32" s="30"/>
      <c r="AK32" s="13"/>
    </row>
    <row r="33" spans="1:37" x14ac:dyDescent="0.25">
      <c r="A33" s="32">
        <f t="shared" si="4"/>
        <v>31</v>
      </c>
      <c r="B33" s="65">
        <v>-0.203326115508697</v>
      </c>
      <c r="C33" s="40">
        <f t="shared" si="0"/>
        <v>-0.316433474390374</v>
      </c>
      <c r="D33" s="40">
        <v>-0.31785098847934501</v>
      </c>
      <c r="E33" s="30">
        <f t="shared" si="1"/>
        <v>1.4175140889710058E-3</v>
      </c>
      <c r="F33" s="30">
        <f t="shared" si="21"/>
        <v>0.44796590869595027</v>
      </c>
      <c r="G33" s="30">
        <v>-0.31705721602262898</v>
      </c>
      <c r="H33" s="19">
        <f t="shared" si="5"/>
        <v>0.19711619747457285</v>
      </c>
      <c r="I33" s="19">
        <v>-0.31523681947987497</v>
      </c>
      <c r="J33" s="19">
        <f t="shared" si="5"/>
        <v>0.37816950713082692</v>
      </c>
      <c r="K33" s="19"/>
      <c r="L33" s="19">
        <f t="shared" ref="L33" si="122">ABS(($C33-K33)/$C33)*100</f>
        <v>100</v>
      </c>
      <c r="M33" s="19"/>
      <c r="N33" s="19">
        <f t="shared" ref="N33" si="123">ABS(($C33-M33)/$C33)*100</f>
        <v>100</v>
      </c>
      <c r="O33" s="30">
        <v>-0.31513651025605799</v>
      </c>
      <c r="P33" s="19">
        <f t="shared" si="2"/>
        <v>1.2969641343160143E-3</v>
      </c>
      <c r="Q33" s="19">
        <f t="shared" si="3"/>
        <v>0.40986944785619944</v>
      </c>
      <c r="R33" s="19"/>
      <c r="S33" s="19">
        <f t="shared" si="8"/>
        <v>100</v>
      </c>
      <c r="T33" s="19">
        <v>-0.313277181753714</v>
      </c>
      <c r="U33" s="19">
        <f t="shared" ref="U33" si="124">ABS(($C33-T33)/$C33)*100</f>
        <v>0.99745851564559462</v>
      </c>
      <c r="V33">
        <v>-0.31464726806538601</v>
      </c>
      <c r="W33" s="19">
        <f t="shared" ref="W33" si="125">ABS(($C33-V33)/$C33)*100</f>
        <v>0.56448083706352981</v>
      </c>
      <c r="X33" s="19"/>
      <c r="Y33" s="19">
        <f t="shared" si="11"/>
        <v>100</v>
      </c>
      <c r="Z33" s="19"/>
      <c r="AA33" s="19">
        <f t="shared" si="12"/>
        <v>100</v>
      </c>
      <c r="AC33" s="19"/>
      <c r="AD33" s="19"/>
      <c r="AE33" s="30"/>
      <c r="AF33" s="19"/>
      <c r="AG33" s="19"/>
      <c r="AH33" s="13"/>
      <c r="AI33" s="30"/>
      <c r="AJ33" s="30"/>
      <c r="AK33" s="13"/>
    </row>
    <row r="34" spans="1:37" x14ac:dyDescent="0.25">
      <c r="A34" s="32">
        <f t="shared" si="4"/>
        <v>32</v>
      </c>
      <c r="B34" s="65">
        <v>-0.22902587435022401</v>
      </c>
      <c r="C34" s="40">
        <f t="shared" si="0"/>
        <v>-0.34213323323190103</v>
      </c>
      <c r="D34" s="40">
        <v>-0.34368713568166298</v>
      </c>
      <c r="E34" s="30">
        <f t="shared" si="1"/>
        <v>1.5539024497619458E-3</v>
      </c>
      <c r="F34" s="30">
        <f t="shared" si="21"/>
        <v>0.45418050596350473</v>
      </c>
      <c r="G34" s="30">
        <v>-0.34405226155656399</v>
      </c>
      <c r="H34" s="19">
        <f t="shared" si="5"/>
        <v>0.56090088254075499</v>
      </c>
      <c r="I34" s="19">
        <v>-0.34066693128493197</v>
      </c>
      <c r="J34" s="19">
        <f t="shared" si="5"/>
        <v>0.42857629851327222</v>
      </c>
      <c r="K34" s="19"/>
      <c r="L34" s="19">
        <f t="shared" ref="L34" si="126">ABS(($C34-K34)/$C34)*100</f>
        <v>100</v>
      </c>
      <c r="M34" s="19"/>
      <c r="N34" s="19">
        <f t="shared" ref="N34" si="127">ABS(($C34-M34)/$C34)*100</f>
        <v>100</v>
      </c>
      <c r="O34" s="30">
        <v>-0.342190029704392</v>
      </c>
      <c r="P34" s="19">
        <f t="shared" si="2"/>
        <v>5.679647249096087E-5</v>
      </c>
      <c r="Q34" s="19">
        <f t="shared" si="3"/>
        <v>1.6600688554702227E-2</v>
      </c>
      <c r="R34" s="19"/>
      <c r="S34" s="19">
        <f t="shared" si="8"/>
        <v>100</v>
      </c>
      <c r="T34" s="19">
        <v>-0.34151111640964399</v>
      </c>
      <c r="U34" s="19">
        <f t="shared" ref="U34" si="128">ABS(($C34-T34)/$C34)*100</f>
        <v>0.18183466609786184</v>
      </c>
      <c r="V34">
        <v>-0.34197961090951801</v>
      </c>
      <c r="W34" s="19">
        <f t="shared" ref="W34" si="129">ABS(($C34-V34)/$C34)*100</f>
        <v>4.490131547054433E-2</v>
      </c>
      <c r="X34" s="19"/>
      <c r="Y34" s="19">
        <f t="shared" si="11"/>
        <v>100</v>
      </c>
      <c r="Z34" s="19"/>
      <c r="AA34" s="19">
        <f t="shared" si="12"/>
        <v>100</v>
      </c>
      <c r="AC34" s="19"/>
      <c r="AD34" s="19"/>
      <c r="AE34" s="30"/>
      <c r="AF34" s="19"/>
      <c r="AG34" s="19"/>
      <c r="AH34" s="13"/>
      <c r="AI34" s="30"/>
      <c r="AJ34" s="30"/>
      <c r="AK34" s="13"/>
    </row>
    <row r="35" spans="1:37" x14ac:dyDescent="0.25">
      <c r="A35" s="32">
        <f t="shared" si="4"/>
        <v>33</v>
      </c>
      <c r="B35" s="65">
        <v>-0.105480971552356</v>
      </c>
      <c r="C35" s="40">
        <f t="shared" si="0"/>
        <v>-0.218588330434033</v>
      </c>
      <c r="D35" s="40">
        <v>-0.21967608802970101</v>
      </c>
      <c r="E35" s="30">
        <f t="shared" si="1"/>
        <v>1.0877575956680097E-3</v>
      </c>
      <c r="F35" s="30">
        <f t="shared" si="21"/>
        <v>0.49762839283695443</v>
      </c>
      <c r="G35" s="30">
        <v>-0.21898865442586701</v>
      </c>
      <c r="H35" s="19">
        <f t="shared" si="5"/>
        <v>0.18314060546558963</v>
      </c>
      <c r="I35" s="19">
        <v>-0.21668833767901199</v>
      </c>
      <c r="J35" s="19">
        <f t="shared" si="5"/>
        <v>0.8692105160638478</v>
      </c>
      <c r="K35" s="19"/>
      <c r="L35" s="19">
        <f t="shared" ref="L35" si="130">ABS(($C35-K35)/$C35)*100</f>
        <v>100</v>
      </c>
      <c r="M35" s="19"/>
      <c r="N35" s="19">
        <f t="shared" ref="N35" si="131">ABS(($C35-M35)/$C35)*100</f>
        <v>100</v>
      </c>
      <c r="O35" s="30">
        <v>-0.21836906695946701</v>
      </c>
      <c r="P35" s="19">
        <f t="shared" si="2"/>
        <v>2.1926347456599493E-4</v>
      </c>
      <c r="Q35" s="19">
        <f t="shared" si="3"/>
        <v>0.10030886558793936</v>
      </c>
      <c r="R35" s="19"/>
      <c r="S35" s="19">
        <f t="shared" si="8"/>
        <v>100</v>
      </c>
      <c r="T35" s="19">
        <v>-0.218340943150892</v>
      </c>
      <c r="U35" s="19">
        <f t="shared" ref="U35" si="132">ABS(($C35-T35)/$C35)*100</f>
        <v>0.11317497262995774</v>
      </c>
      <c r="V35">
        <v>-0.218101559394799</v>
      </c>
      <c r="W35" s="19">
        <f t="shared" ref="W35" si="133">ABS(($C35-V35)/$C35)*100</f>
        <v>0.22268848399521624</v>
      </c>
      <c r="X35" s="19"/>
      <c r="Y35" s="19">
        <f t="shared" si="11"/>
        <v>100</v>
      </c>
      <c r="Z35" s="19"/>
      <c r="AA35" s="19">
        <f t="shared" si="12"/>
        <v>100</v>
      </c>
      <c r="AC35" s="19"/>
      <c r="AD35" s="19"/>
      <c r="AE35" s="30"/>
      <c r="AF35" s="19"/>
      <c r="AG35" s="19"/>
      <c r="AH35" s="13"/>
      <c r="AI35" s="30"/>
      <c r="AJ35" s="30"/>
      <c r="AK35" s="13"/>
    </row>
    <row r="36" spans="1:37" x14ac:dyDescent="0.25">
      <c r="A36" s="32">
        <f t="shared" si="4"/>
        <v>34</v>
      </c>
      <c r="B36" s="65">
        <v>-0.23272962320011101</v>
      </c>
      <c r="C36" s="40">
        <f t="shared" si="0"/>
        <v>-0.34583698208178804</v>
      </c>
      <c r="D36" s="40">
        <v>-0.34722995976209597</v>
      </c>
      <c r="E36" s="30">
        <f t="shared" si="1"/>
        <v>1.3929776803079386E-3</v>
      </c>
      <c r="F36" s="30">
        <f t="shared" si="21"/>
        <v>0.40278447721895433</v>
      </c>
      <c r="G36" s="30">
        <v>-0.34640799617435503</v>
      </c>
      <c r="H36" s="19">
        <f t="shared" si="5"/>
        <v>0.16511076667675453</v>
      </c>
      <c r="I36" s="19">
        <v>-0.34398492188158902</v>
      </c>
      <c r="J36" s="19">
        <f t="shared" si="5"/>
        <v>0.53552982941570237</v>
      </c>
      <c r="K36" s="19"/>
      <c r="L36" s="19">
        <f t="shared" ref="L36" si="134">ABS(($C36-K36)/$C36)*100</f>
        <v>100</v>
      </c>
      <c r="M36" s="19"/>
      <c r="N36" s="19">
        <f t="shared" ref="N36" si="135">ABS(($C36-M36)/$C36)*100</f>
        <v>100</v>
      </c>
      <c r="O36" s="30">
        <v>-0.34539442900287298</v>
      </c>
      <c r="P36" s="19">
        <f t="shared" si="2"/>
        <v>4.4255307891505336E-4</v>
      </c>
      <c r="Q36" s="19">
        <f t="shared" si="3"/>
        <v>0.12796580523316983</v>
      </c>
      <c r="R36" s="19"/>
      <c r="S36" s="19">
        <f t="shared" si="8"/>
        <v>100</v>
      </c>
      <c r="T36" s="19">
        <v>-0.34406043924987101</v>
      </c>
      <c r="U36" s="19">
        <f t="shared" ref="U36" si="136">ABS(($C36-T36)/$C36)*100</f>
        <v>0.51369371234476235</v>
      </c>
      <c r="V36">
        <v>-0.34442489494491801</v>
      </c>
      <c r="W36" s="19">
        <f t="shared" ref="W36" si="137">ABS(($C36-V36)/$C36)*100</f>
        <v>0.40831004491476647</v>
      </c>
      <c r="X36" s="19"/>
      <c r="Y36" s="19">
        <f t="shared" si="11"/>
        <v>100</v>
      </c>
      <c r="Z36" s="19"/>
      <c r="AA36" s="19">
        <f t="shared" si="12"/>
        <v>100</v>
      </c>
      <c r="AC36" s="19"/>
      <c r="AD36" s="19"/>
      <c r="AE36" s="30"/>
      <c r="AF36" s="19"/>
      <c r="AG36" s="19"/>
      <c r="AH36" s="13"/>
      <c r="AI36" s="30"/>
      <c r="AJ36" s="30"/>
      <c r="AK36" s="13"/>
    </row>
    <row r="37" spans="1:37" x14ac:dyDescent="0.25">
      <c r="A37" s="32">
        <f t="shared" si="4"/>
        <v>35</v>
      </c>
      <c r="B37" s="65">
        <v>-0.18993415298709099</v>
      </c>
      <c r="C37" s="40">
        <f t="shared" si="0"/>
        <v>-0.30304151186876799</v>
      </c>
      <c r="D37" s="40">
        <v>-0.30449869658928402</v>
      </c>
      <c r="E37" s="30">
        <f t="shared" si="1"/>
        <v>1.457184720516036E-3</v>
      </c>
      <c r="F37" s="30">
        <f t="shared" si="21"/>
        <v>0.48085317141206363</v>
      </c>
      <c r="G37" s="30">
        <v>-0.303695080122176</v>
      </c>
      <c r="H37" s="19">
        <f t="shared" si="5"/>
        <v>0.21566954618779671</v>
      </c>
      <c r="I37" s="19">
        <v>-0.30174290002010201</v>
      </c>
      <c r="J37" s="19">
        <f t="shared" si="5"/>
        <v>0.42852605923783121</v>
      </c>
      <c r="K37" s="19"/>
      <c r="L37" s="19">
        <f t="shared" ref="L37" si="138">ABS(($C37-K37)/$C37)*100</f>
        <v>100</v>
      </c>
      <c r="M37" s="19"/>
      <c r="N37" s="19">
        <f t="shared" ref="N37" si="139">ABS(($C37-M37)/$C37)*100</f>
        <v>100</v>
      </c>
      <c r="O37" s="30">
        <v>-0.30192561319633598</v>
      </c>
      <c r="P37" s="19">
        <f t="shared" si="2"/>
        <v>1.115898672432003E-3</v>
      </c>
      <c r="Q37" s="19">
        <f t="shared" si="3"/>
        <v>0.36823294127282552</v>
      </c>
      <c r="R37" s="19"/>
      <c r="S37" s="19">
        <f t="shared" si="8"/>
        <v>100</v>
      </c>
      <c r="T37" s="19">
        <v>-0.30112854372314402</v>
      </c>
      <c r="U37" s="19">
        <f t="shared" ref="U37" si="140">ABS(($C37-T37)/$C37)*100</f>
        <v>0.63125613841722861</v>
      </c>
      <c r="V37">
        <v>-0.30258639598294901</v>
      </c>
      <c r="W37" s="19">
        <f t="shared" ref="W37" si="141">ABS(($C37-V37)/$C37)*100</f>
        <v>0.15018268718777625</v>
      </c>
      <c r="X37" s="19"/>
      <c r="Y37" s="19">
        <f t="shared" si="11"/>
        <v>100</v>
      </c>
      <c r="Z37" s="19"/>
      <c r="AA37" s="19">
        <f t="shared" si="12"/>
        <v>100</v>
      </c>
      <c r="AC37" s="19"/>
      <c r="AD37" s="19"/>
      <c r="AE37" s="30"/>
      <c r="AF37" s="19"/>
      <c r="AG37" s="19"/>
      <c r="AH37" s="13"/>
      <c r="AI37" s="30"/>
      <c r="AJ37" s="30"/>
      <c r="AK37" s="13"/>
    </row>
    <row r="38" spans="1:37" x14ac:dyDescent="0.25">
      <c r="A38" s="32">
        <f t="shared" si="4"/>
        <v>36</v>
      </c>
      <c r="B38" s="65">
        <v>-0.13574863954497801</v>
      </c>
      <c r="C38" s="40">
        <f t="shared" si="0"/>
        <v>-0.24885599842665501</v>
      </c>
      <c r="D38" s="40">
        <v>-0.250013987413992</v>
      </c>
      <c r="E38" s="30">
        <f t="shared" si="1"/>
        <v>1.1579889873369886E-3</v>
      </c>
      <c r="F38" s="30">
        <f t="shared" si="21"/>
        <v>0.46532492471877512</v>
      </c>
      <c r="G38" s="30">
        <v>-0.24932858751467801</v>
      </c>
      <c r="H38" s="19">
        <f t="shared" si="5"/>
        <v>0.18990464003715246</v>
      </c>
      <c r="I38" s="19">
        <v>-0.24707733207629901</v>
      </c>
      <c r="J38" s="19">
        <f t="shared" si="5"/>
        <v>0.7147371819852798</v>
      </c>
      <c r="K38" s="19"/>
      <c r="L38" s="19">
        <f t="shared" ref="L38" si="142">ABS(($C38-K38)/$C38)*100</f>
        <v>100</v>
      </c>
      <c r="M38" s="19"/>
      <c r="N38" s="19">
        <f t="shared" ref="N38" si="143">ABS(($C38-M38)/$C38)*100</f>
        <v>100</v>
      </c>
      <c r="O38" s="30">
        <v>-0.24929344315928301</v>
      </c>
      <c r="P38" s="19">
        <f t="shared" si="2"/>
        <v>4.374447326279951E-4</v>
      </c>
      <c r="Q38" s="19">
        <f t="shared" si="3"/>
        <v>0.17578227384256626</v>
      </c>
      <c r="R38" s="19"/>
      <c r="S38" s="19">
        <f t="shared" si="8"/>
        <v>100</v>
      </c>
      <c r="T38" s="19">
        <v>-0.24838042932554599</v>
      </c>
      <c r="U38" s="19">
        <f t="shared" ref="U38" si="144">ABS(($C38-T38)/$C38)*100</f>
        <v>0.19110212497014931</v>
      </c>
      <c r="V38">
        <v>-0.248664625120329</v>
      </c>
      <c r="W38" s="19">
        <f t="shared" ref="W38" si="145">ABS(($C38-V38)/$C38)*100</f>
        <v>7.690122301087228E-2</v>
      </c>
      <c r="X38" s="19"/>
      <c r="Y38" s="19">
        <f t="shared" si="11"/>
        <v>100</v>
      </c>
      <c r="Z38" s="19"/>
      <c r="AA38" s="19">
        <f t="shared" si="12"/>
        <v>100</v>
      </c>
      <c r="AC38" s="19"/>
      <c r="AD38" s="19"/>
      <c r="AE38" s="30"/>
      <c r="AF38" s="19"/>
      <c r="AG38" s="19"/>
      <c r="AH38" s="13"/>
      <c r="AI38" s="30"/>
      <c r="AJ38" s="30"/>
      <c r="AK38" s="13"/>
    </row>
    <row r="39" spans="1:37" x14ac:dyDescent="0.25">
      <c r="A39" s="32">
        <f t="shared" si="4"/>
        <v>37</v>
      </c>
      <c r="B39" s="65">
        <v>-0.31101204657075499</v>
      </c>
      <c r="C39" s="40">
        <f t="shared" si="0"/>
        <v>-0.42411940545243199</v>
      </c>
      <c r="D39" s="40">
        <v>-0.42565152388287802</v>
      </c>
      <c r="E39" s="30">
        <f t="shared" si="1"/>
        <v>1.5321184304460389E-3</v>
      </c>
      <c r="F39" s="30">
        <f t="shared" si="21"/>
        <v>0.36124695327525563</v>
      </c>
      <c r="G39" s="30">
        <v>-0.42517977182379901</v>
      </c>
      <c r="H39" s="19">
        <f t="shared" si="5"/>
        <v>0.25001599967723126</v>
      </c>
      <c r="I39" s="19">
        <v>-0.42216265036188899</v>
      </c>
      <c r="J39" s="19">
        <f t="shared" si="5"/>
        <v>0.46136891294931753</v>
      </c>
      <c r="K39" s="19"/>
      <c r="L39" s="19">
        <f t="shared" ref="L39" si="146">ABS(($C39-K39)/$C39)*100</f>
        <v>100</v>
      </c>
      <c r="M39" s="19"/>
      <c r="N39" s="19">
        <f t="shared" ref="N39" si="147">ABS(($C39-M39)/$C39)*100</f>
        <v>100</v>
      </c>
      <c r="O39" s="30">
        <v>-0.42411296343820298</v>
      </c>
      <c r="P39" s="19">
        <f t="shared" si="2"/>
        <v>6.4420142290022575E-6</v>
      </c>
      <c r="Q39" s="19">
        <f t="shared" si="3"/>
        <v>1.5189152267461564E-3</v>
      </c>
      <c r="R39" s="19"/>
      <c r="S39" s="19">
        <f t="shared" si="8"/>
        <v>100</v>
      </c>
      <c r="T39" s="19">
        <v>-0.42362726968400699</v>
      </c>
      <c r="U39" s="19">
        <f t="shared" ref="U39" si="148">ABS(($C39-T39)/$C39)*100</f>
        <v>0.11603707873258148</v>
      </c>
      <c r="V39">
        <v>-0.42386315077527298</v>
      </c>
      <c r="W39" s="19">
        <f t="shared" ref="W39" si="149">ABS(($C39-V39)/$C39)*100</f>
        <v>6.0420408466253878E-2</v>
      </c>
      <c r="X39" s="19"/>
      <c r="Y39" s="19">
        <f t="shared" si="11"/>
        <v>100</v>
      </c>
      <c r="Z39" s="19"/>
      <c r="AA39" s="19">
        <f t="shared" si="12"/>
        <v>100</v>
      </c>
      <c r="AC39" s="19"/>
      <c r="AD39" s="19"/>
      <c r="AE39" s="30"/>
      <c r="AF39" s="19"/>
      <c r="AG39" s="19"/>
      <c r="AH39" s="13"/>
      <c r="AI39" s="30"/>
      <c r="AJ39" s="30"/>
      <c r="AK39" s="13"/>
    </row>
    <row r="40" spans="1:37" x14ac:dyDescent="0.25">
      <c r="A40" s="32">
        <f t="shared" si="4"/>
        <v>38</v>
      </c>
      <c r="B40" s="65">
        <v>-0.326562048324953</v>
      </c>
      <c r="C40" s="40">
        <f t="shared" si="0"/>
        <v>-0.43966940720663</v>
      </c>
      <c r="D40" s="40">
        <v>-0.44175532967238101</v>
      </c>
      <c r="E40" s="30">
        <f t="shared" si="1"/>
        <v>2.0859224657510111E-3</v>
      </c>
      <c r="F40" s="30">
        <f t="shared" si="21"/>
        <v>0.47442974916166891</v>
      </c>
      <c r="G40" s="30">
        <v>-0.44216269992708701</v>
      </c>
      <c r="H40" s="19">
        <f t="shared" si="5"/>
        <v>0.56708351310994054</v>
      </c>
      <c r="I40" s="19">
        <v>-0.43822251072599999</v>
      </c>
      <c r="J40" s="19">
        <f t="shared" si="5"/>
        <v>0.32908736812566491</v>
      </c>
      <c r="K40" s="19"/>
      <c r="L40" s="19">
        <f t="shared" ref="L40" si="150">ABS(($C40-K40)/$C40)*100</f>
        <v>100</v>
      </c>
      <c r="M40" s="19"/>
      <c r="N40" s="19">
        <f t="shared" ref="N40" si="151">ABS(($C40-M40)/$C40)*100</f>
        <v>100</v>
      </c>
      <c r="O40" s="30">
        <v>-0.44104322565378401</v>
      </c>
      <c r="P40" s="19">
        <f t="shared" si="2"/>
        <v>1.3738184471540071E-3</v>
      </c>
      <c r="Q40" s="19">
        <f t="shared" si="3"/>
        <v>0.31246623591173767</v>
      </c>
      <c r="R40" s="19"/>
      <c r="S40" s="19">
        <f t="shared" si="8"/>
        <v>100</v>
      </c>
      <c r="T40" s="19">
        <v>-0.44034670624826899</v>
      </c>
      <c r="U40" s="19">
        <f t="shared" ref="U40" si="152">ABS(($C40-T40)/$C40)*100</f>
        <v>0.15404734342152721</v>
      </c>
      <c r="V40">
        <v>-0.43985278804639</v>
      </c>
      <c r="W40" s="19">
        <f t="shared" ref="W40" si="153">ABS(($C40-V40)/$C40)*100</f>
        <v>4.170880137535056E-2</v>
      </c>
      <c r="X40" s="19"/>
      <c r="Y40" s="19">
        <f t="shared" si="11"/>
        <v>100</v>
      </c>
      <c r="Z40" s="19"/>
      <c r="AA40" s="19">
        <f t="shared" si="12"/>
        <v>100</v>
      </c>
      <c r="AC40" s="19"/>
      <c r="AD40" s="19"/>
      <c r="AE40" s="30"/>
      <c r="AF40" s="19"/>
      <c r="AG40" s="19"/>
      <c r="AH40" s="13"/>
      <c r="AI40" s="30"/>
      <c r="AJ40" s="30"/>
      <c r="AK40" s="13"/>
    </row>
    <row r="41" spans="1:37" x14ac:dyDescent="0.25">
      <c r="A41" s="32">
        <f t="shared" si="4"/>
        <v>39</v>
      </c>
      <c r="B41" s="65">
        <v>-0.27761185544605899</v>
      </c>
      <c r="C41" s="40">
        <f t="shared" si="0"/>
        <v>-0.39071921432773599</v>
      </c>
      <c r="D41" s="40">
        <v>-0.392437134705306</v>
      </c>
      <c r="E41" s="30">
        <f t="shared" si="1"/>
        <v>1.7179203775700147E-3</v>
      </c>
      <c r="F41" s="30">
        <f t="shared" si="21"/>
        <v>0.43968157044076667</v>
      </c>
      <c r="G41" s="30">
        <v>-0.39221400447065802</v>
      </c>
      <c r="H41" s="19">
        <f t="shared" si="5"/>
        <v>0.38257400406937714</v>
      </c>
      <c r="I41" s="19">
        <v>-0.38925728470610599</v>
      </c>
      <c r="J41" s="19">
        <f t="shared" si="5"/>
        <v>0.37416373907931977</v>
      </c>
      <c r="K41" s="19"/>
      <c r="L41" s="19">
        <f t="shared" ref="L41" si="154">ABS(($C41-K41)/$C41)*100</f>
        <v>100</v>
      </c>
      <c r="M41" s="19"/>
      <c r="N41" s="19">
        <f t="shared" ref="N41" si="155">ABS(($C41-M41)/$C41)*100</f>
        <v>100</v>
      </c>
      <c r="O41" s="30">
        <v>-0.39169361787373003</v>
      </c>
      <c r="P41" s="19">
        <f t="shared" si="2"/>
        <v>9.7440354599404033E-4</v>
      </c>
      <c r="Q41" s="19">
        <f t="shared" si="3"/>
        <v>0.24938715841517556</v>
      </c>
      <c r="R41" s="19"/>
      <c r="S41" s="19">
        <f t="shared" si="8"/>
        <v>100</v>
      </c>
      <c r="T41" s="19">
        <v>-0.39090765701937202</v>
      </c>
      <c r="U41" s="19">
        <f t="shared" ref="U41" si="156">ABS(($C41-T41)/$C41)*100</f>
        <v>4.8229696602013289E-2</v>
      </c>
      <c r="V41">
        <v>-0.39098560664549897</v>
      </c>
      <c r="W41" s="19">
        <f t="shared" ref="W41" si="157">ABS(($C41-V41)/$C41)*100</f>
        <v>6.817998910581767E-2</v>
      </c>
      <c r="X41" s="19"/>
      <c r="Y41" s="19">
        <f t="shared" si="11"/>
        <v>100</v>
      </c>
      <c r="Z41" s="19"/>
      <c r="AA41" s="19">
        <f t="shared" si="12"/>
        <v>100</v>
      </c>
      <c r="AC41" s="19"/>
      <c r="AD41" s="19"/>
      <c r="AE41" s="30"/>
      <c r="AF41" s="19"/>
      <c r="AG41" s="19"/>
      <c r="AH41" s="13"/>
      <c r="AI41" s="30"/>
      <c r="AJ41" s="30"/>
      <c r="AK41" s="13"/>
    </row>
    <row r="42" spans="1:37" x14ac:dyDescent="0.25">
      <c r="A42" s="32">
        <f t="shared" si="4"/>
        <v>40</v>
      </c>
      <c r="B42" s="65">
        <v>-0.218320371437454</v>
      </c>
      <c r="C42" s="40">
        <f t="shared" si="0"/>
        <v>-0.33142773031913098</v>
      </c>
      <c r="D42" s="40">
        <v>-0.333072590469703</v>
      </c>
      <c r="E42" s="30">
        <f t="shared" si="1"/>
        <v>1.6448601505720251E-3</v>
      </c>
      <c r="F42" s="30">
        <f t="shared" si="21"/>
        <v>0.49629527046158539</v>
      </c>
      <c r="G42" s="30">
        <v>-0.33314804260321701</v>
      </c>
      <c r="H42" s="19">
        <f t="shared" si="5"/>
        <v>0.51906105817686088</v>
      </c>
      <c r="I42" s="19">
        <v>-0.32990832189646702</v>
      </c>
      <c r="J42" s="19">
        <f t="shared" si="5"/>
        <v>0.45844335994484359</v>
      </c>
      <c r="K42" s="19"/>
      <c r="L42" s="19">
        <f t="shared" ref="L42" si="158">ABS(($C42-K42)/$C42)*100</f>
        <v>100</v>
      </c>
      <c r="M42" s="19"/>
      <c r="N42" s="19">
        <f t="shared" ref="N42" si="159">ABS(($C42-M42)/$C42)*100</f>
        <v>100</v>
      </c>
      <c r="O42" s="30">
        <v>-0.33233318172804999</v>
      </c>
      <c r="P42" s="19">
        <f t="shared" si="2"/>
        <v>9.0545140891901132E-4</v>
      </c>
      <c r="Q42" s="19">
        <f t="shared" si="3"/>
        <v>0.27319723912273552</v>
      </c>
      <c r="R42" s="19"/>
      <c r="S42" s="19">
        <f t="shared" si="8"/>
        <v>100</v>
      </c>
      <c r="T42" s="19">
        <v>-0.33224908777249301</v>
      </c>
      <c r="U42" s="19">
        <f t="shared" ref="U42" si="160">ABS(($C42-T42)/$C42)*100</f>
        <v>0.24782399848412023</v>
      </c>
      <c r="V42">
        <v>-0.33243214166774998</v>
      </c>
      <c r="W42" s="19">
        <f t="shared" ref="W42" si="161">ABS(($C42-V42)/$C42)*100</f>
        <v>0.30305591739467908</v>
      </c>
      <c r="X42" s="19"/>
      <c r="Y42" s="19">
        <f t="shared" si="11"/>
        <v>100</v>
      </c>
      <c r="Z42" s="19"/>
      <c r="AA42" s="19">
        <f t="shared" si="12"/>
        <v>100</v>
      </c>
      <c r="AC42" s="19"/>
      <c r="AD42" s="19"/>
      <c r="AE42" s="30"/>
      <c r="AF42" s="19"/>
      <c r="AG42" s="19"/>
      <c r="AH42" s="13"/>
      <c r="AI42" s="30"/>
      <c r="AJ42" s="30"/>
      <c r="AK42" s="13"/>
    </row>
    <row r="43" spans="1:37" x14ac:dyDescent="0.25">
      <c r="A43" s="32">
        <f t="shared" si="4"/>
        <v>41</v>
      </c>
      <c r="B43" s="65">
        <v>-0.42961101970000898</v>
      </c>
      <c r="C43" s="40">
        <f t="shared" si="0"/>
        <v>-0.54271837858168603</v>
      </c>
      <c r="D43" s="40">
        <v>-0.54454690579924103</v>
      </c>
      <c r="E43" s="30">
        <f t="shared" si="1"/>
        <v>1.8285272175549983E-3</v>
      </c>
      <c r="F43" s="30">
        <f t="shared" si="21"/>
        <v>0.33692008410210522</v>
      </c>
      <c r="G43" s="30">
        <v>-0.54356311145143699</v>
      </c>
      <c r="H43" s="19">
        <f t="shared" si="5"/>
        <v>0.15564847314707431</v>
      </c>
      <c r="I43" s="19">
        <v>-0.54029888305757801</v>
      </c>
      <c r="J43" s="19">
        <f t="shared" si="5"/>
        <v>0.44581050128263966</v>
      </c>
      <c r="K43" s="19"/>
      <c r="L43" s="19">
        <f t="shared" ref="L43" si="162">ABS(($C43-K43)/$C43)*100</f>
        <v>100</v>
      </c>
      <c r="M43" s="19"/>
      <c r="N43" s="19">
        <f t="shared" ref="N43" si="163">ABS(($C43-M43)/$C43)*100</f>
        <v>100</v>
      </c>
      <c r="O43" s="30">
        <v>-0.54515278586249005</v>
      </c>
      <c r="P43" s="19">
        <f t="shared" si="2"/>
        <v>2.4344072808040185E-3</v>
      </c>
      <c r="Q43" s="19">
        <f t="shared" si="3"/>
        <v>0.44855810617027209</v>
      </c>
      <c r="R43" s="19"/>
      <c r="S43" s="19">
        <f t="shared" si="8"/>
        <v>100</v>
      </c>
      <c r="T43" s="19">
        <v>-0.54457408902555704</v>
      </c>
      <c r="U43" s="19">
        <f t="shared" ref="U43" si="164">ABS(($C43-T43)/$C43)*100</f>
        <v>0.34192880084890986</v>
      </c>
      <c r="V43">
        <v>-0.53281865178945298</v>
      </c>
      <c r="W43" s="19">
        <f t="shared" ref="W43" si="165">ABS(($C43-V43)/$C43)*100</f>
        <v>1.8241001563471133</v>
      </c>
      <c r="X43" s="19"/>
      <c r="Y43" s="19">
        <f t="shared" si="11"/>
        <v>100</v>
      </c>
      <c r="Z43" s="19"/>
      <c r="AA43" s="19">
        <f t="shared" si="12"/>
        <v>100</v>
      </c>
      <c r="AC43" s="19"/>
      <c r="AD43" s="19"/>
      <c r="AE43" s="30"/>
      <c r="AF43" s="19"/>
      <c r="AG43" s="19"/>
      <c r="AH43" s="13"/>
      <c r="AI43" s="30"/>
      <c r="AJ43" s="30"/>
      <c r="AK43" s="13"/>
    </row>
    <row r="44" spans="1:37" x14ac:dyDescent="0.25">
      <c r="A44" s="32">
        <f t="shared" si="4"/>
        <v>42</v>
      </c>
      <c r="B44" s="65">
        <v>-0.29381859503764501</v>
      </c>
      <c r="C44" s="40">
        <f t="shared" si="0"/>
        <v>-0.40692595391932201</v>
      </c>
      <c r="D44" s="40">
        <v>-0.40723276153498</v>
      </c>
      <c r="E44" s="30">
        <f t="shared" si="1"/>
        <v>3.0680761565798909E-4</v>
      </c>
      <c r="F44" s="30">
        <f t="shared" si="21"/>
        <v>7.5396423526924369E-2</v>
      </c>
      <c r="G44" s="30">
        <v>-0.407565096540347</v>
      </c>
      <c r="H44" s="19">
        <f t="shared" si="5"/>
        <v>0.15706607427446331</v>
      </c>
      <c r="I44" s="19">
        <v>-0.40514331322891201</v>
      </c>
      <c r="J44" s="19">
        <f t="shared" si="5"/>
        <v>0.43807495521984796</v>
      </c>
      <c r="K44" s="19"/>
      <c r="L44" s="19">
        <f t="shared" ref="L44" si="166">ABS(($C44-K44)/$C44)*100</f>
        <v>100</v>
      </c>
      <c r="M44" s="19"/>
      <c r="N44" s="19">
        <f t="shared" ref="N44" si="167">ABS(($C44-M44)/$C44)*100</f>
        <v>100</v>
      </c>
      <c r="O44" s="30">
        <v>-0.40722818125430399</v>
      </c>
      <c r="P44" s="19">
        <f t="shared" si="2"/>
        <v>3.0222733498197485E-4</v>
      </c>
      <c r="Q44" s="19">
        <f t="shared" si="3"/>
        <v>7.4270842660946398E-2</v>
      </c>
      <c r="R44" s="19"/>
      <c r="S44" s="19">
        <f t="shared" si="8"/>
        <v>100</v>
      </c>
      <c r="T44" s="19">
        <v>-0.40497193485419702</v>
      </c>
      <c r="U44" s="19">
        <f t="shared" ref="U44" si="168">ABS(($C44-T44)/$C44)*100</f>
        <v>0.48019032610350482</v>
      </c>
      <c r="V44">
        <v>-0.40568768745495098</v>
      </c>
      <c r="W44" s="19">
        <f t="shared" ref="W44" si="169">ABS(($C44-V44)/$C44)*100</f>
        <v>0.3042977358520933</v>
      </c>
      <c r="X44" s="19"/>
      <c r="Y44" s="19">
        <f t="shared" si="11"/>
        <v>100</v>
      </c>
      <c r="Z44" s="19"/>
      <c r="AA44" s="19">
        <f t="shared" si="12"/>
        <v>100</v>
      </c>
      <c r="AC44" s="19"/>
      <c r="AD44" s="19"/>
      <c r="AE44" s="30"/>
      <c r="AF44" s="19"/>
      <c r="AG44" s="19"/>
      <c r="AH44" s="13"/>
      <c r="AI44" s="30"/>
      <c r="AJ44" s="30"/>
      <c r="AK44" s="13"/>
    </row>
    <row r="45" spans="1:37" x14ac:dyDescent="0.25">
      <c r="A45" s="32">
        <f t="shared" si="4"/>
        <v>43</v>
      </c>
      <c r="B45" s="65">
        <v>-5.3674525880911997E-2</v>
      </c>
      <c r="C45" s="40">
        <f t="shared" si="0"/>
        <v>-0.16678188476258898</v>
      </c>
      <c r="D45" s="40">
        <v>-0.16857331546248</v>
      </c>
      <c r="E45" s="30">
        <f t="shared" si="1"/>
        <v>1.7914306998910168E-3</v>
      </c>
      <c r="F45" s="30">
        <f t="shared" si="21"/>
        <v>1.0741158744195067</v>
      </c>
      <c r="G45" s="30">
        <v>-0.167743010833517</v>
      </c>
      <c r="H45" s="19">
        <f t="shared" si="5"/>
        <v>0.57627725714706113</v>
      </c>
      <c r="I45" s="19">
        <v>-0.16562898890168001</v>
      </c>
      <c r="J45" s="19">
        <f t="shared" si="5"/>
        <v>0.69125964282637564</v>
      </c>
      <c r="K45" s="19"/>
      <c r="L45" s="19">
        <f t="shared" ref="L45" si="170">ABS(($C45-K45)/$C45)*100</f>
        <v>100</v>
      </c>
      <c r="M45" s="19"/>
      <c r="N45" s="19">
        <f t="shared" ref="N45" si="171">ABS(($C45-M45)/$C45)*100</f>
        <v>100</v>
      </c>
      <c r="O45" s="30">
        <v>-0.16554130706306799</v>
      </c>
      <c r="P45" s="19">
        <f t="shared" si="2"/>
        <v>1.2405776995209894E-3</v>
      </c>
      <c r="Q45" s="19">
        <f t="shared" si="3"/>
        <v>0.74383240199433498</v>
      </c>
      <c r="R45" s="19"/>
      <c r="S45" s="19">
        <f t="shared" si="8"/>
        <v>100</v>
      </c>
      <c r="T45" s="19">
        <v>-0.16285062674571199</v>
      </c>
      <c r="U45" s="19">
        <f t="shared" ref="U45" si="172">ABS(($C45-T45)/$C45)*100</f>
        <v>2.3571253091863471</v>
      </c>
      <c r="V45">
        <v>-0.16477891655208199</v>
      </c>
      <c r="W45" s="19">
        <f t="shared" ref="W45" si="173">ABS(($C45-V45)/$C45)*100</f>
        <v>1.2009506987873315</v>
      </c>
      <c r="X45" s="19"/>
      <c r="Y45" s="19">
        <f t="shared" si="11"/>
        <v>100</v>
      </c>
      <c r="Z45" s="19"/>
      <c r="AA45" s="19">
        <f t="shared" si="12"/>
        <v>100</v>
      </c>
      <c r="AC45" s="19"/>
      <c r="AD45" s="19"/>
      <c r="AE45" s="30"/>
      <c r="AF45" s="19"/>
      <c r="AG45" s="19"/>
      <c r="AH45" s="13"/>
      <c r="AI45" s="30"/>
      <c r="AJ45" s="30"/>
      <c r="AK45" s="13"/>
    </row>
    <row r="46" spans="1:37" x14ac:dyDescent="0.25">
      <c r="A46" s="32">
        <f t="shared" si="4"/>
        <v>44</v>
      </c>
      <c r="B46" s="65">
        <v>-0.14913827897874701</v>
      </c>
      <c r="C46" s="40">
        <f t="shared" si="0"/>
        <v>-0.26224563786042399</v>
      </c>
      <c r="D46" s="40">
        <v>-0.26403235894061999</v>
      </c>
      <c r="E46" s="30">
        <f t="shared" si="1"/>
        <v>1.7867210801960076E-3</v>
      </c>
      <c r="F46" s="30">
        <f t="shared" si="21"/>
        <v>0.68131584371556297</v>
      </c>
      <c r="G46" s="30">
        <v>-0.26308215892648501</v>
      </c>
      <c r="H46" s="19">
        <f t="shared" si="5"/>
        <v>0.31898378668408944</v>
      </c>
      <c r="I46" s="19">
        <v>-0.26120262123641502</v>
      </c>
      <c r="J46" s="19">
        <f t="shared" si="5"/>
        <v>0.39772506132746133</v>
      </c>
      <c r="K46" s="19"/>
      <c r="L46" s="19">
        <f t="shared" ref="L46" si="174">ABS(($C46-K46)/$C46)*100</f>
        <v>100</v>
      </c>
      <c r="M46" s="19"/>
      <c r="N46" s="19">
        <f t="shared" ref="N46" si="175">ABS(($C46-M46)/$C46)*100</f>
        <v>100</v>
      </c>
      <c r="O46" s="30">
        <v>-0.26263899925567002</v>
      </c>
      <c r="P46" s="19">
        <f t="shared" si="2"/>
        <v>3.9336139524603908E-4</v>
      </c>
      <c r="Q46" s="19">
        <f t="shared" si="3"/>
        <v>0.1499973072785292</v>
      </c>
      <c r="R46" s="19"/>
      <c r="S46" s="19">
        <f t="shared" si="8"/>
        <v>100</v>
      </c>
      <c r="T46" s="19">
        <v>-0.25931102326924099</v>
      </c>
      <c r="U46" s="19">
        <f t="shared" ref="U46" si="176">ABS(($C46-T46)/$C46)*100</f>
        <v>1.1190327568937084</v>
      </c>
      <c r="V46">
        <v>-0.262288980726535</v>
      </c>
      <c r="W46" s="19">
        <f t="shared" ref="W46" si="177">ABS(($C46-V46)/$C46)*100</f>
        <v>1.6527583247766566E-2</v>
      </c>
      <c r="X46" s="19"/>
      <c r="Y46" s="19">
        <f t="shared" si="11"/>
        <v>100</v>
      </c>
      <c r="Z46" s="19"/>
      <c r="AA46" s="19">
        <f t="shared" si="12"/>
        <v>100</v>
      </c>
      <c r="AC46" s="19"/>
      <c r="AD46" s="19"/>
      <c r="AE46" s="30"/>
      <c r="AF46" s="19"/>
      <c r="AG46" s="19"/>
      <c r="AH46" s="13"/>
      <c r="AI46" s="30"/>
      <c r="AJ46" s="30"/>
      <c r="AK46" s="13"/>
    </row>
    <row r="47" spans="1:37" x14ac:dyDescent="0.25">
      <c r="A47" s="32">
        <f t="shared" si="4"/>
        <v>45</v>
      </c>
      <c r="B47" s="65">
        <v>-0.22168889475693099</v>
      </c>
      <c r="C47" s="40">
        <f t="shared" si="0"/>
        <v>-0.33479625363860799</v>
      </c>
      <c r="D47" s="40">
        <v>-0.33698645238646002</v>
      </c>
      <c r="E47" s="30">
        <f t="shared" si="1"/>
        <v>2.1901987478520346E-3</v>
      </c>
      <c r="F47" s="30">
        <f t="shared" si="21"/>
        <v>0.65418854722795672</v>
      </c>
      <c r="G47" s="30">
        <v>-0.336579636575218</v>
      </c>
      <c r="H47" s="19">
        <f t="shared" si="5"/>
        <v>0.5326770885958193</v>
      </c>
      <c r="I47" s="19">
        <v>-0.33419445330001801</v>
      </c>
      <c r="J47" s="19">
        <f t="shared" si="5"/>
        <v>0.17975121646360526</v>
      </c>
      <c r="K47" s="19"/>
      <c r="L47" s="19">
        <f t="shared" ref="L47" si="178">ABS(($C47-K47)/$C47)*100</f>
        <v>100</v>
      </c>
      <c r="M47" s="19"/>
      <c r="N47" s="19">
        <f t="shared" ref="N47" si="179">ABS(($C47-M47)/$C47)*100</f>
        <v>100</v>
      </c>
      <c r="O47" s="30">
        <v>-0.33531521988508201</v>
      </c>
      <c r="P47" s="19">
        <f t="shared" si="2"/>
        <v>5.1896624647401746E-4</v>
      </c>
      <c r="Q47" s="19">
        <f t="shared" si="3"/>
        <v>0.15500957398233303</v>
      </c>
      <c r="R47" s="19"/>
      <c r="S47" s="19">
        <f t="shared" si="8"/>
        <v>100</v>
      </c>
      <c r="T47" s="19">
        <v>-0.33084723691541901</v>
      </c>
      <c r="U47" s="19">
        <f t="shared" ref="U47" si="180">ABS(($C47-T47)/$C47)*100</f>
        <v>1.179528349039324</v>
      </c>
      <c r="V47">
        <v>-0.33561924989089198</v>
      </c>
      <c r="W47" s="19">
        <f t="shared" ref="W47" si="181">ABS(($C47-V47)/$C47)*100</f>
        <v>0.24582003034369845</v>
      </c>
      <c r="X47" s="19"/>
      <c r="Y47" s="19">
        <f t="shared" si="11"/>
        <v>100</v>
      </c>
      <c r="Z47" s="19"/>
      <c r="AA47" s="19">
        <f t="shared" si="12"/>
        <v>100</v>
      </c>
      <c r="AC47" s="19"/>
      <c r="AD47" s="19"/>
      <c r="AE47" s="30"/>
      <c r="AF47" s="19"/>
      <c r="AG47" s="19"/>
      <c r="AH47" s="13"/>
      <c r="AI47" s="30"/>
      <c r="AJ47" s="30"/>
      <c r="AK47" s="13"/>
    </row>
    <row r="48" spans="1:37" x14ac:dyDescent="0.25">
      <c r="A48" s="32">
        <f t="shared" si="4"/>
        <v>46</v>
      </c>
      <c r="B48" s="65">
        <v>-0.327155419711472</v>
      </c>
      <c r="C48" s="40">
        <f t="shared" si="0"/>
        <v>-0.440262778593149</v>
      </c>
      <c r="D48" s="40">
        <v>-0.44191040446862001</v>
      </c>
      <c r="E48" s="30">
        <f t="shared" si="1"/>
        <v>1.6476258754710149E-3</v>
      </c>
      <c r="F48" s="30">
        <f t="shared" si="21"/>
        <v>0.3742369229431502</v>
      </c>
      <c r="G48" s="30">
        <v>-0.44275079542849699</v>
      </c>
      <c r="H48" s="19">
        <f t="shared" si="5"/>
        <v>0.56512086788222338</v>
      </c>
      <c r="I48" s="19">
        <v>-0.43849151511123402</v>
      </c>
      <c r="J48" s="19">
        <f t="shared" si="5"/>
        <v>0.40231960729794436</v>
      </c>
      <c r="K48" s="19"/>
      <c r="L48" s="19">
        <f t="shared" ref="L48" si="182">ABS(($C48-K48)/$C48)*100</f>
        <v>100</v>
      </c>
      <c r="M48" s="19"/>
      <c r="N48" s="19">
        <f t="shared" ref="N48" si="183">ABS(($C48-M48)/$C48)*100</f>
        <v>100</v>
      </c>
      <c r="O48" s="30">
        <v>-0.44129813427328102</v>
      </c>
      <c r="P48" s="19">
        <f t="shared" si="2"/>
        <v>1.0353556801320218E-3</v>
      </c>
      <c r="Q48" s="19">
        <f t="shared" si="3"/>
        <v>0.23516766133182559</v>
      </c>
      <c r="R48" s="19"/>
      <c r="S48" s="19">
        <f t="shared" si="8"/>
        <v>100</v>
      </c>
      <c r="T48" s="19">
        <v>-0.44050255280328898</v>
      </c>
      <c r="U48" s="19">
        <f t="shared" ref="U48" si="184">ABS(($C48-T48)/$C48)*100</f>
        <v>5.4461612881784069E-2</v>
      </c>
      <c r="V48">
        <v>-0.44139601238041498</v>
      </c>
      <c r="W48" s="19">
        <f t="shared" ref="W48" si="185">ABS(($C48-V48)/$C48)*100</f>
        <v>0.25739940834590014</v>
      </c>
      <c r="X48" s="19"/>
      <c r="Y48" s="19">
        <f t="shared" si="11"/>
        <v>100</v>
      </c>
      <c r="Z48" s="19"/>
      <c r="AA48" s="19">
        <f t="shared" si="12"/>
        <v>100</v>
      </c>
      <c r="AC48" s="19"/>
      <c r="AD48" s="19"/>
      <c r="AE48" s="30"/>
      <c r="AF48" s="19"/>
      <c r="AG48" s="19"/>
      <c r="AH48" s="13"/>
      <c r="AI48" s="30"/>
      <c r="AJ48" s="30"/>
      <c r="AK48" s="13"/>
    </row>
    <row r="49" spans="1:37" x14ac:dyDescent="0.25">
      <c r="A49" s="32">
        <f t="shared" si="4"/>
        <v>47</v>
      </c>
      <c r="B49" s="65">
        <v>-0.304165096564393</v>
      </c>
      <c r="C49" s="40">
        <f t="shared" si="0"/>
        <v>-0.41727245544607</v>
      </c>
      <c r="D49" s="40">
        <v>-0.419261720514922</v>
      </c>
      <c r="E49" s="30">
        <f t="shared" si="1"/>
        <v>1.9892650688519975E-3</v>
      </c>
      <c r="F49" s="30">
        <f t="shared" si="21"/>
        <v>0.47673050135203526</v>
      </c>
      <c r="G49" s="30">
        <v>-0.41983831682040501</v>
      </c>
      <c r="H49" s="19">
        <f t="shared" si="5"/>
        <v>0.61491271250868185</v>
      </c>
      <c r="I49" s="19">
        <v>-0.41538206787986098</v>
      </c>
      <c r="J49" s="19">
        <f t="shared" si="5"/>
        <v>0.45303435238450307</v>
      </c>
      <c r="K49" s="19"/>
      <c r="L49" s="19">
        <f t="shared" ref="L49" si="186">ABS(($C49-K49)/$C49)*100</f>
        <v>100</v>
      </c>
      <c r="M49" s="19"/>
      <c r="N49" s="19">
        <f t="shared" ref="N49" si="187">ABS(($C49-M49)/$C49)*100</f>
        <v>100</v>
      </c>
      <c r="O49" s="30">
        <v>-0.41831898516305599</v>
      </c>
      <c r="P49" s="19">
        <f t="shared" si="2"/>
        <v>1.0465297169859888E-3</v>
      </c>
      <c r="Q49" s="19">
        <f t="shared" si="3"/>
        <v>0.25080249207133359</v>
      </c>
      <c r="R49" s="19"/>
      <c r="S49" s="19">
        <f t="shared" si="8"/>
        <v>100</v>
      </c>
      <c r="T49" s="19">
        <v>-0.41603095067911999</v>
      </c>
      <c r="U49" s="19">
        <f t="shared" ref="U49" si="188">ABS(($C49-T49)/$C49)*100</f>
        <v>0.29752856934273847</v>
      </c>
      <c r="V49">
        <v>-0.41811125426031898</v>
      </c>
      <c r="W49" s="19">
        <f t="shared" ref="W49" si="189">ABS(($C49-V49)/$C49)*100</f>
        <v>0.20101945462762169</v>
      </c>
      <c r="X49" s="19"/>
      <c r="Y49" s="19">
        <f t="shared" si="11"/>
        <v>100</v>
      </c>
      <c r="Z49" s="19"/>
      <c r="AA49" s="19">
        <f t="shared" si="12"/>
        <v>100</v>
      </c>
      <c r="AC49" s="19"/>
      <c r="AD49" s="19"/>
      <c r="AE49" s="30"/>
      <c r="AF49" s="19"/>
      <c r="AG49" s="19"/>
      <c r="AH49" s="13"/>
      <c r="AI49" s="30"/>
      <c r="AJ49" s="30"/>
      <c r="AK49" s="13"/>
    </row>
    <row r="50" spans="1:37" x14ac:dyDescent="0.25">
      <c r="A50" s="32">
        <f t="shared" si="4"/>
        <v>48</v>
      </c>
      <c r="B50" s="65">
        <v>-0.23155509298039001</v>
      </c>
      <c r="C50" s="40">
        <f t="shared" si="0"/>
        <v>-0.34466245186206701</v>
      </c>
      <c r="D50" s="40">
        <v>-0.347001641621771</v>
      </c>
      <c r="E50" s="30">
        <f t="shared" si="1"/>
        <v>2.3391897597039857E-3</v>
      </c>
      <c r="F50" s="30">
        <f t="shared" si="21"/>
        <v>0.67869004791973198</v>
      </c>
      <c r="G50" s="30">
        <v>-0.34641855438267799</v>
      </c>
      <c r="H50" s="19">
        <f t="shared" si="5"/>
        <v>0.50951373180440551</v>
      </c>
      <c r="I50" s="19">
        <v>-0.34416553878407702</v>
      </c>
      <c r="J50" s="19">
        <f t="shared" si="5"/>
        <v>0.14417383596773528</v>
      </c>
      <c r="K50" s="19"/>
      <c r="L50" s="19">
        <f t="shared" ref="L50" si="190">ABS(($C50-K50)/$C50)*100</f>
        <v>100</v>
      </c>
      <c r="M50" s="19"/>
      <c r="N50" s="19">
        <f t="shared" ref="N50" si="191">ABS(($C50-M50)/$C50)*100</f>
        <v>100</v>
      </c>
      <c r="O50" s="30">
        <v>-0.345571635307444</v>
      </c>
      <c r="P50" s="19">
        <f t="shared" si="2"/>
        <v>9.0918344537699314E-4</v>
      </c>
      <c r="Q50" s="19">
        <f t="shared" si="3"/>
        <v>0.26378952521954613</v>
      </c>
      <c r="R50" s="19"/>
      <c r="S50" s="19">
        <f t="shared" si="8"/>
        <v>100</v>
      </c>
      <c r="T50" s="19">
        <v>-0.342030912672729</v>
      </c>
      <c r="U50" s="19">
        <f t="shared" ref="U50" si="192">ABS(($C50-T50)/$C50)*100</f>
        <v>0.76351200286567356</v>
      </c>
      <c r="V50">
        <v>-0.34559684439541799</v>
      </c>
      <c r="W50" s="19">
        <f t="shared" ref="W50" si="193">ABS(($C50-V50)/$C50)*100</f>
        <v>0.27110366339670849</v>
      </c>
      <c r="X50" s="19"/>
      <c r="Y50" s="19">
        <f t="shared" si="11"/>
        <v>100</v>
      </c>
      <c r="Z50" s="19"/>
      <c r="AA50" s="19">
        <f t="shared" si="12"/>
        <v>100</v>
      </c>
      <c r="AC50" s="19"/>
      <c r="AD50" s="19"/>
      <c r="AE50" s="30"/>
      <c r="AF50" s="19"/>
      <c r="AG50" s="19"/>
      <c r="AH50" s="13"/>
      <c r="AI50" s="30"/>
      <c r="AJ50" s="30"/>
      <c r="AK50" s="13"/>
    </row>
    <row r="51" spans="1:37" x14ac:dyDescent="0.25">
      <c r="A51" s="32">
        <f t="shared" si="4"/>
        <v>49</v>
      </c>
      <c r="B51" s="65">
        <v>-0.16991391544055401</v>
      </c>
      <c r="C51" s="40">
        <f t="shared" si="0"/>
        <v>-0.28302127432223101</v>
      </c>
      <c r="D51" s="40">
        <v>-0.28515498604789502</v>
      </c>
      <c r="E51" s="30">
        <f t="shared" si="1"/>
        <v>2.1337117256640115E-3</v>
      </c>
      <c r="F51" s="30">
        <f t="shared" si="21"/>
        <v>0.75390506624413534</v>
      </c>
      <c r="G51" s="30">
        <v>-0.285201609065248</v>
      </c>
      <c r="H51" s="19">
        <f t="shared" si="5"/>
        <v>0.77037839230933192</v>
      </c>
      <c r="I51" s="19">
        <v>-0.28231286878677098</v>
      </c>
      <c r="J51" s="19">
        <f t="shared" si="5"/>
        <v>0.25030116098392119</v>
      </c>
      <c r="K51" s="19"/>
      <c r="L51" s="19">
        <f t="shared" ref="L51" si="194">ABS(($C51-K51)/$C51)*100</f>
        <v>100</v>
      </c>
      <c r="M51" s="19"/>
      <c r="N51" s="19">
        <f t="shared" ref="N51" si="195">ABS(($C51-M51)/$C51)*100</f>
        <v>100</v>
      </c>
      <c r="O51" s="30">
        <v>-0.282593456389368</v>
      </c>
      <c r="P51" s="19">
        <f t="shared" si="2"/>
        <v>4.2781793286300607E-4</v>
      </c>
      <c r="Q51" s="19">
        <f t="shared" si="3"/>
        <v>0.15116105101552127</v>
      </c>
      <c r="R51" s="19"/>
      <c r="S51" s="19">
        <f t="shared" si="8"/>
        <v>100</v>
      </c>
      <c r="T51" s="19">
        <v>-0.28188357631745797</v>
      </c>
      <c r="U51" s="19">
        <f t="shared" ref="U51" si="196">ABS(($C51-T51)/$C51)*100</f>
        <v>0.40198321044859731</v>
      </c>
      <c r="V51">
        <v>-0.28347082813109298</v>
      </c>
      <c r="W51" s="19">
        <f t="shared" ref="W51" si="197">ABS(($C51-V51)/$C51)*100</f>
        <v>0.15884099523562101</v>
      </c>
      <c r="X51" s="19"/>
      <c r="Y51" s="19">
        <f t="shared" si="11"/>
        <v>100</v>
      </c>
      <c r="Z51" s="19"/>
      <c r="AA51" s="19">
        <f t="shared" si="12"/>
        <v>100</v>
      </c>
      <c r="AC51" s="19"/>
      <c r="AD51" s="19"/>
      <c r="AE51" s="30"/>
      <c r="AF51" s="19"/>
      <c r="AG51" s="19"/>
      <c r="AH51" s="13"/>
      <c r="AI51" s="30"/>
      <c r="AJ51" s="30"/>
      <c r="AK51" s="13"/>
    </row>
    <row r="52" spans="1:37" x14ac:dyDescent="0.25">
      <c r="A52" s="32">
        <f t="shared" si="4"/>
        <v>50</v>
      </c>
      <c r="B52" s="65">
        <v>-0.14362550133245799</v>
      </c>
      <c r="C52" s="40">
        <f t="shared" si="0"/>
        <v>-0.25673286021413499</v>
      </c>
      <c r="D52" s="40">
        <v>-0.25929095509942901</v>
      </c>
      <c r="E52" s="30">
        <f t="shared" si="1"/>
        <v>2.5580948852940155E-3</v>
      </c>
      <c r="F52" s="30">
        <f t="shared" si="21"/>
        <v>0.99640337553999414</v>
      </c>
      <c r="G52" s="30">
        <v>-0.259198398625827</v>
      </c>
      <c r="H52" s="19">
        <f t="shared" si="5"/>
        <v>0.96035170941326098</v>
      </c>
      <c r="I52" s="19">
        <v>-0.25643391679493999</v>
      </c>
      <c r="J52" s="19">
        <f t="shared" si="5"/>
        <v>0.11644143213520317</v>
      </c>
      <c r="K52" s="19"/>
      <c r="L52" s="19">
        <f t="shared" ref="L52" si="198">ABS(($C52-K52)/$C52)*100</f>
        <v>100</v>
      </c>
      <c r="M52" s="19"/>
      <c r="N52" s="19">
        <f t="shared" ref="N52" si="199">ABS(($C52-M52)/$C52)*100</f>
        <v>100</v>
      </c>
      <c r="O52" s="30">
        <v>-0.256417086297407</v>
      </c>
      <c r="P52" s="19">
        <f t="shared" si="2"/>
        <v>3.1577391672799049E-4</v>
      </c>
      <c r="Q52" s="19">
        <f t="shared" si="3"/>
        <v>0.12299707815532873</v>
      </c>
      <c r="R52" s="19"/>
      <c r="S52" s="19">
        <f t="shared" si="8"/>
        <v>100</v>
      </c>
      <c r="T52" s="19">
        <v>-0.25514003665898</v>
      </c>
      <c r="U52" s="19">
        <f t="shared" ref="U52" si="200">ABS(($C52-T52)/$C52)*100</f>
        <v>0.62042060133107269</v>
      </c>
      <c r="V52">
        <v>-0.25666309138177101</v>
      </c>
      <c r="W52" s="19">
        <f t="shared" ref="W52" si="201">ABS(($C52-V52)/$C52)*100</f>
        <v>2.7175653442176644E-2</v>
      </c>
      <c r="X52" s="19"/>
      <c r="Y52" s="19">
        <f t="shared" si="11"/>
        <v>100</v>
      </c>
      <c r="Z52" s="19"/>
      <c r="AA52" s="19">
        <f t="shared" si="12"/>
        <v>100</v>
      </c>
      <c r="AC52" s="19"/>
      <c r="AD52" s="19"/>
      <c r="AE52" s="30"/>
      <c r="AF52" s="19"/>
      <c r="AG52" s="19"/>
      <c r="AH52" s="13"/>
      <c r="AI52" s="30"/>
      <c r="AJ52" s="30"/>
      <c r="AK52" s="13"/>
    </row>
    <row r="53" spans="1:37" x14ac:dyDescent="0.25">
      <c r="A53" s="32">
        <f t="shared" si="4"/>
        <v>51</v>
      </c>
      <c r="B53" s="65">
        <v>-0.13370289791600201</v>
      </c>
      <c r="C53" s="40">
        <f t="shared" si="0"/>
        <v>-0.24681025679767901</v>
      </c>
      <c r="D53" s="40">
        <v>-0.24937553150769401</v>
      </c>
      <c r="E53" s="30">
        <f t="shared" si="1"/>
        <v>2.5652747100149975E-3</v>
      </c>
      <c r="F53" s="30">
        <f t="shared" si="21"/>
        <v>1.0393711927936056</v>
      </c>
      <c r="G53" s="30">
        <v>-0.24924744331422399</v>
      </c>
      <c r="H53" s="19">
        <f t="shared" si="5"/>
        <v>0.98747375743903876</v>
      </c>
      <c r="I53" s="19">
        <v>-0.246505258947052</v>
      </c>
      <c r="J53" s="19">
        <f t="shared" si="5"/>
        <v>0.12357584104660384</v>
      </c>
      <c r="K53" s="19"/>
      <c r="L53" s="19">
        <f t="shared" ref="L53" si="202">ABS(($C53-K53)/$C53)*100</f>
        <v>100</v>
      </c>
      <c r="M53" s="19"/>
      <c r="N53" s="19">
        <f t="shared" ref="N53" si="203">ABS(($C53-M53)/$C53)*100</f>
        <v>100</v>
      </c>
      <c r="O53" s="30">
        <v>-0.24645592168567501</v>
      </c>
      <c r="P53" s="19">
        <f t="shared" si="2"/>
        <v>3.5433511200400059E-4</v>
      </c>
      <c r="Q53" s="19">
        <f t="shared" si="3"/>
        <v>0.14356579690059815</v>
      </c>
      <c r="R53" s="19"/>
      <c r="S53" s="19">
        <f t="shared" si="8"/>
        <v>100</v>
      </c>
      <c r="T53" s="19">
        <v>-0.248367349595876</v>
      </c>
      <c r="U53" s="19">
        <f t="shared" ref="U53" si="204">ABS(($C53-T53)/$C53)*100</f>
        <v>0.63088658405043785</v>
      </c>
      <c r="V53">
        <v>-0.246935540608126</v>
      </c>
      <c r="W53" s="19">
        <f t="shared" ref="W53" si="205">ABS(($C53-V53)/$C53)*100</f>
        <v>5.0761184754850627E-2</v>
      </c>
      <c r="X53" s="19"/>
      <c r="Y53" s="19">
        <f t="shared" si="11"/>
        <v>100</v>
      </c>
      <c r="Z53" s="19"/>
      <c r="AA53" s="19">
        <f t="shared" si="12"/>
        <v>100</v>
      </c>
      <c r="AC53" s="19"/>
      <c r="AD53" s="19"/>
      <c r="AE53" s="30"/>
      <c r="AF53" s="19"/>
      <c r="AG53" s="19"/>
      <c r="AH53" s="13"/>
      <c r="AI53" s="30"/>
      <c r="AJ53" s="30"/>
      <c r="AK53" s="13"/>
    </row>
    <row r="54" spans="1:37" x14ac:dyDescent="0.25">
      <c r="A54" s="32">
        <f t="shared" si="4"/>
        <v>52</v>
      </c>
      <c r="B54" s="65">
        <v>-0.19532855299504701</v>
      </c>
      <c r="C54" s="40">
        <f t="shared" si="0"/>
        <v>-0.30843591187672403</v>
      </c>
      <c r="D54" s="40">
        <v>-0.3094371214385</v>
      </c>
      <c r="E54" s="30">
        <f t="shared" si="1"/>
        <v>1.001209561775962E-3</v>
      </c>
      <c r="F54" s="30">
        <f t="shared" si="21"/>
        <v>0.32460862150712411</v>
      </c>
      <c r="G54" s="30">
        <v>-0.309432912059809</v>
      </c>
      <c r="H54" s="19">
        <f t="shared" si="5"/>
        <v>0.32324387164210755</v>
      </c>
      <c r="I54" s="19">
        <v>-0.30653781599683799</v>
      </c>
      <c r="J54" s="19">
        <f t="shared" si="5"/>
        <v>0.61539393008317211</v>
      </c>
      <c r="K54" s="19"/>
      <c r="L54" s="19">
        <f t="shared" ref="L54" si="206">ABS(($C54-K54)/$C54)*100</f>
        <v>100</v>
      </c>
      <c r="M54" s="19"/>
      <c r="N54" s="19">
        <f t="shared" ref="N54" si="207">ABS(($C54-M54)/$C54)*100</f>
        <v>100</v>
      </c>
      <c r="O54" s="30">
        <v>-0.30886899388587802</v>
      </c>
      <c r="P54" s="19">
        <f t="shared" si="2"/>
        <v>4.3308200915398443E-4</v>
      </c>
      <c r="Q54" s="19">
        <f t="shared" si="3"/>
        <v>0.14041231661995282</v>
      </c>
      <c r="R54" s="19"/>
      <c r="S54" s="19">
        <f t="shared" si="8"/>
        <v>100</v>
      </c>
      <c r="T54" s="19">
        <v>-0.30855117019358802</v>
      </c>
      <c r="U54" s="19">
        <f t="shared" ref="U54" si="208">ABS(($C54-T54)/$C54)*100</f>
        <v>3.7368643671445441E-2</v>
      </c>
      <c r="V54">
        <v>-0.308341608483853</v>
      </c>
      <c r="W54" s="19">
        <f t="shared" ref="W54" si="209">ABS(($C54-V54)/$C54)*100</f>
        <v>3.0574712359928619E-2</v>
      </c>
      <c r="X54" s="19"/>
      <c r="Y54" s="19">
        <f t="shared" si="11"/>
        <v>100</v>
      </c>
      <c r="Z54" s="19"/>
      <c r="AA54" s="19">
        <f t="shared" si="12"/>
        <v>100</v>
      </c>
      <c r="AC54" s="19"/>
      <c r="AD54" s="19"/>
      <c r="AE54" s="30"/>
      <c r="AF54" s="19"/>
      <c r="AG54" s="19"/>
      <c r="AH54" s="13"/>
      <c r="AI54" s="30"/>
      <c r="AJ54" s="30"/>
      <c r="AK54" s="13"/>
    </row>
    <row r="55" spans="1:37" x14ac:dyDescent="0.25">
      <c r="A55" s="32">
        <f t="shared" si="4"/>
        <v>53</v>
      </c>
      <c r="B55" s="65">
        <v>-0.10014052392189</v>
      </c>
      <c r="C55" s="40">
        <f t="shared" si="0"/>
        <v>-0.21324788280356699</v>
      </c>
      <c r="D55" s="40">
        <v>-0.21540848623668901</v>
      </c>
      <c r="E55" s="30">
        <f t="shared" si="1"/>
        <v>2.1606034331220214E-3</v>
      </c>
      <c r="F55" s="30">
        <f t="shared" si="21"/>
        <v>1.0131886913560866</v>
      </c>
      <c r="G55" s="30">
        <v>-0.215226351515758</v>
      </c>
      <c r="H55" s="19">
        <f t="shared" si="5"/>
        <v>0.92777883005454054</v>
      </c>
      <c r="I55" s="19">
        <v>-0.21248696329714101</v>
      </c>
      <c r="J55" s="19">
        <f t="shared" si="5"/>
        <v>0.35682394423906344</v>
      </c>
      <c r="K55" s="19"/>
      <c r="L55" s="19">
        <f t="shared" ref="L55" si="210">ABS(($C55-K55)/$C55)*100</f>
        <v>100</v>
      </c>
      <c r="M55" s="19"/>
      <c r="N55" s="19">
        <f t="shared" ref="N55" si="211">ABS(($C55-M55)/$C55)*100</f>
        <v>100</v>
      </c>
      <c r="O55" s="30">
        <v>-0.21319042344174699</v>
      </c>
      <c r="P55" s="19">
        <f t="shared" si="2"/>
        <v>5.7459361820000332E-5</v>
      </c>
      <c r="Q55" s="19">
        <f t="shared" si="3"/>
        <v>2.6944868602953E-2</v>
      </c>
      <c r="R55" s="19"/>
      <c r="S55" s="19">
        <f t="shared" si="8"/>
        <v>100</v>
      </c>
      <c r="T55" s="19">
        <v>-0.21408346748332699</v>
      </c>
      <c r="U55" s="19">
        <f t="shared" ref="U55" si="212">ABS(($C55-T55)/$C55)*100</f>
        <v>0.39183726880406894</v>
      </c>
      <c r="V55">
        <v>-0.212910930011215</v>
      </c>
      <c r="W55" s="19">
        <f t="shared" ref="W55" si="213">ABS(($C55-V55)/$C55)*100</f>
        <v>0.15800991218392291</v>
      </c>
      <c r="X55" s="19"/>
      <c r="Y55" s="19">
        <f t="shared" si="11"/>
        <v>100</v>
      </c>
      <c r="Z55" s="19"/>
      <c r="AA55" s="19">
        <f t="shared" si="12"/>
        <v>100</v>
      </c>
      <c r="AC55" s="19"/>
      <c r="AD55" s="19"/>
      <c r="AE55" s="30"/>
      <c r="AF55" s="19"/>
      <c r="AG55" s="19"/>
      <c r="AH55" s="13"/>
      <c r="AI55" s="30"/>
      <c r="AJ55" s="30"/>
      <c r="AK55" s="13"/>
    </row>
    <row r="56" spans="1:37" x14ac:dyDescent="0.25">
      <c r="A56" s="32">
        <f t="shared" si="4"/>
        <v>54</v>
      </c>
      <c r="B56" s="20">
        <v>-6.0379448067308002E-2</v>
      </c>
      <c r="C56" s="40">
        <f t="shared" si="0"/>
        <v>-0.173486806948985</v>
      </c>
      <c r="D56" s="40">
        <v>-0.174220693570493</v>
      </c>
      <c r="E56" s="30">
        <f t="shared" si="1"/>
        <v>7.3388662150800088E-4</v>
      </c>
      <c r="F56" s="30">
        <f t="shared" si="21"/>
        <v>0.42302157404038526</v>
      </c>
      <c r="G56" s="30">
        <v>-0.17396022237069</v>
      </c>
      <c r="H56" s="19">
        <f t="shared" si="5"/>
        <v>0.27288266469981209</v>
      </c>
      <c r="I56" s="19">
        <v>-0.171212740036575</v>
      </c>
      <c r="J56" s="19">
        <f t="shared" si="5"/>
        <v>1.3108010645897155</v>
      </c>
      <c r="K56" s="19"/>
      <c r="L56" s="19">
        <f t="shared" ref="L56" si="214">ABS(($C56-K56)/$C56)*100</f>
        <v>100</v>
      </c>
      <c r="M56" s="19"/>
      <c r="N56" s="19">
        <f t="shared" ref="N56" si="215">ABS(($C56-M56)/$C56)*100</f>
        <v>100</v>
      </c>
      <c r="O56" s="30">
        <v>-0.173023802838455</v>
      </c>
      <c r="P56" s="19">
        <f t="shared" si="2"/>
        <v>4.6300411052999091E-4</v>
      </c>
      <c r="Q56" s="19">
        <f t="shared" si="3"/>
        <v>0.26688145264333585</v>
      </c>
      <c r="R56" s="19"/>
      <c r="S56" s="19">
        <f t="shared" si="8"/>
        <v>100</v>
      </c>
      <c r="T56" s="19">
        <v>-0.17355794742300201</v>
      </c>
      <c r="U56" s="19">
        <f t="shared" ref="U56" si="216">ABS(($C56-T56)/$C56)*100</f>
        <v>4.1006273196287919E-2</v>
      </c>
      <c r="V56">
        <v>-0.17343955462199401</v>
      </c>
      <c r="W56" s="19">
        <f t="shared" ref="W56" si="217">ABS(($C56-V56)/$C56)*100</f>
        <v>2.7236841706863826E-2</v>
      </c>
      <c r="X56" s="19"/>
      <c r="Y56" s="19">
        <f t="shared" si="11"/>
        <v>100</v>
      </c>
      <c r="Z56" s="19"/>
      <c r="AA56" s="19">
        <f t="shared" si="12"/>
        <v>100</v>
      </c>
      <c r="AC56" s="19"/>
      <c r="AD56" s="19"/>
      <c r="AE56" s="30"/>
      <c r="AF56" s="19"/>
      <c r="AG56" s="19"/>
      <c r="AH56" s="13"/>
      <c r="AI56" s="30"/>
      <c r="AJ56" s="30"/>
      <c r="AK56" s="13"/>
    </row>
    <row r="57" spans="1:37" x14ac:dyDescent="0.25">
      <c r="A57" s="32">
        <f t="shared" si="4"/>
        <v>55</v>
      </c>
      <c r="B57" s="20">
        <v>-0.37260006474047702</v>
      </c>
      <c r="C57" s="40">
        <f t="shared" si="0"/>
        <v>-0.48570742362215402</v>
      </c>
      <c r="D57" s="40">
        <v>-0.48750143535467799</v>
      </c>
      <c r="E57" s="30">
        <f t="shared" si="1"/>
        <v>1.7940117325239702E-3</v>
      </c>
      <c r="F57" s="30">
        <f t="shared" si="21"/>
        <v>0.36936057496201341</v>
      </c>
      <c r="G57" s="30">
        <v>-0.48759059602950999</v>
      </c>
      <c r="H57" s="19">
        <f t="shared" si="5"/>
        <v>0.38771744382909529</v>
      </c>
      <c r="I57" s="19">
        <v>-0.48497788172128597</v>
      </c>
      <c r="J57" s="19">
        <f t="shared" si="5"/>
        <v>0.15020192514816882</v>
      </c>
      <c r="K57" s="19"/>
      <c r="L57" s="19">
        <f t="shared" ref="L57" si="218">ABS(($C57-K57)/$C57)*100</f>
        <v>100</v>
      </c>
      <c r="M57" s="19"/>
      <c r="N57" s="19">
        <f t="shared" ref="N57" si="219">ABS(($C57-M57)/$C57)*100</f>
        <v>100</v>
      </c>
      <c r="O57" s="30">
        <v>-0.48410165529625598</v>
      </c>
      <c r="P57" s="19">
        <f t="shared" si="2"/>
        <v>1.6057683258980382E-3</v>
      </c>
      <c r="Q57" s="19">
        <f t="shared" si="3"/>
        <v>0.33060403193409132</v>
      </c>
      <c r="R57" s="19"/>
      <c r="S57" s="19">
        <f t="shared" si="8"/>
        <v>100</v>
      </c>
      <c r="T57" s="19">
        <v>-0.48653682372177498</v>
      </c>
      <c r="U57" s="19">
        <f t="shared" ref="U57" si="220">ABS(($C57-T57)/$C57)*100</f>
        <v>0.17076125652676308</v>
      </c>
      <c r="V57">
        <v>-0.48661162748981801</v>
      </c>
      <c r="W57" s="19">
        <f t="shared" ref="W57" si="221">ABS(($C57-V57)/$C57)*100</f>
        <v>0.18616224988304794</v>
      </c>
      <c r="X57" s="19"/>
      <c r="Y57" s="19">
        <f t="shared" si="11"/>
        <v>100</v>
      </c>
      <c r="Z57" s="19"/>
      <c r="AA57" s="19">
        <f t="shared" si="12"/>
        <v>100</v>
      </c>
      <c r="AC57" s="19"/>
      <c r="AD57" s="19"/>
      <c r="AE57" s="30"/>
      <c r="AF57" s="19"/>
      <c r="AG57" s="19"/>
      <c r="AH57" s="13"/>
      <c r="AI57" s="30"/>
      <c r="AJ57" s="30"/>
      <c r="AK57" s="13"/>
    </row>
    <row r="58" spans="1:37" x14ac:dyDescent="0.25">
      <c r="A58" s="32">
        <f t="shared" si="4"/>
        <v>56</v>
      </c>
      <c r="B58" s="20">
        <v>-0.28245762796157298</v>
      </c>
      <c r="C58" s="40">
        <f t="shared" si="0"/>
        <v>-0.39556498684324998</v>
      </c>
      <c r="D58" s="40">
        <v>-0.39732303937439201</v>
      </c>
      <c r="E58" s="30">
        <f t="shared" si="1"/>
        <v>1.7580525311420292E-3</v>
      </c>
      <c r="F58" s="30">
        <f t="shared" si="21"/>
        <v>0.44444088572447149</v>
      </c>
      <c r="G58" s="30">
        <v>-0.39731168480934698</v>
      </c>
      <c r="H58" s="19">
        <f t="shared" si="5"/>
        <v>0.44157041805855313</v>
      </c>
      <c r="I58" s="19">
        <v>-0.394674216369018</v>
      </c>
      <c r="J58" s="19">
        <f t="shared" si="5"/>
        <v>0.22518941358805264</v>
      </c>
      <c r="K58" s="19"/>
      <c r="L58" s="19">
        <f t="shared" ref="L58" si="222">ABS(($C58-K58)/$C58)*100</f>
        <v>100</v>
      </c>
      <c r="M58" s="19"/>
      <c r="N58" s="19">
        <f t="shared" ref="N58" si="223">ABS(($C58-M58)/$C58)*100</f>
        <v>100</v>
      </c>
      <c r="O58" s="30">
        <v>-0.39677379089813902</v>
      </c>
      <c r="P58" s="19">
        <f t="shared" si="2"/>
        <v>1.2088040548890455E-3</v>
      </c>
      <c r="Q58" s="19">
        <f t="shared" si="3"/>
        <v>0.30558924452230568</v>
      </c>
      <c r="R58" s="19"/>
      <c r="S58" s="19">
        <f t="shared" si="8"/>
        <v>100</v>
      </c>
      <c r="T58" s="19">
        <v>-0.39833472790455898</v>
      </c>
      <c r="U58" s="19">
        <f t="shared" ref="U58" si="224">ABS(($C58-T58)/$C58)*100</f>
        <v>0.70019874190901721</v>
      </c>
      <c r="V58">
        <v>-0.39764296053655601</v>
      </c>
      <c r="W58" s="19">
        <f t="shared" ref="W58" si="225">ABS(($C58-V58)/$C58)*100</f>
        <v>0.525317902853083</v>
      </c>
      <c r="X58" s="19"/>
      <c r="Y58" s="19">
        <f t="shared" si="11"/>
        <v>100</v>
      </c>
      <c r="Z58" s="19"/>
      <c r="AA58" s="19">
        <f t="shared" si="12"/>
        <v>100</v>
      </c>
      <c r="AC58" s="19"/>
      <c r="AD58" s="19"/>
      <c r="AE58" s="30"/>
      <c r="AF58" s="19"/>
      <c r="AG58" s="19"/>
      <c r="AH58" s="13"/>
      <c r="AI58" s="30"/>
      <c r="AJ58" s="30"/>
      <c r="AK58" s="13"/>
    </row>
    <row r="59" spans="1:37" x14ac:dyDescent="0.25">
      <c r="A59" s="32">
        <f t="shared" si="4"/>
        <v>57</v>
      </c>
      <c r="B59" s="20">
        <v>-0.49054865835404199</v>
      </c>
      <c r="C59" s="40">
        <f t="shared" si="0"/>
        <v>-0.60365601723571904</v>
      </c>
      <c r="D59" s="40">
        <v>-0.60559226242842401</v>
      </c>
      <c r="E59" s="30">
        <f t="shared" si="1"/>
        <v>1.9362451927049662E-3</v>
      </c>
      <c r="F59" s="30">
        <f t="shared" si="21"/>
        <v>0.3207530675452358</v>
      </c>
      <c r="G59" s="30">
        <v>-0.60642502668043996</v>
      </c>
      <c r="H59" s="19">
        <f t="shared" si="5"/>
        <v>0.45870650928004536</v>
      </c>
      <c r="I59" s="19">
        <v>-0.60170124800688096</v>
      </c>
      <c r="J59" s="19">
        <f t="shared" si="5"/>
        <v>0.3238217085600214</v>
      </c>
      <c r="K59" s="19"/>
      <c r="L59" s="19">
        <f t="shared" ref="L59" si="226">ABS(($C59-K59)/$C59)*100</f>
        <v>100</v>
      </c>
      <c r="M59" s="19"/>
      <c r="N59" s="19">
        <f t="shared" ref="N59" si="227">ABS(($C59-M59)/$C59)*100</f>
        <v>100</v>
      </c>
      <c r="O59" s="31">
        <v>-0.60573546904473496</v>
      </c>
      <c r="P59" s="19">
        <f t="shared" si="2"/>
        <v>2.0794518090159197E-3</v>
      </c>
      <c r="Q59" s="19">
        <f t="shared" si="3"/>
        <v>0.34447628279068798</v>
      </c>
      <c r="R59" s="19"/>
      <c r="S59" s="19">
        <f t="shared" si="8"/>
        <v>100</v>
      </c>
      <c r="T59" s="19">
        <v>-0.60637629898303602</v>
      </c>
      <c r="U59" s="19">
        <f t="shared" ref="U59" si="228">ABS(($C59-T59)/$C59)*100</f>
        <v>0.4506344125871185</v>
      </c>
      <c r="V59">
        <v>-0.60307545934003604</v>
      </c>
      <c r="W59" s="19">
        <f t="shared" ref="W59" si="229">ABS(($C59-V59)/$C59)*100</f>
        <v>9.6173628541220968E-2</v>
      </c>
      <c r="X59" s="19"/>
      <c r="Y59" s="19">
        <f t="shared" si="11"/>
        <v>100</v>
      </c>
      <c r="Z59" s="19"/>
      <c r="AA59" s="19">
        <f t="shared" si="12"/>
        <v>100</v>
      </c>
      <c r="AC59" s="19"/>
      <c r="AD59" s="19"/>
      <c r="AE59" s="31"/>
      <c r="AF59" s="19"/>
      <c r="AG59" s="19"/>
      <c r="AI59" s="30"/>
      <c r="AJ59" s="30"/>
    </row>
    <row r="60" spans="1:37" x14ac:dyDescent="0.25">
      <c r="A60" s="32">
        <f t="shared" si="4"/>
        <v>58</v>
      </c>
      <c r="B60" s="20">
        <v>-0.64655288900842101</v>
      </c>
      <c r="C60" s="40">
        <f t="shared" si="0"/>
        <v>-0.75966024789009801</v>
      </c>
      <c r="D60" s="40">
        <v>-0.76087577015047103</v>
      </c>
      <c r="E60" s="30">
        <f t="shared" si="1"/>
        <v>1.2155222603730254E-3</v>
      </c>
      <c r="F60" s="30">
        <f t="shared" si="21"/>
        <v>0.16000867015867312</v>
      </c>
      <c r="G60" s="30">
        <v>-0.76047944588776994</v>
      </c>
      <c r="H60" s="19">
        <f t="shared" si="5"/>
        <v>0.10783741810200054</v>
      </c>
      <c r="I60" s="19">
        <v>-0.75716911433506595</v>
      </c>
      <c r="J60" s="19">
        <f t="shared" si="5"/>
        <v>0.32792732829590593</v>
      </c>
      <c r="K60" s="19"/>
      <c r="L60" s="19">
        <f t="shared" ref="L60" si="230">ABS(($C60-K60)/$C60)*100</f>
        <v>100</v>
      </c>
      <c r="M60" s="19"/>
      <c r="N60" s="19">
        <f t="shared" ref="N60" si="231">ABS(($C60-M60)/$C60)*100</f>
        <v>100</v>
      </c>
      <c r="O60" s="31">
        <v>-0.76367149801140999</v>
      </c>
      <c r="P60" s="19">
        <f t="shared" si="2"/>
        <v>4.0112501213119822E-3</v>
      </c>
      <c r="Q60" s="19">
        <f t="shared" si="3"/>
        <v>0.5280321212611746</v>
      </c>
      <c r="R60" s="19"/>
      <c r="S60" s="19">
        <f t="shared" si="8"/>
        <v>100</v>
      </c>
      <c r="T60" s="19">
        <v>-0.76310036617586297</v>
      </c>
      <c r="U60" s="19">
        <f t="shared" ref="U60" si="232">ABS(($C60-T60)/$C60)*100</f>
        <v>0.45284958576148243</v>
      </c>
      <c r="V60">
        <v>-0.759524140922896</v>
      </c>
      <c r="W60" s="19">
        <f t="shared" ref="W60" si="233">ABS(($C60-V60)/$C60)*100</f>
        <v>1.7916821049941373E-2</v>
      </c>
      <c r="X60" s="19"/>
      <c r="Y60" s="19">
        <f t="shared" si="11"/>
        <v>100</v>
      </c>
      <c r="Z60" s="19"/>
      <c r="AA60" s="19">
        <f t="shared" si="12"/>
        <v>100</v>
      </c>
      <c r="AC60" s="19"/>
      <c r="AD60" s="19"/>
      <c r="AE60" s="31"/>
      <c r="AF60" s="19"/>
      <c r="AG60" s="19"/>
      <c r="AI60" s="30"/>
      <c r="AJ60" s="30"/>
    </row>
    <row r="61" spans="1:37" x14ac:dyDescent="0.25">
      <c r="A61" s="32">
        <f t="shared" si="4"/>
        <v>59</v>
      </c>
      <c r="B61" s="20">
        <v>-0.54803790773299399</v>
      </c>
      <c r="C61" s="40">
        <f t="shared" si="0"/>
        <v>-0.66114526661467099</v>
      </c>
      <c r="D61" s="40">
        <v>-0.662261700022168</v>
      </c>
      <c r="E61" s="30">
        <f t="shared" si="1"/>
        <v>1.1164334074970084E-3</v>
      </c>
      <c r="F61" s="30">
        <f t="shared" si="21"/>
        <v>0.16886355599482628</v>
      </c>
      <c r="G61" s="30">
        <v>-0.66164661253246004</v>
      </c>
      <c r="H61" s="19">
        <f t="shared" si="5"/>
        <v>7.582991864346933E-2</v>
      </c>
      <c r="I61" s="19">
        <v>-0.65854727336317298</v>
      </c>
      <c r="J61" s="19">
        <f t="shared" si="5"/>
        <v>0.39295346766993849</v>
      </c>
      <c r="K61" s="19"/>
      <c r="L61" s="19">
        <f t="shared" ref="L61" si="234">ABS(($C61-K61)/$C61)*100</f>
        <v>100</v>
      </c>
      <c r="M61" s="19"/>
      <c r="N61" s="19">
        <f t="shared" ref="N61" si="235">ABS(($C61-M61)/$C61)*100</f>
        <v>100</v>
      </c>
      <c r="O61" s="31">
        <v>-0.66282546644071205</v>
      </c>
      <c r="P61" s="19">
        <f t="shared" si="2"/>
        <v>1.6801998260410622E-3</v>
      </c>
      <c r="Q61" s="19">
        <f t="shared" si="3"/>
        <v>0.25413474328332702</v>
      </c>
      <c r="R61" s="19"/>
      <c r="S61" s="19">
        <f t="shared" si="8"/>
        <v>100</v>
      </c>
      <c r="T61" s="19">
        <v>-0.66345588945768996</v>
      </c>
      <c r="U61" s="19">
        <f t="shared" ref="U61" si="236">ABS(($C61-T61)/$C61)*100</f>
        <v>0.34948792038552862</v>
      </c>
      <c r="V61">
        <v>-0.66065877921912297</v>
      </c>
      <c r="W61" s="19">
        <f t="shared" ref="W61" si="237">ABS(($C61-V61)/$C61)*100</f>
        <v>7.3582527186351845E-2</v>
      </c>
      <c r="X61" s="19"/>
      <c r="Y61" s="19">
        <f t="shared" si="11"/>
        <v>100</v>
      </c>
      <c r="Z61" s="19"/>
      <c r="AA61" s="19">
        <f t="shared" si="12"/>
        <v>100</v>
      </c>
      <c r="AC61" s="19"/>
      <c r="AD61" s="19"/>
      <c r="AE61" s="31"/>
      <c r="AF61" s="19"/>
      <c r="AG61" s="19"/>
      <c r="AI61" s="30"/>
      <c r="AJ61" s="30"/>
    </row>
    <row r="62" spans="1:37" x14ac:dyDescent="0.25">
      <c r="A62" s="32">
        <f t="shared" si="4"/>
        <v>60</v>
      </c>
      <c r="B62" s="20">
        <v>-0.50807583720893601</v>
      </c>
      <c r="C62" s="40">
        <f t="shared" si="0"/>
        <v>-0.62118319609061301</v>
      </c>
      <c r="D62" s="40">
        <v>-0.62266759661521398</v>
      </c>
      <c r="E62" s="30">
        <f t="shared" si="1"/>
        <v>1.4844005246009706E-3</v>
      </c>
      <c r="F62" s="30">
        <f t="shared" si="21"/>
        <v>0.23896340627740331</v>
      </c>
      <c r="G62" s="30">
        <v>-0.62185164341108501</v>
      </c>
      <c r="H62" s="19">
        <f t="shared" si="5"/>
        <v>0.10760872552233226</v>
      </c>
      <c r="I62" s="19">
        <v>-0.61887766500075503</v>
      </c>
      <c r="J62" s="19">
        <f t="shared" si="5"/>
        <v>0.37115155470523548</v>
      </c>
      <c r="K62" s="19"/>
      <c r="L62" s="19">
        <f t="shared" ref="L62" si="238">ABS(($C62-K62)/$C62)*100</f>
        <v>100</v>
      </c>
      <c r="M62" s="19"/>
      <c r="N62" s="19">
        <f t="shared" ref="N62" si="239">ABS(($C62-M62)/$C62)*100</f>
        <v>100</v>
      </c>
      <c r="O62" s="31">
        <v>-0.62334836677834604</v>
      </c>
      <c r="P62" s="19">
        <f t="shared" si="2"/>
        <v>2.1651706877330312E-3</v>
      </c>
      <c r="Q62" s="19">
        <f t="shared" si="3"/>
        <v>0.34855590127991715</v>
      </c>
      <c r="R62" s="19"/>
      <c r="S62" s="19">
        <f t="shared" si="8"/>
        <v>100</v>
      </c>
      <c r="T62" s="19">
        <v>-0.62284172530334003</v>
      </c>
      <c r="U62" s="19">
        <f t="shared" ref="U62" si="240">ABS(($C62-T62)/$C62)*100</f>
        <v>0.26699518325107591</v>
      </c>
      <c r="V62">
        <v>-0.62098441098004098</v>
      </c>
      <c r="W62" s="19">
        <f t="shared" ref="W62" si="241">ABS(($C62-V62)/$C62)*100</f>
        <v>3.2001044429900115E-2</v>
      </c>
      <c r="X62" s="19"/>
      <c r="Y62" s="19">
        <f t="shared" si="11"/>
        <v>100</v>
      </c>
      <c r="Z62" s="19"/>
      <c r="AA62" s="19">
        <f t="shared" si="12"/>
        <v>100</v>
      </c>
      <c r="AC62" s="19"/>
      <c r="AD62" s="19"/>
      <c r="AE62" s="31"/>
      <c r="AF62" s="19"/>
      <c r="AG62" s="19"/>
      <c r="AI62" s="30"/>
      <c r="AJ62" s="30"/>
    </row>
    <row r="63" spans="1:37" x14ac:dyDescent="0.25">
      <c r="A63" s="32">
        <f t="shared" si="4"/>
        <v>61</v>
      </c>
      <c r="B63" s="20">
        <v>-0.47695978967185698</v>
      </c>
      <c r="C63" s="40">
        <f t="shared" si="0"/>
        <v>-0.59006714855353404</v>
      </c>
      <c r="D63" s="40">
        <v>-0.59160360811383195</v>
      </c>
      <c r="E63" s="30">
        <f t="shared" si="1"/>
        <v>1.5364595602979092E-3</v>
      </c>
      <c r="F63" s="30">
        <f t="shared" si="21"/>
        <v>0.26038723966659083</v>
      </c>
      <c r="G63" s="30">
        <v>-0.59212610753110995</v>
      </c>
      <c r="H63" s="19">
        <f t="shared" si="5"/>
        <v>0.34893638505772689</v>
      </c>
      <c r="I63" s="19">
        <v>-0.58799627187248904</v>
      </c>
      <c r="J63" s="19">
        <f t="shared" si="5"/>
        <v>0.35095610493169427</v>
      </c>
      <c r="K63" s="19"/>
      <c r="L63" s="19">
        <f t="shared" ref="L63" si="242">ABS(($C63-K63)/$C63)*100</f>
        <v>100</v>
      </c>
      <c r="M63" s="19"/>
      <c r="N63" s="19">
        <f t="shared" ref="N63" si="243">ABS(($C63-M63)/$C63)*100</f>
        <v>100</v>
      </c>
      <c r="O63" s="31">
        <v>-0.591650310086973</v>
      </c>
      <c r="P63" s="19">
        <f t="shared" si="2"/>
        <v>1.5831615334389593E-3</v>
      </c>
      <c r="Q63" s="19">
        <f t="shared" si="3"/>
        <v>0.26830192755516985</v>
      </c>
      <c r="R63" s="19"/>
      <c r="S63" s="19">
        <f t="shared" si="8"/>
        <v>100</v>
      </c>
      <c r="T63" s="19">
        <v>-0.59072709459105599</v>
      </c>
      <c r="U63" s="19">
        <f t="shared" ref="U63" si="244">ABS(($C63-T63)/$C63)*100</f>
        <v>0.11184253167452493</v>
      </c>
      <c r="V63">
        <v>-0.58800621777427298</v>
      </c>
      <c r="W63" s="19">
        <f t="shared" ref="W63" si="245">ABS(($C63-V63)/$C63)*100</f>
        <v>0.34927055070141433</v>
      </c>
      <c r="X63" s="19"/>
      <c r="Y63" s="19">
        <f t="shared" si="11"/>
        <v>100</v>
      </c>
      <c r="Z63" s="19"/>
      <c r="AA63" s="19">
        <f t="shared" si="12"/>
        <v>100</v>
      </c>
      <c r="AC63" s="19"/>
      <c r="AD63" s="19"/>
      <c r="AE63" s="31"/>
      <c r="AF63" s="19"/>
      <c r="AG63" s="19"/>
      <c r="AI63" s="30"/>
      <c r="AJ63" s="30"/>
    </row>
    <row r="64" spans="1:37" x14ac:dyDescent="0.25">
      <c r="A64" s="32">
        <f t="shared" si="4"/>
        <v>62</v>
      </c>
      <c r="B64" s="20">
        <v>-0.40888719694243802</v>
      </c>
      <c r="C64" s="40">
        <f t="shared" si="0"/>
        <v>-0.52199455582411503</v>
      </c>
      <c r="D64" s="40">
        <v>-0.52356728442682299</v>
      </c>
      <c r="E64" s="30">
        <f t="shared" si="1"/>
        <v>1.5727286027079623E-3</v>
      </c>
      <c r="F64" s="30">
        <f t="shared" si="21"/>
        <v>0.30129214666328624</v>
      </c>
      <c r="G64" s="30">
        <v>-0.52289820899499295</v>
      </c>
      <c r="H64" s="19">
        <f t="shared" si="5"/>
        <v>0.17311543976761537</v>
      </c>
      <c r="I64" s="19">
        <v>-0.519730283959701</v>
      </c>
      <c r="J64" s="19">
        <f t="shared" si="5"/>
        <v>0.43377308041828821</v>
      </c>
      <c r="K64" s="19"/>
      <c r="L64" s="19">
        <f t="shared" ref="L64" si="246">ABS(($C64-K64)/$C64)*100</f>
        <v>100</v>
      </c>
      <c r="M64" s="19"/>
      <c r="N64" s="19">
        <f t="shared" ref="N64" si="247">ABS(($C64-M64)/$C64)*100</f>
        <v>100</v>
      </c>
      <c r="O64" s="31">
        <v>-0.52348814555801004</v>
      </c>
      <c r="P64" s="19">
        <f t="shared" si="2"/>
        <v>1.4935897338950177E-3</v>
      </c>
      <c r="Q64" s="19">
        <f t="shared" si="3"/>
        <v>0.28613128570602941</v>
      </c>
      <c r="R64" s="19"/>
      <c r="S64" s="19">
        <f t="shared" si="8"/>
        <v>100</v>
      </c>
      <c r="T64" s="19">
        <v>-0.52175800387179505</v>
      </c>
      <c r="U64" s="19">
        <f t="shared" ref="U64" si="248">ABS(($C64-T64)/$C64)*100</f>
        <v>4.5316938592685263E-2</v>
      </c>
      <c r="V64">
        <v>-0.521029489984418</v>
      </c>
      <c r="W64" s="19">
        <f t="shared" ref="W64" si="249">ABS(($C64-V64)/$C64)*100</f>
        <v>0.18488044155429817</v>
      </c>
      <c r="X64" s="19"/>
      <c r="Y64" s="19">
        <f t="shared" si="11"/>
        <v>100</v>
      </c>
      <c r="Z64" s="19"/>
      <c r="AA64" s="19">
        <f t="shared" si="12"/>
        <v>100</v>
      </c>
      <c r="AC64" s="19"/>
      <c r="AD64" s="19"/>
      <c r="AE64" s="31"/>
      <c r="AF64" s="19"/>
      <c r="AG64" s="19"/>
      <c r="AI64" s="30"/>
      <c r="AJ64" s="30"/>
    </row>
    <row r="65" spans="1:36" x14ac:dyDescent="0.25">
      <c r="A65" s="32">
        <f t="shared" si="4"/>
        <v>63</v>
      </c>
      <c r="B65" s="20">
        <v>-0.49169578358577698</v>
      </c>
      <c r="C65" s="40">
        <f t="shared" si="0"/>
        <v>-0.60480314246745404</v>
      </c>
      <c r="D65" s="40">
        <v>-0.60642636150299301</v>
      </c>
      <c r="E65" s="30">
        <f t="shared" si="1"/>
        <v>1.6232190355389697E-3</v>
      </c>
      <c r="F65" s="30">
        <f t="shared" si="21"/>
        <v>0.26838799628530685</v>
      </c>
      <c r="G65" s="30">
        <v>-0.605599479278778</v>
      </c>
      <c r="H65" s="19">
        <f t="shared" si="5"/>
        <v>0.1316687621818721</v>
      </c>
      <c r="I65" s="19">
        <v>-0.60263187482198699</v>
      </c>
      <c r="J65" s="19">
        <f t="shared" si="5"/>
        <v>0.35900402841969142</v>
      </c>
      <c r="K65" s="19"/>
      <c r="L65" s="19">
        <f t="shared" ref="L65" si="250">ABS(($C65-K65)/$C65)*100</f>
        <v>100</v>
      </c>
      <c r="M65" s="19"/>
      <c r="N65" s="19">
        <f t="shared" ref="N65" si="251">ABS(($C65-M65)/$C65)*100</f>
        <v>100</v>
      </c>
      <c r="O65" s="31">
        <v>-0.60639170823475197</v>
      </c>
      <c r="P65" s="19">
        <f t="shared" si="2"/>
        <v>1.5885657672979336E-3</v>
      </c>
      <c r="Q65" s="19">
        <f t="shared" si="3"/>
        <v>0.26265831900557929</v>
      </c>
      <c r="R65" s="19"/>
      <c r="S65" s="19">
        <f t="shared" si="8"/>
        <v>100</v>
      </c>
      <c r="T65" s="19">
        <v>-0.60584411989516596</v>
      </c>
      <c r="U65" s="19">
        <f t="shared" ref="U65" si="252">ABS(($C65-T65)/$C65)*100</f>
        <v>0.17211838937624857</v>
      </c>
      <c r="V65">
        <v>-0.60388121420774199</v>
      </c>
      <c r="W65" s="19">
        <f t="shared" ref="W65" si="253">ABS(($C65-V65)/$C65)*100</f>
        <v>0.15243443609614796</v>
      </c>
      <c r="X65" s="19"/>
      <c r="Y65" s="19">
        <f t="shared" si="11"/>
        <v>100</v>
      </c>
      <c r="Z65" s="19"/>
      <c r="AA65" s="19">
        <f t="shared" si="12"/>
        <v>100</v>
      </c>
      <c r="AC65" s="19"/>
      <c r="AD65" s="19"/>
      <c r="AE65" s="31"/>
      <c r="AF65" s="19"/>
      <c r="AG65" s="19"/>
      <c r="AI65" s="30"/>
      <c r="AJ65" s="30"/>
    </row>
    <row r="66" spans="1:36" x14ac:dyDescent="0.25">
      <c r="A66" s="32">
        <f t="shared" si="4"/>
        <v>64</v>
      </c>
      <c r="B66" s="20">
        <v>-0.46380638025202098</v>
      </c>
      <c r="C66" s="40">
        <f t="shared" si="0"/>
        <v>-0.57691373913369803</v>
      </c>
      <c r="D66" s="40">
        <v>-0.57842256599417496</v>
      </c>
      <c r="E66" s="30">
        <f t="shared" si="1"/>
        <v>1.5088268604769306E-3</v>
      </c>
      <c r="F66" s="30">
        <f t="shared" si="21"/>
        <v>0.26153422221190409</v>
      </c>
      <c r="G66" s="30">
        <v>-0.57865647126900499</v>
      </c>
      <c r="H66" s="19">
        <f t="shared" si="5"/>
        <v>0.30207845941125766</v>
      </c>
      <c r="I66" s="19">
        <v>-0.57461750766806896</v>
      </c>
      <c r="J66" s="19">
        <f t="shared" si="5"/>
        <v>0.39801989619403538</v>
      </c>
      <c r="K66" s="19"/>
      <c r="L66" s="19">
        <f t="shared" ref="L66" si="254">ABS(($C66-K66)/$C66)*100</f>
        <v>100</v>
      </c>
      <c r="M66" s="19"/>
      <c r="N66" s="19">
        <f t="shared" ref="N66" si="255">ABS(($C66-M66)/$C66)*100</f>
        <v>100</v>
      </c>
      <c r="O66" s="31">
        <v>-0.57773489947569501</v>
      </c>
      <c r="P66" s="19">
        <f t="shared" si="2"/>
        <v>8.2116034199697374E-4</v>
      </c>
      <c r="Q66" s="19">
        <f t="shared" si="3"/>
        <v>0.14233676307138046</v>
      </c>
      <c r="R66" s="19"/>
      <c r="S66" s="19">
        <f t="shared" si="8"/>
        <v>100</v>
      </c>
      <c r="T66" s="19">
        <v>-0.578158963554262</v>
      </c>
      <c r="U66" s="19">
        <f t="shared" ref="U66" si="256">ABS(($C66-T66)/$C66)*100</f>
        <v>0.21584239308181646</v>
      </c>
      <c r="V66">
        <v>-0.57659868723767405</v>
      </c>
      <c r="W66" s="19">
        <f t="shared" ref="W66" si="257">ABS(($C66-V66)/$C66)*100</f>
        <v>5.4609879199111179E-2</v>
      </c>
      <c r="X66" s="19"/>
      <c r="Y66" s="19">
        <f t="shared" si="11"/>
        <v>100</v>
      </c>
      <c r="Z66" s="19"/>
      <c r="AA66" s="19">
        <f t="shared" si="12"/>
        <v>100</v>
      </c>
      <c r="AC66" s="19"/>
      <c r="AD66" s="19"/>
      <c r="AE66" s="31"/>
      <c r="AF66" s="19"/>
      <c r="AG66" s="19"/>
      <c r="AI66" s="30"/>
      <c r="AJ66" s="30"/>
    </row>
    <row r="67" spans="1:36" x14ac:dyDescent="0.25">
      <c r="A67" s="32">
        <f t="shared" si="4"/>
        <v>65</v>
      </c>
      <c r="B67" s="20">
        <v>-0.44837363840681499</v>
      </c>
      <c r="C67" s="40">
        <f t="shared" si="0"/>
        <v>-0.56148099728849199</v>
      </c>
      <c r="D67" s="40">
        <v>-0.56290016239582796</v>
      </c>
      <c r="E67" s="30">
        <f t="shared" si="1"/>
        <v>1.4191651073359735E-3</v>
      </c>
      <c r="F67" s="30">
        <f t="shared" si="21"/>
        <v>0.25275389802850246</v>
      </c>
      <c r="G67" s="30">
        <v>-0.56312516022023595</v>
      </c>
      <c r="H67" s="19">
        <f t="shared" si="5"/>
        <v>0.29282610447797297</v>
      </c>
      <c r="I67" s="19">
        <v>-0.55909956997900101</v>
      </c>
      <c r="J67" s="19">
        <f t="shared" si="5"/>
        <v>0.4241331979161157</v>
      </c>
      <c r="K67" s="19"/>
      <c r="L67" s="19">
        <f t="shared" ref="L67" si="258">ABS(($C67-K67)/$C67)*100</f>
        <v>100</v>
      </c>
      <c r="M67" s="19"/>
      <c r="N67" s="19">
        <f t="shared" ref="N67" si="259">ABS(($C67-M67)/$C67)*100</f>
        <v>100</v>
      </c>
      <c r="O67" s="31">
        <v>-0.56281669885002095</v>
      </c>
      <c r="P67" s="19">
        <f t="shared" si="2"/>
        <v>1.3357015615289569E-3</v>
      </c>
      <c r="Q67" s="19">
        <f t="shared" si="3"/>
        <v>0.23788900567950408</v>
      </c>
      <c r="R67" s="19"/>
      <c r="S67" s="19">
        <f t="shared" si="8"/>
        <v>100</v>
      </c>
      <c r="T67" s="19">
        <v>-0.56252026982663095</v>
      </c>
      <c r="U67" s="19">
        <f t="shared" ref="U67" si="260">ABS(($C67-T67)/$C67)*100</f>
        <v>0.18509487287331541</v>
      </c>
      <c r="V67">
        <v>-0.55924071856817004</v>
      </c>
      <c r="W67" s="19">
        <f t="shared" ref="W67" si="261">ABS(($C67-V67)/$C67)*100</f>
        <v>0.39899457526447435</v>
      </c>
      <c r="X67" s="19"/>
      <c r="Y67" s="19">
        <f t="shared" si="11"/>
        <v>100</v>
      </c>
      <c r="Z67" s="19"/>
      <c r="AA67" s="19">
        <f t="shared" si="12"/>
        <v>100</v>
      </c>
      <c r="AC67" s="19"/>
      <c r="AD67" s="19"/>
      <c r="AE67" s="31"/>
      <c r="AF67" s="19"/>
      <c r="AG67" s="19"/>
      <c r="AI67" s="30"/>
      <c r="AJ67" s="30"/>
    </row>
    <row r="68" spans="1:36" x14ac:dyDescent="0.25">
      <c r="A68" s="32">
        <f t="shared" si="4"/>
        <v>66</v>
      </c>
      <c r="B68" s="20">
        <v>-0.46526060872348002</v>
      </c>
      <c r="C68" s="40">
        <f t="shared" ref="C68:C131" si="262">B68-0.113107358881677</f>
        <v>-0.57836796760515696</v>
      </c>
      <c r="D68" s="40">
        <v>-0.57988822464867795</v>
      </c>
      <c r="E68" s="30">
        <f t="shared" ref="E68:E131" si="263">ABS(C68-D68)</f>
        <v>1.5202570435209894E-3</v>
      </c>
      <c r="F68" s="30">
        <f t="shared" si="21"/>
        <v>0.2628529117571819</v>
      </c>
      <c r="G68" s="30">
        <v>-0.58010182032757296</v>
      </c>
      <c r="H68" s="19">
        <f t="shared" si="5"/>
        <v>0.2997836705229967</v>
      </c>
      <c r="I68" s="19">
        <v>-0.57609624278648897</v>
      </c>
      <c r="J68" s="19">
        <f t="shared" si="5"/>
        <v>0.39278192187484168</v>
      </c>
      <c r="K68" s="19"/>
      <c r="L68" s="19">
        <f t="shared" ref="L68" si="264">ABS(($C68-K68)/$C68)*100</f>
        <v>100</v>
      </c>
      <c r="M68" s="19"/>
      <c r="N68" s="19">
        <f t="shared" ref="N68" si="265">ABS(($C68-M68)/$C68)*100</f>
        <v>100</v>
      </c>
      <c r="O68" s="31">
        <v>-0.58011048235075602</v>
      </c>
      <c r="P68" s="19">
        <f t="shared" ref="P68:P131" si="266">ABS(C68-O68)</f>
        <v>1.7425147455990553E-3</v>
      </c>
      <c r="Q68" s="19">
        <f t="shared" ref="Q68:Q131" si="267">ABS(($C68-O68)/$C68)*100</f>
        <v>0.30128133700320064</v>
      </c>
      <c r="R68" s="19"/>
      <c r="S68" s="19">
        <f t="shared" si="8"/>
        <v>100</v>
      </c>
      <c r="T68" s="19">
        <v>-0.58041534741438205</v>
      </c>
      <c r="U68" s="19">
        <f t="shared" ref="U68" si="268">ABS(($C68-T68)/$C68)*100</f>
        <v>0.35399260054159964</v>
      </c>
      <c r="V68">
        <v>-0.57754785053139501</v>
      </c>
      <c r="W68" s="19">
        <f t="shared" ref="W68" si="269">ABS(($C68-V68)/$C68)*100</f>
        <v>0.14179849502347119</v>
      </c>
      <c r="X68" s="19"/>
      <c r="Y68" s="19">
        <f t="shared" si="11"/>
        <v>100</v>
      </c>
      <c r="Z68" s="19"/>
      <c r="AA68" s="19">
        <f t="shared" si="12"/>
        <v>100</v>
      </c>
      <c r="AC68" s="19"/>
      <c r="AD68" s="19"/>
      <c r="AE68" s="31"/>
      <c r="AF68" s="19"/>
      <c r="AG68" s="19"/>
      <c r="AI68" s="30"/>
      <c r="AJ68" s="30"/>
    </row>
    <row r="69" spans="1:36" x14ac:dyDescent="0.25">
      <c r="A69" s="32">
        <f t="shared" ref="A69:A132" si="270">A68+1</f>
        <v>67</v>
      </c>
      <c r="B69" s="20">
        <v>-0.46157536609910799</v>
      </c>
      <c r="C69" s="40">
        <f t="shared" si="262"/>
        <v>-0.57468272498078499</v>
      </c>
      <c r="D69" s="40">
        <v>-0.57650078048138498</v>
      </c>
      <c r="E69" s="30">
        <f t="shared" si="263"/>
        <v>1.818055500599991E-3</v>
      </c>
      <c r="F69" s="30">
        <f t="shared" si="21"/>
        <v>0.31635812624449067</v>
      </c>
      <c r="G69" s="30">
        <v>-0.57625229659979804</v>
      </c>
      <c r="H69" s="19">
        <f t="shared" ref="H69:J132" si="271">ABS(($C69-G69)/$C69)*100</f>
        <v>0.27311967991826008</v>
      </c>
      <c r="I69" s="19">
        <v>-0.572595287431091</v>
      </c>
      <c r="J69" s="19">
        <f t="shared" si="271"/>
        <v>0.36323304302626769</v>
      </c>
      <c r="K69" s="19"/>
      <c r="L69" s="19">
        <f t="shared" ref="L69" si="272">ABS(($C69-K69)/$C69)*100</f>
        <v>100</v>
      </c>
      <c r="M69" s="19"/>
      <c r="N69" s="19">
        <f t="shared" ref="N69" si="273">ABS(($C69-M69)/$C69)*100</f>
        <v>100</v>
      </c>
      <c r="O69" s="31">
        <v>-0.57541899941803598</v>
      </c>
      <c r="P69" s="19">
        <f t="shared" si="266"/>
        <v>7.362744372509944E-4</v>
      </c>
      <c r="Q69" s="19">
        <f t="shared" si="267"/>
        <v>0.12811842173881463</v>
      </c>
      <c r="R69" s="19"/>
      <c r="S69" s="19">
        <f t="shared" ref="S69:S132" si="274">ABS(($C69-R69)/$C69)*100</f>
        <v>100</v>
      </c>
      <c r="T69" s="19">
        <v>-0.57652828261875799</v>
      </c>
      <c r="U69" s="19">
        <f t="shared" ref="U69" si="275">ABS(($C69-T69)/$C69)*100</f>
        <v>0.32114374727980788</v>
      </c>
      <c r="V69">
        <v>-0.57528600226070103</v>
      </c>
      <c r="W69" s="19">
        <f t="shared" ref="W69" si="276">ABS(($C69-V69)/$C69)*100</f>
        <v>0.10497571158698377</v>
      </c>
      <c r="X69" s="19"/>
      <c r="Y69" s="19">
        <f t="shared" ref="Y69:Y132" si="277">ABS(($C69-X69)/$C69)*100</f>
        <v>100</v>
      </c>
      <c r="Z69" s="19"/>
      <c r="AA69" s="19">
        <f t="shared" ref="AA69:AA132" si="278">ABS(($C69-Z69)/$C69)*100</f>
        <v>100</v>
      </c>
      <c r="AC69" s="19"/>
      <c r="AD69" s="19"/>
      <c r="AE69" s="31"/>
      <c r="AF69" s="19"/>
      <c r="AG69" s="19"/>
      <c r="AI69" s="30"/>
      <c r="AJ69" s="30"/>
    </row>
    <row r="70" spans="1:36" x14ac:dyDescent="0.25">
      <c r="A70" s="32">
        <f t="shared" si="270"/>
        <v>68</v>
      </c>
      <c r="B70" s="20">
        <v>-0.35039694809660199</v>
      </c>
      <c r="C70" s="40">
        <f t="shared" si="262"/>
        <v>-0.46350430697827899</v>
      </c>
      <c r="D70" s="40">
        <v>-0.46523684072518401</v>
      </c>
      <c r="E70" s="30">
        <f t="shared" si="263"/>
        <v>1.7325337469050184E-3</v>
      </c>
      <c r="F70" s="30">
        <f t="shared" si="21"/>
        <v>0.37379021528406414</v>
      </c>
      <c r="G70" s="30">
        <v>-0.46464500266844899</v>
      </c>
      <c r="H70" s="19">
        <f t="shared" si="271"/>
        <v>0.2461025006663978</v>
      </c>
      <c r="I70" s="19">
        <v>-0.462495501463486</v>
      </c>
      <c r="J70" s="19">
        <f t="shared" si="271"/>
        <v>0.21764749531017039</v>
      </c>
      <c r="K70" s="19"/>
      <c r="L70" s="19">
        <f t="shared" ref="L70" si="279">ABS(($C70-K70)/$C70)*100</f>
        <v>100</v>
      </c>
      <c r="M70" s="19"/>
      <c r="N70" s="19">
        <f t="shared" ref="N70" si="280">ABS(($C70-M70)/$C70)*100</f>
        <v>100</v>
      </c>
      <c r="O70" s="31">
        <v>-0.46445978696807599</v>
      </c>
      <c r="P70" s="19">
        <f t="shared" si="266"/>
        <v>9.5547998979700344E-4</v>
      </c>
      <c r="Q70" s="19">
        <f t="shared" si="267"/>
        <v>0.20614263458004495</v>
      </c>
      <c r="R70" s="19"/>
      <c r="S70" s="19">
        <f t="shared" si="274"/>
        <v>100</v>
      </c>
      <c r="T70" s="19">
        <v>-0.46504671203863002</v>
      </c>
      <c r="U70" s="19">
        <f t="shared" ref="U70" si="281">ABS(($C70-T70)/$C70)*100</f>
        <v>0.33277038360364308</v>
      </c>
      <c r="V70">
        <v>-0.46478804690378001</v>
      </c>
      <c r="W70" s="19">
        <f t="shared" ref="W70" si="282">ABS(($C70-V70)/$C70)*100</f>
        <v>0.27696396908803145</v>
      </c>
      <c r="X70" s="19"/>
      <c r="Y70" s="19">
        <f t="shared" si="277"/>
        <v>100</v>
      </c>
      <c r="Z70" s="19"/>
      <c r="AA70" s="19">
        <f t="shared" si="278"/>
        <v>100</v>
      </c>
      <c r="AC70" s="19"/>
      <c r="AD70" s="19"/>
      <c r="AE70" s="31"/>
      <c r="AF70" s="19"/>
      <c r="AG70" s="19"/>
      <c r="AI70" s="30"/>
      <c r="AJ70" s="30"/>
    </row>
    <row r="71" spans="1:36" x14ac:dyDescent="0.25">
      <c r="A71" s="32">
        <f t="shared" si="270"/>
        <v>69</v>
      </c>
      <c r="B71" s="20">
        <v>-0.32695020761384802</v>
      </c>
      <c r="C71" s="40">
        <f t="shared" si="262"/>
        <v>-0.44005756649552502</v>
      </c>
      <c r="D71" s="40">
        <v>-0.44070892339534001</v>
      </c>
      <c r="E71" s="30">
        <f t="shared" si="263"/>
        <v>6.5135689981499212E-4</v>
      </c>
      <c r="F71" s="30">
        <f t="shared" si="21"/>
        <v>0.14801629364134927</v>
      </c>
      <c r="G71" s="30">
        <v>-0.44208820706012503</v>
      </c>
      <c r="H71" s="19">
        <f t="shared" si="271"/>
        <v>0.46144884651600587</v>
      </c>
      <c r="I71" s="19">
        <v>-0.43692198881314898</v>
      </c>
      <c r="J71" s="19">
        <f t="shared" si="271"/>
        <v>0.71253806799568598</v>
      </c>
      <c r="K71" s="19"/>
      <c r="L71" s="19">
        <f t="shared" ref="L71" si="283">ABS(($C71-K71)/$C71)*100</f>
        <v>100</v>
      </c>
      <c r="M71" s="19"/>
      <c r="N71" s="19">
        <f t="shared" ref="N71" si="284">ABS(($C71-M71)/$C71)*100</f>
        <v>100</v>
      </c>
      <c r="O71" s="31">
        <v>-0.43944753124659902</v>
      </c>
      <c r="P71" s="19">
        <f t="shared" si="266"/>
        <v>6.100352489259997E-4</v>
      </c>
      <c r="Q71" s="19">
        <f t="shared" si="267"/>
        <v>0.13862623787703993</v>
      </c>
      <c r="R71" s="19"/>
      <c r="S71" s="19">
        <f t="shared" si="274"/>
        <v>100</v>
      </c>
      <c r="T71" s="19">
        <v>-0.44029219871716002</v>
      </c>
      <c r="U71" s="19">
        <f t="shared" ref="U71" si="285">ABS(($C71-T71)/$C71)*100</f>
        <v>5.3318529096894079E-2</v>
      </c>
      <c r="V71">
        <v>-0.43715890337952901</v>
      </c>
      <c r="W71" s="19">
        <f t="shared" ref="W71" si="286">ABS(($C71-V71)/$C71)*100</f>
        <v>0.65870089204010784</v>
      </c>
      <c r="X71" s="19"/>
      <c r="Y71" s="19">
        <f t="shared" si="277"/>
        <v>100</v>
      </c>
      <c r="Z71" s="19"/>
      <c r="AA71" s="19">
        <f t="shared" si="278"/>
        <v>100</v>
      </c>
      <c r="AC71" s="19"/>
      <c r="AD71" s="19"/>
      <c r="AE71" s="31"/>
      <c r="AF71" s="19"/>
      <c r="AG71" s="19"/>
      <c r="AI71" s="30"/>
      <c r="AJ71" s="30"/>
    </row>
    <row r="72" spans="1:36" x14ac:dyDescent="0.25">
      <c r="A72" s="32">
        <f t="shared" si="270"/>
        <v>70</v>
      </c>
      <c r="B72" s="20">
        <v>-0.31913039357629203</v>
      </c>
      <c r="C72" s="40">
        <f t="shared" si="262"/>
        <v>-0.43223775245796903</v>
      </c>
      <c r="D72" s="40">
        <v>-0.43232736634649499</v>
      </c>
      <c r="E72" s="30">
        <f t="shared" si="263"/>
        <v>8.9613888525963414E-5</v>
      </c>
      <c r="F72" s="30">
        <f t="shared" ref="F72:F310" si="287">ABS(($C72-D72)/$C72)*100</f>
        <v>2.0732545460539684E-2</v>
      </c>
      <c r="G72" s="30">
        <v>-0.43223496856895</v>
      </c>
      <c r="H72" s="19">
        <f t="shared" si="271"/>
        <v>6.4406429174692856E-4</v>
      </c>
      <c r="I72" s="19">
        <v>-0.43059137937435699</v>
      </c>
      <c r="J72" s="19">
        <f t="shared" si="271"/>
        <v>0.38089525365374799</v>
      </c>
      <c r="K72" s="19"/>
      <c r="L72" s="19">
        <f t="shared" ref="L72" si="288">ABS(($C72-K72)/$C72)*100</f>
        <v>100</v>
      </c>
      <c r="M72" s="19"/>
      <c r="N72" s="19">
        <f t="shared" ref="N72" si="289">ABS(($C72-M72)/$C72)*100</f>
        <v>100</v>
      </c>
      <c r="O72" s="31">
        <v>-0.42827979986408499</v>
      </c>
      <c r="P72" s="19">
        <f t="shared" si="266"/>
        <v>3.9579525938840399E-3</v>
      </c>
      <c r="Q72" s="19">
        <f t="shared" si="267"/>
        <v>0.91568877808027949</v>
      </c>
      <c r="R72" s="19"/>
      <c r="S72" s="19">
        <f t="shared" si="274"/>
        <v>100</v>
      </c>
      <c r="T72" s="19">
        <v>-0.42860001188017099</v>
      </c>
      <c r="U72" s="19">
        <f t="shared" ref="U72" si="290">ABS(($C72-T72)/$C72)*100</f>
        <v>0.84160639766230683</v>
      </c>
      <c r="V72">
        <v>-0.40276976645429002</v>
      </c>
      <c r="W72" s="19">
        <f t="shared" ref="W72" si="291">ABS(($C72-V72)/$C72)*100</f>
        <v>6.8175410028638073</v>
      </c>
      <c r="X72" s="19"/>
      <c r="Y72" s="19">
        <f t="shared" si="277"/>
        <v>100</v>
      </c>
      <c r="Z72" s="19"/>
      <c r="AA72" s="19">
        <f t="shared" si="278"/>
        <v>100</v>
      </c>
      <c r="AC72" s="19"/>
      <c r="AD72" s="19"/>
      <c r="AE72" s="31"/>
      <c r="AF72" s="19"/>
      <c r="AG72" s="19"/>
      <c r="AI72" s="30"/>
      <c r="AJ72" s="30"/>
    </row>
    <row r="73" spans="1:36" x14ac:dyDescent="0.25">
      <c r="A73" s="32">
        <f t="shared" si="270"/>
        <v>71</v>
      </c>
      <c r="B73" s="20">
        <v>-0.254556682016851</v>
      </c>
      <c r="C73" s="40">
        <f t="shared" si="262"/>
        <v>-0.367664040898528</v>
      </c>
      <c r="D73" s="40">
        <v>-0.36770452455359698</v>
      </c>
      <c r="E73" s="30">
        <f t="shared" si="263"/>
        <v>4.0483655068979107E-5</v>
      </c>
      <c r="F73" s="30">
        <f t="shared" si="287"/>
        <v>1.1011045564869978E-2</v>
      </c>
      <c r="G73" s="30">
        <v>-0.367758807847473</v>
      </c>
      <c r="H73" s="19">
        <f t="shared" si="271"/>
        <v>2.5775419514348662E-2</v>
      </c>
      <c r="I73" s="19">
        <v>-0.36625982452767097</v>
      </c>
      <c r="J73" s="19">
        <f t="shared" si="271"/>
        <v>0.38192921108773231</v>
      </c>
      <c r="K73" s="19"/>
      <c r="L73" s="19">
        <f t="shared" ref="L73" si="292">ABS(($C73-K73)/$C73)*100</f>
        <v>100</v>
      </c>
      <c r="M73" s="19"/>
      <c r="N73" s="19">
        <f t="shared" ref="N73" si="293">ABS(($C73-M73)/$C73)*100</f>
        <v>100</v>
      </c>
      <c r="O73" s="31">
        <v>-0.36365841293634898</v>
      </c>
      <c r="P73" s="19">
        <f t="shared" si="266"/>
        <v>4.0056279621790147E-3</v>
      </c>
      <c r="Q73" s="19">
        <f t="shared" si="267"/>
        <v>1.0894804812539534</v>
      </c>
      <c r="R73" s="19"/>
      <c r="S73" s="19">
        <f t="shared" si="274"/>
        <v>100</v>
      </c>
      <c r="T73" s="19">
        <v>-0.36365935600085297</v>
      </c>
      <c r="U73" s="19">
        <f t="shared" ref="U73" si="294">ABS(($C73-T73)/$C73)*100</f>
        <v>1.0892239795570009</v>
      </c>
      <c r="V73">
        <v>-0.339512355464961</v>
      </c>
      <c r="W73" s="19">
        <f t="shared" ref="W73" si="295">ABS(($C73-V73)/$C73)*100</f>
        <v>7.6569047559743852</v>
      </c>
      <c r="X73" s="19"/>
      <c r="Y73" s="19">
        <f t="shared" si="277"/>
        <v>100</v>
      </c>
      <c r="Z73" s="19"/>
      <c r="AA73" s="19">
        <f t="shared" si="278"/>
        <v>100</v>
      </c>
      <c r="AC73" s="19"/>
      <c r="AD73" s="19"/>
      <c r="AE73" s="31"/>
      <c r="AF73" s="19"/>
      <c r="AG73" s="19"/>
      <c r="AI73" s="30"/>
      <c r="AJ73" s="30"/>
    </row>
    <row r="74" spans="1:36" x14ac:dyDescent="0.25">
      <c r="A74" s="32">
        <f t="shared" si="270"/>
        <v>72</v>
      </c>
      <c r="B74" s="20">
        <v>-0.13551845991190201</v>
      </c>
      <c r="C74" s="40">
        <f t="shared" si="262"/>
        <v>-0.24862581879357901</v>
      </c>
      <c r="D74" s="40">
        <v>-0.24867228864961</v>
      </c>
      <c r="E74" s="30">
        <f t="shared" si="263"/>
        <v>4.646985603098952E-5</v>
      </c>
      <c r="F74" s="30">
        <f t="shared" si="287"/>
        <v>1.8690679936813403E-2</v>
      </c>
      <c r="G74" s="30">
        <v>-0.24870521586750599</v>
      </c>
      <c r="H74" s="19">
        <f t="shared" si="271"/>
        <v>3.1934363982086551E-2</v>
      </c>
      <c r="I74" s="19">
        <v>-0.24789582811636901</v>
      </c>
      <c r="J74" s="19">
        <f t="shared" si="271"/>
        <v>0.29361016516795035</v>
      </c>
      <c r="K74" s="19"/>
      <c r="L74" s="19">
        <f t="shared" ref="L74" si="296">ABS(($C74-K74)/$C74)*100</f>
        <v>100</v>
      </c>
      <c r="M74" s="19"/>
      <c r="N74" s="19">
        <f t="shared" ref="N74" si="297">ABS(($C74-M74)/$C74)*100</f>
        <v>100</v>
      </c>
      <c r="O74" s="31">
        <v>-0.24619794133100201</v>
      </c>
      <c r="P74" s="19">
        <f t="shared" si="266"/>
        <v>2.4278774625769994E-3</v>
      </c>
      <c r="Q74" s="19">
        <f t="shared" si="267"/>
        <v>0.97651863927806259</v>
      </c>
      <c r="R74" s="19"/>
      <c r="S74" s="19">
        <f t="shared" si="274"/>
        <v>100</v>
      </c>
      <c r="T74" s="19">
        <v>-0.24638659358993201</v>
      </c>
      <c r="U74" s="19">
        <f t="shared" ref="U74" si="298">ABS(($C74-T74)/$C74)*100</f>
        <v>0.90064065530785076</v>
      </c>
      <c r="V74">
        <v>-0.22096707348178399</v>
      </c>
      <c r="W74" s="19">
        <f t="shared" ref="W74" si="299">ABS(($C74-V74)/$C74)*100</f>
        <v>11.124647249430932</v>
      </c>
      <c r="X74" s="19"/>
      <c r="Y74" s="19">
        <f t="shared" si="277"/>
        <v>100</v>
      </c>
      <c r="Z74" s="19"/>
      <c r="AA74" s="19">
        <f t="shared" si="278"/>
        <v>100</v>
      </c>
      <c r="AC74" s="19"/>
      <c r="AD74" s="19"/>
      <c r="AE74" s="31"/>
      <c r="AF74" s="19"/>
      <c r="AG74" s="19"/>
      <c r="AI74" s="30"/>
      <c r="AJ74" s="30"/>
    </row>
    <row r="75" spans="1:36" x14ac:dyDescent="0.25">
      <c r="A75" s="32">
        <f t="shared" si="270"/>
        <v>73</v>
      </c>
      <c r="B75" s="20">
        <v>-0.38920316231157298</v>
      </c>
      <c r="C75" s="40">
        <f t="shared" si="262"/>
        <v>-0.50231052119324993</v>
      </c>
      <c r="D75" s="40">
        <v>-0.50401126241667604</v>
      </c>
      <c r="E75" s="30">
        <f t="shared" si="263"/>
        <v>1.7007412234261166E-3</v>
      </c>
      <c r="F75" s="30">
        <f t="shared" si="287"/>
        <v>0.33858363535487324</v>
      </c>
      <c r="G75" s="30">
        <v>-0.50362217136395504</v>
      </c>
      <c r="H75" s="19">
        <f t="shared" si="271"/>
        <v>0.26112337197103891</v>
      </c>
      <c r="I75" s="19">
        <v>-0.50019680395816102</v>
      </c>
      <c r="J75" s="19">
        <f t="shared" si="271"/>
        <v>0.42079891738435521</v>
      </c>
      <c r="K75" s="19"/>
      <c r="L75" s="19">
        <f t="shared" ref="L75" si="300">ABS(($C75-K75)/$C75)*100</f>
        <v>100</v>
      </c>
      <c r="M75" s="19"/>
      <c r="N75" s="19">
        <f t="shared" ref="N75" si="301">ABS(($C75-M75)/$C75)*100</f>
        <v>100</v>
      </c>
      <c r="O75" s="31">
        <v>-0.50324170855001205</v>
      </c>
      <c r="P75" s="19">
        <f t="shared" si="266"/>
        <v>9.3118735676211983E-4</v>
      </c>
      <c r="Q75" s="19">
        <f t="shared" si="267"/>
        <v>0.18538081873142201</v>
      </c>
      <c r="R75" s="19"/>
      <c r="S75" s="19">
        <f t="shared" si="274"/>
        <v>100</v>
      </c>
      <c r="T75" s="19">
        <v>-0.50272036975800705</v>
      </c>
      <c r="U75" s="19">
        <f t="shared" ref="U75" si="302">ABS(($C75-T75)/$C75)*100</f>
        <v>8.1592669766007681E-2</v>
      </c>
      <c r="V75">
        <v>-0.50269857157916797</v>
      </c>
      <c r="W75" s="19">
        <f t="shared" ref="W75" si="303">ABS(($C75-V75)/$C75)*100</f>
        <v>7.7253087392281969E-2</v>
      </c>
      <c r="X75" s="19"/>
      <c r="Y75" s="19">
        <f t="shared" si="277"/>
        <v>100</v>
      </c>
      <c r="Z75" s="19"/>
      <c r="AA75" s="19">
        <f t="shared" si="278"/>
        <v>100</v>
      </c>
      <c r="AC75" s="19"/>
      <c r="AD75" s="19"/>
      <c r="AE75" s="31"/>
      <c r="AF75" s="19"/>
      <c r="AG75" s="19"/>
      <c r="AI75" s="30"/>
      <c r="AJ75" s="30"/>
    </row>
    <row r="76" spans="1:36" x14ac:dyDescent="0.25">
      <c r="A76" s="32">
        <f t="shared" si="270"/>
        <v>74</v>
      </c>
      <c r="B76" s="20">
        <v>-0.20202634762843</v>
      </c>
      <c r="C76" s="40">
        <f t="shared" si="262"/>
        <v>-0.31513370651010697</v>
      </c>
      <c r="D76" s="40">
        <v>-0.31607924831696199</v>
      </c>
      <c r="E76" s="30">
        <f t="shared" si="263"/>
        <v>9.4554180685502143E-4</v>
      </c>
      <c r="F76" s="30">
        <f t="shared" si="287"/>
        <v>0.30004464369307188</v>
      </c>
      <c r="G76" s="30">
        <v>-0.31569412573234001</v>
      </c>
      <c r="H76" s="19">
        <f t="shared" si="271"/>
        <v>0.17783537928687745</v>
      </c>
      <c r="I76" s="19">
        <v>-0.31441772444975602</v>
      </c>
      <c r="J76" s="19">
        <f t="shared" si="271"/>
        <v>0.22719945393336952</v>
      </c>
      <c r="K76" s="19"/>
      <c r="L76" s="19">
        <f t="shared" ref="L76" si="304">ABS(($C76-K76)/$C76)*100</f>
        <v>100</v>
      </c>
      <c r="M76" s="19"/>
      <c r="N76" s="19">
        <f t="shared" ref="N76" si="305">ABS(($C76-M76)/$C76)*100</f>
        <v>100</v>
      </c>
      <c r="O76" s="31">
        <v>-0.31328091146618098</v>
      </c>
      <c r="P76" s="19">
        <f t="shared" si="266"/>
        <v>1.8527950439259921E-3</v>
      </c>
      <c r="Q76" s="19">
        <f t="shared" si="267"/>
        <v>0.58793934309485529</v>
      </c>
      <c r="R76" s="19"/>
      <c r="S76" s="19">
        <f t="shared" si="274"/>
        <v>100</v>
      </c>
      <c r="T76" s="19">
        <v>-0.31170398821366302</v>
      </c>
      <c r="U76" s="19">
        <f t="shared" ref="U76" si="306">ABS(($C76-T76)/$C76)*100</f>
        <v>1.0883374978912175</v>
      </c>
      <c r="V76">
        <v>-0.30608459200764698</v>
      </c>
      <c r="W76" s="19">
        <f t="shared" ref="W76" si="307">ABS(($C76-V76)/$C76)*100</f>
        <v>2.8715159043673304</v>
      </c>
      <c r="X76" s="19"/>
      <c r="Y76" s="19">
        <f t="shared" si="277"/>
        <v>100</v>
      </c>
      <c r="Z76" s="19"/>
      <c r="AA76" s="19">
        <f t="shared" si="278"/>
        <v>100</v>
      </c>
      <c r="AC76" s="19"/>
      <c r="AD76" s="19"/>
      <c r="AE76" s="31"/>
      <c r="AF76" s="19"/>
      <c r="AG76" s="19"/>
      <c r="AI76" s="30"/>
      <c r="AJ76" s="30"/>
    </row>
    <row r="77" spans="1:36" x14ac:dyDescent="0.25">
      <c r="A77" s="32">
        <f t="shared" si="270"/>
        <v>75</v>
      </c>
      <c r="B77" s="20">
        <v>-0.20630423345697799</v>
      </c>
      <c r="C77" s="40">
        <f t="shared" si="262"/>
        <v>-0.31941159233865501</v>
      </c>
      <c r="D77" s="40">
        <v>-0.320395323611737</v>
      </c>
      <c r="E77" s="30">
        <f t="shared" si="263"/>
        <v>9.8373127308198915E-4</v>
      </c>
      <c r="F77" s="30">
        <f t="shared" si="287"/>
        <v>0.3079823327260432</v>
      </c>
      <c r="G77" s="30">
        <v>-0.31973856483427898</v>
      </c>
      <c r="H77" s="19">
        <f t="shared" si="271"/>
        <v>0.10236713490263555</v>
      </c>
      <c r="I77" s="19">
        <v>-0.31832293007739898</v>
      </c>
      <c r="J77" s="19">
        <f t="shared" si="271"/>
        <v>0.3408336727183604</v>
      </c>
      <c r="K77" s="19"/>
      <c r="L77" s="19">
        <f t="shared" ref="L77" si="308">ABS(($C77-K77)/$C77)*100</f>
        <v>100</v>
      </c>
      <c r="M77" s="19"/>
      <c r="N77" s="19">
        <f t="shared" ref="N77" si="309">ABS(($C77-M77)/$C77)*100</f>
        <v>100</v>
      </c>
      <c r="O77" s="31">
        <v>-0.31696637631747598</v>
      </c>
      <c r="P77" s="19">
        <f t="shared" si="266"/>
        <v>2.4452160211790308E-3</v>
      </c>
      <c r="Q77" s="19">
        <f t="shared" si="267"/>
        <v>0.76553765731410872</v>
      </c>
      <c r="R77" s="19"/>
      <c r="S77" s="19">
        <f t="shared" si="274"/>
        <v>100</v>
      </c>
      <c r="T77" s="19">
        <v>-0.31541314860085101</v>
      </c>
      <c r="U77" s="19">
        <f t="shared" ref="U77" si="310">ABS(($C77-T77)/$C77)*100</f>
        <v>1.2518154737366787</v>
      </c>
      <c r="V77">
        <v>-0.316022103591998</v>
      </c>
      <c r="W77" s="19">
        <f t="shared" ref="W77" si="311">ABS(($C77-V77)/$C77)*100</f>
        <v>1.0611664785989723</v>
      </c>
      <c r="X77" s="19"/>
      <c r="Y77" s="19">
        <f t="shared" si="277"/>
        <v>100</v>
      </c>
      <c r="Z77" s="19"/>
      <c r="AA77" s="19">
        <f t="shared" si="278"/>
        <v>100</v>
      </c>
      <c r="AC77" s="19"/>
      <c r="AD77" s="19"/>
      <c r="AE77" s="31"/>
      <c r="AF77" s="19"/>
      <c r="AG77" s="19"/>
      <c r="AI77" s="30"/>
      <c r="AJ77" s="30"/>
    </row>
    <row r="78" spans="1:36" x14ac:dyDescent="0.25">
      <c r="A78" s="32">
        <f t="shared" si="270"/>
        <v>76</v>
      </c>
      <c r="B78" s="20">
        <v>-0.17203534374108001</v>
      </c>
      <c r="C78" s="40">
        <f t="shared" si="262"/>
        <v>-0.28514270262275698</v>
      </c>
      <c r="D78" s="40">
        <v>-0.286288204654152</v>
      </c>
      <c r="E78" s="30">
        <f t="shared" si="263"/>
        <v>1.1455020313950182E-3</v>
      </c>
      <c r="F78" s="30">
        <f t="shared" si="287"/>
        <v>0.40172938702573574</v>
      </c>
      <c r="G78" s="30">
        <v>-0.28618835168811602</v>
      </c>
      <c r="H78" s="19">
        <f t="shared" si="271"/>
        <v>0.36671079278589297</v>
      </c>
      <c r="I78" s="19">
        <v>-0.28488699260920203</v>
      </c>
      <c r="J78" s="19">
        <f t="shared" si="271"/>
        <v>8.9677909061996477E-2</v>
      </c>
      <c r="K78" s="19"/>
      <c r="L78" s="19">
        <f t="shared" ref="L78" si="312">ABS(($C78-K78)/$C78)*100</f>
        <v>100</v>
      </c>
      <c r="M78" s="19"/>
      <c r="N78" s="19">
        <f t="shared" ref="N78" si="313">ABS(($C78-M78)/$C78)*100</f>
        <v>100</v>
      </c>
      <c r="O78" s="31">
        <v>-0.28279792909794599</v>
      </c>
      <c r="P78" s="19">
        <f t="shared" si="266"/>
        <v>2.3447735248109947E-3</v>
      </c>
      <c r="Q78" s="19">
        <f t="shared" si="267"/>
        <v>0.82231581002903087</v>
      </c>
      <c r="R78" s="19"/>
      <c r="S78" s="19">
        <f t="shared" si="274"/>
        <v>100</v>
      </c>
      <c r="T78" s="19">
        <v>-0.28310683377136098</v>
      </c>
      <c r="U78" s="19">
        <f t="shared" ref="U78" si="314">ABS(($C78-T78)/$C78)*100</f>
        <v>0.7139824490228861</v>
      </c>
      <c r="V78">
        <v>-0.270485715842611</v>
      </c>
      <c r="W78" s="19">
        <f t="shared" ref="W78" si="315">ABS(($C78-V78)/$C78)*100</f>
        <v>5.140228610211758</v>
      </c>
      <c r="X78" s="19"/>
      <c r="Y78" s="19">
        <f t="shared" si="277"/>
        <v>100</v>
      </c>
      <c r="Z78" s="19"/>
      <c r="AA78" s="19">
        <f t="shared" si="278"/>
        <v>100</v>
      </c>
      <c r="AC78" s="19"/>
      <c r="AD78" s="19"/>
      <c r="AE78" s="31"/>
      <c r="AF78" s="19"/>
      <c r="AG78" s="19"/>
      <c r="AI78" s="30"/>
      <c r="AJ78" s="30"/>
    </row>
    <row r="79" spans="1:36" x14ac:dyDescent="0.25">
      <c r="A79" s="32">
        <f t="shared" si="270"/>
        <v>77</v>
      </c>
      <c r="B79" s="20">
        <v>-0.120033097594757</v>
      </c>
      <c r="C79" s="40">
        <f t="shared" si="262"/>
        <v>-0.233140456476434</v>
      </c>
      <c r="D79" s="40">
        <v>-0.23290076932249101</v>
      </c>
      <c r="E79" s="30">
        <f t="shared" si="263"/>
        <v>2.3968715394298568E-4</v>
      </c>
      <c r="F79" s="30">
        <f t="shared" si="287"/>
        <v>0.10280804866109261</v>
      </c>
      <c r="G79" s="30">
        <v>-0.23247159531984801</v>
      </c>
      <c r="H79" s="19">
        <f t="shared" si="271"/>
        <v>0.28689193059617946</v>
      </c>
      <c r="I79" s="19">
        <v>-0.230673833325409</v>
      </c>
      <c r="J79" s="19">
        <f t="shared" si="271"/>
        <v>1.0579987653384075</v>
      </c>
      <c r="K79" s="19"/>
      <c r="L79" s="19">
        <f t="shared" ref="L79" si="316">ABS(($C79-K79)/$C79)*100</f>
        <v>100</v>
      </c>
      <c r="M79" s="19"/>
      <c r="N79" s="19">
        <f t="shared" ref="N79" si="317">ABS(($C79-M79)/$C79)*100</f>
        <v>100</v>
      </c>
      <c r="O79" s="31">
        <v>-0.23209645798988199</v>
      </c>
      <c r="P79" s="19">
        <f t="shared" si="266"/>
        <v>1.0439984865520113E-3</v>
      </c>
      <c r="Q79" s="19">
        <f t="shared" si="267"/>
        <v>0.44779807946268618</v>
      </c>
      <c r="R79" s="19"/>
      <c r="S79" s="19">
        <f t="shared" si="274"/>
        <v>100</v>
      </c>
      <c r="T79" s="19">
        <v>-0.22844446778017</v>
      </c>
      <c r="U79" s="19">
        <f t="shared" ref="U79" si="318">ABS(($C79-T79)/$C79)*100</f>
        <v>2.0142315783527156</v>
      </c>
      <c r="V79">
        <v>-0.216518791069993</v>
      </c>
      <c r="W79" s="19">
        <f t="shared" ref="W79" si="319">ABS(($C79-V79)/$C79)*100</f>
        <v>7.1294642112537554</v>
      </c>
      <c r="X79" s="19"/>
      <c r="Y79" s="19">
        <f t="shared" si="277"/>
        <v>100</v>
      </c>
      <c r="Z79" s="19"/>
      <c r="AA79" s="19">
        <f t="shared" si="278"/>
        <v>100</v>
      </c>
      <c r="AC79" s="19"/>
      <c r="AD79" s="19"/>
      <c r="AE79" s="31"/>
      <c r="AF79" s="19"/>
      <c r="AG79" s="19"/>
      <c r="AI79" s="30"/>
      <c r="AJ79" s="30"/>
    </row>
    <row r="80" spans="1:36" x14ac:dyDescent="0.25">
      <c r="A80" s="32">
        <f t="shared" si="270"/>
        <v>78</v>
      </c>
      <c r="B80" s="20">
        <v>-0.16655573851780101</v>
      </c>
      <c r="C80" s="40">
        <f t="shared" si="262"/>
        <v>-0.27966309739947803</v>
      </c>
      <c r="D80" s="40">
        <v>-0.27983274778448303</v>
      </c>
      <c r="E80" s="30">
        <f t="shared" si="263"/>
        <v>1.6965038500499352E-4</v>
      </c>
      <c r="F80" s="30">
        <f t="shared" si="287"/>
        <v>6.0662413662200307E-2</v>
      </c>
      <c r="G80" s="30">
        <v>-0.28023786767015502</v>
      </c>
      <c r="H80" s="19">
        <f t="shared" si="271"/>
        <v>0.20552238605008591</v>
      </c>
      <c r="I80" s="19">
        <v>-0.27897288051566299</v>
      </c>
      <c r="J80" s="19">
        <f t="shared" si="271"/>
        <v>0.24680298910839804</v>
      </c>
      <c r="K80" s="19"/>
      <c r="L80" s="19">
        <f t="shared" ref="L80" si="320">ABS(($C80-K80)/$C80)*100</f>
        <v>100</v>
      </c>
      <c r="M80" s="19"/>
      <c r="N80" s="19">
        <f t="shared" ref="N80" si="321">ABS(($C80-M80)/$C80)*100</f>
        <v>100</v>
      </c>
      <c r="O80" s="31">
        <v>-0.27638545531773701</v>
      </c>
      <c r="P80" s="19">
        <f t="shared" si="266"/>
        <v>3.2776420817410279E-3</v>
      </c>
      <c r="Q80" s="19">
        <f t="shared" si="267"/>
        <v>1.1719966317397819</v>
      </c>
      <c r="R80" s="19"/>
      <c r="S80" s="19">
        <f t="shared" si="274"/>
        <v>100</v>
      </c>
      <c r="T80" s="19">
        <v>-0.276803589724051</v>
      </c>
      <c r="U80" s="19">
        <f t="shared" ref="U80" si="322">ABS(($C80-T80)/$C80)*100</f>
        <v>1.0224830168931569</v>
      </c>
      <c r="V80">
        <v>-0.25229481746953097</v>
      </c>
      <c r="W80" s="19">
        <f t="shared" ref="W80" si="323">ABS(($C80-V80)/$C80)*100</f>
        <v>9.7861606284269591</v>
      </c>
      <c r="X80" s="19"/>
      <c r="Y80" s="19">
        <f t="shared" si="277"/>
        <v>100</v>
      </c>
      <c r="Z80" s="19"/>
      <c r="AA80" s="19">
        <f t="shared" si="278"/>
        <v>100</v>
      </c>
      <c r="AC80" s="19"/>
      <c r="AD80" s="19"/>
      <c r="AE80" s="31"/>
      <c r="AF80" s="19"/>
      <c r="AG80" s="19"/>
      <c r="AI80" s="30"/>
      <c r="AJ80" s="30"/>
    </row>
    <row r="81" spans="1:36" x14ac:dyDescent="0.25">
      <c r="A81" s="32">
        <f t="shared" si="270"/>
        <v>79</v>
      </c>
      <c r="B81" s="20">
        <v>-0.23910500012755601</v>
      </c>
      <c r="C81" s="40">
        <f t="shared" si="262"/>
        <v>-0.35221235900923298</v>
      </c>
      <c r="D81" s="40">
        <v>-0.35254609095367101</v>
      </c>
      <c r="E81" s="30">
        <f t="shared" si="263"/>
        <v>3.3373194443803156E-4</v>
      </c>
      <c r="F81" s="30">
        <f t="shared" si="287"/>
        <v>9.4753047671811835E-2</v>
      </c>
      <c r="G81" s="30">
        <v>-0.35245845531077502</v>
      </c>
      <c r="H81" s="19">
        <f t="shared" si="271"/>
        <v>6.987156902566026E-2</v>
      </c>
      <c r="I81" s="19">
        <v>-0.35097515883439101</v>
      </c>
      <c r="J81" s="19">
        <f t="shared" si="271"/>
        <v>0.35126540656386673</v>
      </c>
      <c r="K81" s="19"/>
      <c r="L81" s="19">
        <f t="shared" ref="L81" si="324">ABS(($C81-K81)/$C81)*100</f>
        <v>100</v>
      </c>
      <c r="M81" s="19"/>
      <c r="N81" s="19">
        <f t="shared" ref="N81" si="325">ABS(($C81-M81)/$C81)*100</f>
        <v>100</v>
      </c>
      <c r="O81" s="31">
        <v>-0.34901492399899098</v>
      </c>
      <c r="P81" s="19">
        <f t="shared" si="266"/>
        <v>3.1974350102420002E-3</v>
      </c>
      <c r="Q81" s="19">
        <f t="shared" si="267"/>
        <v>0.90781454098780834</v>
      </c>
      <c r="R81" s="19"/>
      <c r="S81" s="19">
        <f t="shared" si="274"/>
        <v>100</v>
      </c>
      <c r="T81" s="19">
        <v>-0.349421983543101</v>
      </c>
      <c r="U81" s="19">
        <f t="shared" ref="U81" si="326">ABS(($C81-T81)/$C81)*100</f>
        <v>0.79224234890032075</v>
      </c>
      <c r="V81">
        <v>-0.32454612077630901</v>
      </c>
      <c r="W81" s="19">
        <f t="shared" ref="W81" si="327">ABS(($C81-V81)/$C81)*100</f>
        <v>7.8549879143220851</v>
      </c>
      <c r="X81" s="19"/>
      <c r="Y81" s="19">
        <f t="shared" si="277"/>
        <v>100</v>
      </c>
      <c r="Z81" s="19"/>
      <c r="AA81" s="19">
        <f t="shared" si="278"/>
        <v>100</v>
      </c>
      <c r="AC81" s="19"/>
      <c r="AD81" s="19"/>
      <c r="AE81" s="31"/>
      <c r="AF81" s="19"/>
      <c r="AG81" s="19"/>
      <c r="AI81" s="30"/>
      <c r="AJ81" s="30"/>
    </row>
    <row r="82" spans="1:36" x14ac:dyDescent="0.25">
      <c r="A82" s="32">
        <f t="shared" si="270"/>
        <v>80</v>
      </c>
      <c r="B82" s="20">
        <v>-0.262790061388329</v>
      </c>
      <c r="C82" s="40">
        <f t="shared" si="262"/>
        <v>-0.375897420270006</v>
      </c>
      <c r="D82" s="40">
        <v>-0.37605373788365498</v>
      </c>
      <c r="E82" s="30">
        <f t="shared" si="263"/>
        <v>1.5631761364898189E-4</v>
      </c>
      <c r="F82" s="30">
        <f t="shared" si="287"/>
        <v>4.1585178620459649E-2</v>
      </c>
      <c r="G82" s="30">
        <v>-0.37601375345628202</v>
      </c>
      <c r="H82" s="19">
        <f t="shared" si="271"/>
        <v>3.0948120418718715E-2</v>
      </c>
      <c r="I82" s="19">
        <v>-0.37451405449731601</v>
      </c>
      <c r="J82" s="19">
        <f t="shared" si="271"/>
        <v>0.36801683068118035</v>
      </c>
      <c r="K82" s="19"/>
      <c r="L82" s="19">
        <f t="shared" ref="L82" si="328">ABS(($C82-K82)/$C82)*100</f>
        <v>100</v>
      </c>
      <c r="M82" s="19"/>
      <c r="N82" s="19">
        <f t="shared" ref="N82" si="329">ABS(($C82-M82)/$C82)*100</f>
        <v>100</v>
      </c>
      <c r="O82" s="31">
        <v>-0.37178429547878999</v>
      </c>
      <c r="P82" s="19">
        <f t="shared" si="266"/>
        <v>4.1131247912160052E-3</v>
      </c>
      <c r="Q82" s="19">
        <f t="shared" si="267"/>
        <v>1.0942146898112681</v>
      </c>
      <c r="R82" s="19"/>
      <c r="S82" s="19">
        <f t="shared" si="274"/>
        <v>100</v>
      </c>
      <c r="T82" s="19">
        <v>-0.37271358960392797</v>
      </c>
      <c r="U82" s="19">
        <f t="shared" ref="U82" si="330">ABS(($C82-T82)/$C82)*100</f>
        <v>0.8469945507450114</v>
      </c>
      <c r="V82">
        <v>-0.34783194275729101</v>
      </c>
      <c r="W82" s="19">
        <f t="shared" ref="W82" si="331">ABS(($C82-V82)/$C82)*100</f>
        <v>7.4662596759923598</v>
      </c>
      <c r="X82" s="19"/>
      <c r="Y82" s="19">
        <f t="shared" si="277"/>
        <v>100</v>
      </c>
      <c r="Z82" s="19"/>
      <c r="AA82" s="19">
        <f t="shared" si="278"/>
        <v>100</v>
      </c>
      <c r="AC82" s="19"/>
      <c r="AD82" s="19"/>
      <c r="AE82" s="31"/>
      <c r="AF82" s="19"/>
      <c r="AG82" s="19"/>
      <c r="AI82" s="30"/>
      <c r="AJ82" s="30"/>
    </row>
    <row r="83" spans="1:36" x14ac:dyDescent="0.25">
      <c r="A83" s="32">
        <f t="shared" si="270"/>
        <v>81</v>
      </c>
      <c r="B83" s="20">
        <v>-0.36715651592827703</v>
      </c>
      <c r="C83" s="40">
        <f t="shared" si="262"/>
        <v>-0.48026387480995403</v>
      </c>
      <c r="D83" s="40">
        <v>-0.48020534552988797</v>
      </c>
      <c r="E83" s="30">
        <f t="shared" si="263"/>
        <v>5.8529280066055289E-5</v>
      </c>
      <c r="F83" s="30">
        <f t="shared" si="287"/>
        <v>1.2186900397040274E-2</v>
      </c>
      <c r="G83" s="30">
        <v>-0.480005776249181</v>
      </c>
      <c r="H83" s="19">
        <f t="shared" si="271"/>
        <v>5.3740989966225568E-2</v>
      </c>
      <c r="I83" s="19">
        <v>-0.47826446026709502</v>
      </c>
      <c r="J83" s="19">
        <f t="shared" si="271"/>
        <v>0.41631583130215744</v>
      </c>
      <c r="K83" s="19"/>
      <c r="L83" s="19">
        <f t="shared" ref="L83" si="332">ABS(($C83-K83)/$C83)*100</f>
        <v>100</v>
      </c>
      <c r="M83" s="19"/>
      <c r="N83" s="19">
        <f t="shared" ref="N83" si="333">ABS(($C83-M83)/$C83)*100</f>
        <v>100</v>
      </c>
      <c r="O83" s="31">
        <v>-0.47918518360993101</v>
      </c>
      <c r="P83" s="19">
        <f t="shared" si="266"/>
        <v>1.0786912000230187E-3</v>
      </c>
      <c r="Q83" s="19">
        <f t="shared" si="267"/>
        <v>0.22460385979475747</v>
      </c>
      <c r="R83" s="19"/>
      <c r="S83" s="19">
        <f t="shared" si="274"/>
        <v>100</v>
      </c>
      <c r="T83" s="19">
        <v>-0.47616278710101501</v>
      </c>
      <c r="U83" s="19">
        <f t="shared" ref="U83" si="334">ABS(($C83-T83)/$C83)*100</f>
        <v>0.85392383729920762</v>
      </c>
      <c r="V83">
        <v>-0.45674411543158699</v>
      </c>
      <c r="W83" s="19">
        <f t="shared" ref="W83" si="335">ABS(($C83-V83)/$C83)*100</f>
        <v>4.8972576560487866</v>
      </c>
      <c r="X83" s="19"/>
      <c r="Y83" s="19">
        <f t="shared" si="277"/>
        <v>100</v>
      </c>
      <c r="Z83" s="19"/>
      <c r="AA83" s="19">
        <f t="shared" si="278"/>
        <v>100</v>
      </c>
      <c r="AC83" s="19"/>
      <c r="AD83" s="19"/>
      <c r="AE83" s="31"/>
      <c r="AF83" s="19"/>
      <c r="AG83" s="19"/>
      <c r="AI83" s="30"/>
      <c r="AJ83" s="30"/>
    </row>
    <row r="84" spans="1:36" x14ac:dyDescent="0.25">
      <c r="A84" s="32">
        <f t="shared" si="270"/>
        <v>82</v>
      </c>
      <c r="B84" s="20">
        <v>-0.26014253658285802</v>
      </c>
      <c r="C84" s="40">
        <f t="shared" si="262"/>
        <v>-0.37324989546453502</v>
      </c>
      <c r="D84" s="40">
        <v>-0.37345947615228098</v>
      </c>
      <c r="E84" s="30">
        <f t="shared" si="263"/>
        <v>2.0958068774595828E-4</v>
      </c>
      <c r="F84" s="30">
        <f t="shared" si="287"/>
        <v>5.6150233474311036E-2</v>
      </c>
      <c r="G84" s="30">
        <v>-0.3734108393178</v>
      </c>
      <c r="H84" s="19">
        <f t="shared" si="271"/>
        <v>4.3119597679907598E-2</v>
      </c>
      <c r="I84" s="19">
        <v>-0.37191347919433898</v>
      </c>
      <c r="J84" s="19">
        <f t="shared" si="271"/>
        <v>0.358048665635332</v>
      </c>
      <c r="K84" s="19"/>
      <c r="L84" s="19">
        <f t="shared" ref="L84" si="336">ABS(($C84-K84)/$C84)*100</f>
        <v>100</v>
      </c>
      <c r="M84" s="19"/>
      <c r="N84" s="19">
        <f t="shared" ref="N84" si="337">ABS(($C84-M84)/$C84)*100</f>
        <v>100</v>
      </c>
      <c r="O84" s="31">
        <v>-0.36916552983142897</v>
      </c>
      <c r="P84" s="19">
        <f t="shared" si="266"/>
        <v>4.0843656331060463E-3</v>
      </c>
      <c r="Q84" s="19">
        <f t="shared" si="267"/>
        <v>1.0942710722055995</v>
      </c>
      <c r="R84" s="19"/>
      <c r="S84" s="19">
        <f t="shared" si="274"/>
        <v>100</v>
      </c>
      <c r="T84" s="19">
        <v>-0.37012591592395999</v>
      </c>
      <c r="U84" s="19">
        <f t="shared" ref="U84" si="338">ABS(($C84-T84)/$C84)*100</f>
        <v>0.83696729149435445</v>
      </c>
      <c r="V84">
        <v>-0.34524846442113699</v>
      </c>
      <c r="W84" s="19">
        <f t="shared" ref="W84" si="339">ABS(($C84-V84)/$C84)*100</f>
        <v>7.5020599827759717</v>
      </c>
      <c r="X84" s="19"/>
      <c r="Y84" s="19">
        <f t="shared" si="277"/>
        <v>100</v>
      </c>
      <c r="Z84" s="19"/>
      <c r="AA84" s="19">
        <f t="shared" si="278"/>
        <v>100</v>
      </c>
      <c r="AC84" s="19"/>
      <c r="AD84" s="19"/>
      <c r="AE84" s="31"/>
      <c r="AF84" s="19"/>
      <c r="AG84" s="19"/>
      <c r="AI84" s="30"/>
      <c r="AJ84" s="30"/>
    </row>
    <row r="85" spans="1:36" x14ac:dyDescent="0.25">
      <c r="A85" s="32">
        <f t="shared" si="270"/>
        <v>83</v>
      </c>
      <c r="B85" s="20">
        <v>-0.27389246217722502</v>
      </c>
      <c r="C85" s="40">
        <f t="shared" si="262"/>
        <v>-0.38699982105890202</v>
      </c>
      <c r="D85" s="40">
        <v>-0.387170009367174</v>
      </c>
      <c r="E85" s="30">
        <f t="shared" si="263"/>
        <v>1.7018830827197906E-4</v>
      </c>
      <c r="F85" s="30">
        <f t="shared" si="287"/>
        <v>4.397632738080158E-2</v>
      </c>
      <c r="G85" s="30">
        <v>-0.38714090228689602</v>
      </c>
      <c r="H85" s="19">
        <f t="shared" si="271"/>
        <v>3.6455114528987628E-2</v>
      </c>
      <c r="I85" s="19">
        <v>-0.38563426197923101</v>
      </c>
      <c r="J85" s="19">
        <f t="shared" si="271"/>
        <v>0.3528578064802691</v>
      </c>
      <c r="K85" s="19"/>
      <c r="L85" s="19">
        <f t="shared" ref="L85" si="340">ABS(($C85-K85)/$C85)*100</f>
        <v>100</v>
      </c>
      <c r="M85" s="19"/>
      <c r="N85" s="19">
        <f t="shared" ref="N85" si="341">ABS(($C85-M85)/$C85)*100</f>
        <v>100</v>
      </c>
      <c r="O85" s="31">
        <v>-0.38291694031483797</v>
      </c>
      <c r="P85" s="19">
        <f t="shared" si="266"/>
        <v>4.0828807440640436E-3</v>
      </c>
      <c r="Q85" s="19">
        <f t="shared" si="267"/>
        <v>1.0550084320174977</v>
      </c>
      <c r="R85" s="19"/>
      <c r="S85" s="19">
        <f t="shared" si="274"/>
        <v>100</v>
      </c>
      <c r="T85" s="19">
        <v>-0.382979280343062</v>
      </c>
      <c r="U85" s="19">
        <f t="shared" ref="U85" si="342">ABS(($C85-T85)/$C85)*100</f>
        <v>1.0388998901444149</v>
      </c>
      <c r="V85">
        <v>-0.35847082084874299</v>
      </c>
      <c r="W85" s="19">
        <f t="shared" ref="W85" si="343">ABS(($C85-V85)/$C85)*100</f>
        <v>7.3718380882188743</v>
      </c>
      <c r="X85" s="19"/>
      <c r="Y85" s="19">
        <f t="shared" si="277"/>
        <v>100</v>
      </c>
      <c r="Z85" s="19"/>
      <c r="AA85" s="19">
        <f t="shared" si="278"/>
        <v>100</v>
      </c>
      <c r="AC85" s="19"/>
      <c r="AD85" s="19"/>
      <c r="AE85" s="31"/>
      <c r="AF85" s="19"/>
      <c r="AG85" s="19"/>
      <c r="AI85" s="30"/>
      <c r="AJ85" s="30"/>
    </row>
    <row r="86" spans="1:36" x14ac:dyDescent="0.25">
      <c r="A86" s="32">
        <f t="shared" si="270"/>
        <v>84</v>
      </c>
      <c r="B86" s="20">
        <v>-0.22155814393937101</v>
      </c>
      <c r="C86" s="40">
        <f t="shared" si="262"/>
        <v>-0.33466550282104801</v>
      </c>
      <c r="D86" s="40">
        <v>-0.33459194928117503</v>
      </c>
      <c r="E86" s="30">
        <f t="shared" si="263"/>
        <v>7.3553539872983631E-5</v>
      </c>
      <c r="F86" s="30">
        <f t="shared" si="287"/>
        <v>2.1978225796494506E-2</v>
      </c>
      <c r="G86" s="30">
        <v>-0.33425054942702997</v>
      </c>
      <c r="H86" s="19">
        <f t="shared" si="271"/>
        <v>0.12399048916610911</v>
      </c>
      <c r="I86" s="19">
        <v>-0.332460726477874</v>
      </c>
      <c r="J86" s="19">
        <f t="shared" si="271"/>
        <v>0.65880000316403819</v>
      </c>
      <c r="K86" s="19"/>
      <c r="L86" s="19">
        <f t="shared" ref="L86" si="344">ABS(($C86-K86)/$C86)*100</f>
        <v>100</v>
      </c>
      <c r="M86" s="19"/>
      <c r="N86" s="19">
        <f t="shared" ref="N86" si="345">ABS(($C86-M86)/$C86)*100</f>
        <v>100</v>
      </c>
      <c r="O86" s="31">
        <v>-0.33287416865199099</v>
      </c>
      <c r="P86" s="19">
        <f t="shared" si="266"/>
        <v>1.7913341690570239E-3</v>
      </c>
      <c r="Q86" s="19">
        <f t="shared" si="267"/>
        <v>0.53526107529968048</v>
      </c>
      <c r="R86" s="19"/>
      <c r="S86" s="19">
        <f t="shared" si="274"/>
        <v>100</v>
      </c>
      <c r="T86" s="19">
        <v>-0.33031299816424398</v>
      </c>
      <c r="U86" s="19">
        <f t="shared" ref="U86" si="346">ABS(($C86-T86)/$C86)*100</f>
        <v>1.3005537230801472</v>
      </c>
      <c r="V86">
        <v>-0.31492108444746097</v>
      </c>
      <c r="W86" s="19">
        <f t="shared" ref="W86" si="347">ABS(($C86-V86)/$C86)*100</f>
        <v>5.8997471227695524</v>
      </c>
      <c r="X86" s="19"/>
      <c r="Y86" s="19">
        <f t="shared" si="277"/>
        <v>100</v>
      </c>
      <c r="Z86" s="19"/>
      <c r="AA86" s="19">
        <f t="shared" si="278"/>
        <v>100</v>
      </c>
      <c r="AC86" s="19"/>
      <c r="AD86" s="19"/>
      <c r="AE86" s="31"/>
      <c r="AF86" s="19"/>
      <c r="AG86" s="19"/>
      <c r="AI86" s="30"/>
      <c r="AJ86" s="30"/>
    </row>
    <row r="87" spans="1:36" x14ac:dyDescent="0.25">
      <c r="A87" s="32">
        <f t="shared" si="270"/>
        <v>85</v>
      </c>
      <c r="B87" s="20">
        <v>-0.31223305171417598</v>
      </c>
      <c r="C87" s="40">
        <f t="shared" si="262"/>
        <v>-0.42534041059585298</v>
      </c>
      <c r="D87" s="40">
        <v>-0.42530714467661301</v>
      </c>
      <c r="E87" s="30">
        <f t="shared" si="263"/>
        <v>3.3265919239966468E-5</v>
      </c>
      <c r="F87" s="30">
        <f t="shared" si="287"/>
        <v>7.8210107507454413E-3</v>
      </c>
      <c r="G87" s="30">
        <v>-0.42523043231992902</v>
      </c>
      <c r="H87" s="19">
        <f t="shared" si="271"/>
        <v>2.5856531188723407E-2</v>
      </c>
      <c r="I87" s="19">
        <v>-0.42366152109300098</v>
      </c>
      <c r="J87" s="19">
        <f t="shared" si="271"/>
        <v>0.39471666952596107</v>
      </c>
      <c r="K87" s="19"/>
      <c r="L87" s="19">
        <f t="shared" ref="L87" si="348">ABS(($C87-K87)/$C87)*100</f>
        <v>100</v>
      </c>
      <c r="M87" s="19"/>
      <c r="N87" s="19">
        <f t="shared" ref="N87" si="349">ABS(($C87-M87)/$C87)*100</f>
        <v>100</v>
      </c>
      <c r="O87" s="31">
        <v>-0.42106526836218799</v>
      </c>
      <c r="P87" s="19">
        <f t="shared" si="266"/>
        <v>4.2751422336649858E-3</v>
      </c>
      <c r="Q87" s="19">
        <f t="shared" si="267"/>
        <v>1.0051107600324181</v>
      </c>
      <c r="R87" s="19"/>
      <c r="S87" s="19">
        <f t="shared" si="274"/>
        <v>100</v>
      </c>
      <c r="T87" s="19">
        <v>-0.42107416397075698</v>
      </c>
      <c r="U87" s="19">
        <f t="shared" ref="U87" si="350">ABS(($C87-T87)/$C87)*100</f>
        <v>1.0030193508111498</v>
      </c>
      <c r="V87">
        <v>-0.39693689581503599</v>
      </c>
      <c r="W87" s="19">
        <f t="shared" ref="W87" si="351">ABS(($C87-V87)/$C87)*100</f>
        <v>6.6778312319365405</v>
      </c>
      <c r="X87" s="19"/>
      <c r="Y87" s="19">
        <f t="shared" si="277"/>
        <v>100</v>
      </c>
      <c r="Z87" s="19"/>
      <c r="AA87" s="19">
        <f t="shared" si="278"/>
        <v>100</v>
      </c>
      <c r="AC87" s="19"/>
      <c r="AD87" s="19"/>
      <c r="AE87" s="31"/>
      <c r="AF87" s="19"/>
      <c r="AG87" s="19"/>
      <c r="AI87" s="30"/>
      <c r="AJ87" s="30"/>
    </row>
    <row r="88" spans="1:36" x14ac:dyDescent="0.25">
      <c r="A88" s="32">
        <f t="shared" si="270"/>
        <v>86</v>
      </c>
      <c r="B88" s="20">
        <v>-0.23791299893329501</v>
      </c>
      <c r="C88" s="40">
        <f t="shared" si="262"/>
        <v>-0.35102035781497198</v>
      </c>
      <c r="D88" s="40">
        <v>-0.35078536328129101</v>
      </c>
      <c r="E88" s="30">
        <f t="shared" si="263"/>
        <v>2.3499453368097667E-4</v>
      </c>
      <c r="F88" s="30">
        <f t="shared" si="287"/>
        <v>6.694612675565835E-2</v>
      </c>
      <c r="G88" s="30">
        <v>-0.35037507006889501</v>
      </c>
      <c r="H88" s="19">
        <f t="shared" si="271"/>
        <v>0.18383200054086696</v>
      </c>
      <c r="I88" s="19">
        <v>-0.34847359857666699</v>
      </c>
      <c r="J88" s="19">
        <f t="shared" si="271"/>
        <v>0.72553035218755912</v>
      </c>
      <c r="K88" s="19"/>
      <c r="L88" s="19">
        <f t="shared" ref="L88" si="352">ABS(($C88-K88)/$C88)*100</f>
        <v>100</v>
      </c>
      <c r="M88" s="19"/>
      <c r="N88" s="19">
        <f t="shared" ref="N88" si="353">ABS(($C88-M88)/$C88)*100</f>
        <v>100</v>
      </c>
      <c r="O88" s="31">
        <v>-0.34752458802066599</v>
      </c>
      <c r="P88" s="19">
        <f t="shared" si="266"/>
        <v>3.4957697943059918E-3</v>
      </c>
      <c r="Q88" s="19">
        <f t="shared" si="267"/>
        <v>0.99588804936170217</v>
      </c>
      <c r="R88" s="19"/>
      <c r="S88" s="19">
        <f t="shared" si="274"/>
        <v>100</v>
      </c>
      <c r="T88" s="19">
        <v>-0.34631276953030599</v>
      </c>
      <c r="U88" s="19">
        <f t="shared" ref="U88" si="354">ABS(($C88-T88)/$C88)*100</f>
        <v>1.3411154595048977</v>
      </c>
      <c r="V88">
        <v>-0.33477424999640099</v>
      </c>
      <c r="W88" s="19">
        <f t="shared" ref="W88" si="355">ABS(($C88-V88)/$C88)*100</f>
        <v>4.6282523098374151</v>
      </c>
      <c r="X88" s="19"/>
      <c r="Y88" s="19">
        <f t="shared" si="277"/>
        <v>100</v>
      </c>
      <c r="Z88" s="19"/>
      <c r="AA88" s="19">
        <f t="shared" si="278"/>
        <v>100</v>
      </c>
      <c r="AC88" s="19"/>
      <c r="AD88" s="19"/>
      <c r="AE88" s="31"/>
      <c r="AF88" s="19"/>
      <c r="AG88" s="19"/>
      <c r="AI88" s="30"/>
      <c r="AJ88" s="30"/>
    </row>
    <row r="89" spans="1:36" x14ac:dyDescent="0.25">
      <c r="A89" s="32">
        <f t="shared" si="270"/>
        <v>87</v>
      </c>
      <c r="B89" s="20">
        <v>-0.29290233688881601</v>
      </c>
      <c r="C89" s="40">
        <f t="shared" si="262"/>
        <v>-0.40600969577049301</v>
      </c>
      <c r="D89" s="40">
        <v>-0.40594746233823398</v>
      </c>
      <c r="E89" s="30">
        <f t="shared" si="263"/>
        <v>6.2233432259028998E-5</v>
      </c>
      <c r="F89" s="30">
        <f t="shared" si="287"/>
        <v>1.5328065538170788E-2</v>
      </c>
      <c r="G89" s="30">
        <v>-0.40544693446512903</v>
      </c>
      <c r="H89" s="19">
        <f t="shared" si="271"/>
        <v>0.13860784883376129</v>
      </c>
      <c r="I89" s="19">
        <v>-0.40334237856475702</v>
      </c>
      <c r="J89" s="19">
        <f t="shared" si="271"/>
        <v>0.65695899224134613</v>
      </c>
      <c r="K89" s="19"/>
      <c r="L89" s="19">
        <f t="shared" ref="L89" si="356">ABS(($C89-K89)/$C89)*100</f>
        <v>100</v>
      </c>
      <c r="M89" s="19"/>
      <c r="N89" s="19">
        <f t="shared" ref="N89" si="357">ABS(($C89-M89)/$C89)*100</f>
        <v>100</v>
      </c>
      <c r="O89" s="31">
        <v>-0.40399453463453799</v>
      </c>
      <c r="P89" s="19">
        <f t="shared" si="266"/>
        <v>2.0151611359550126E-3</v>
      </c>
      <c r="Q89" s="19">
        <f t="shared" si="267"/>
        <v>0.49633325434034264</v>
      </c>
      <c r="R89" s="19"/>
      <c r="S89" s="19">
        <f t="shared" si="274"/>
        <v>100</v>
      </c>
      <c r="T89" s="19">
        <v>-0.40083797507448998</v>
      </c>
      <c r="U89" s="19">
        <f t="shared" ref="U89" si="358">ABS(($C89-T89)/$C89)*100</f>
        <v>1.2737924118261614</v>
      </c>
      <c r="V89">
        <v>-0.38531809640613102</v>
      </c>
      <c r="W89" s="19">
        <f t="shared" ref="W89" si="359">ABS(($C89-V89)/$C89)*100</f>
        <v>5.0963313388600522</v>
      </c>
      <c r="X89" s="19"/>
      <c r="Y89" s="19">
        <f t="shared" si="277"/>
        <v>100</v>
      </c>
      <c r="Z89" s="19"/>
      <c r="AA89" s="19">
        <f t="shared" si="278"/>
        <v>100</v>
      </c>
      <c r="AC89" s="19"/>
      <c r="AD89" s="19"/>
      <c r="AE89" s="31"/>
      <c r="AF89" s="19"/>
      <c r="AG89" s="19"/>
      <c r="AI89" s="30"/>
      <c r="AJ89" s="30"/>
    </row>
    <row r="90" spans="1:36" x14ac:dyDescent="0.25">
      <c r="A90" s="32">
        <f t="shared" si="270"/>
        <v>88</v>
      </c>
      <c r="B90" s="20">
        <v>-0.36703031823989302</v>
      </c>
      <c r="C90" s="40">
        <f t="shared" si="262"/>
        <v>-0.48013767712157002</v>
      </c>
      <c r="D90" s="40">
        <v>-0.48005912803613199</v>
      </c>
      <c r="E90" s="30">
        <f t="shared" si="263"/>
        <v>7.8549085438028854E-5</v>
      </c>
      <c r="F90" s="30">
        <f t="shared" si="287"/>
        <v>1.6359700390298753E-2</v>
      </c>
      <c r="G90" s="30">
        <v>-0.47986310589209902</v>
      </c>
      <c r="H90" s="19">
        <f t="shared" si="271"/>
        <v>5.7185936983128696E-2</v>
      </c>
      <c r="I90" s="19">
        <v>-0.47812668822497201</v>
      </c>
      <c r="J90" s="19">
        <f t="shared" si="271"/>
        <v>0.41883588654277393</v>
      </c>
      <c r="K90" s="19"/>
      <c r="L90" s="19">
        <f t="shared" ref="L90" si="360">ABS(($C90-K90)/$C90)*100</f>
        <v>100</v>
      </c>
      <c r="M90" s="19"/>
      <c r="N90" s="19">
        <f t="shared" ref="N90" si="361">ABS(($C90-M90)/$C90)*100</f>
        <v>100</v>
      </c>
      <c r="O90" s="31">
        <v>-0.47641058675849701</v>
      </c>
      <c r="P90" s="19">
        <f t="shared" si="266"/>
        <v>3.7270903630730046E-3</v>
      </c>
      <c r="Q90" s="19">
        <f t="shared" si="267"/>
        <v>0.77625450796049733</v>
      </c>
      <c r="R90" s="19"/>
      <c r="S90" s="19">
        <f t="shared" si="274"/>
        <v>100</v>
      </c>
      <c r="T90" s="19">
        <v>-0.47708179558188302</v>
      </c>
      <c r="U90" s="19">
        <f t="shared" ref="U90" si="362">ABS(($C90-T90)/$C90)*100</f>
        <v>0.63645943347063261</v>
      </c>
      <c r="V90">
        <v>-0.45147688275095099</v>
      </c>
      <c r="W90" s="19">
        <f t="shared" ref="W90" si="363">ABS(($C90-V90)/$C90)*100</f>
        <v>5.9692866726145644</v>
      </c>
      <c r="X90" s="19"/>
      <c r="Y90" s="19">
        <f t="shared" si="277"/>
        <v>100</v>
      </c>
      <c r="Z90" s="19"/>
      <c r="AA90" s="19">
        <f t="shared" si="278"/>
        <v>100</v>
      </c>
      <c r="AC90" s="19"/>
      <c r="AD90" s="19"/>
      <c r="AE90" s="31"/>
      <c r="AF90" s="19"/>
      <c r="AG90" s="19"/>
      <c r="AI90" s="30"/>
      <c r="AJ90" s="30"/>
    </row>
    <row r="91" spans="1:36" x14ac:dyDescent="0.25">
      <c r="A91" s="32">
        <f t="shared" si="270"/>
        <v>89</v>
      </c>
      <c r="B91" s="20">
        <v>-0.47711746998332999</v>
      </c>
      <c r="C91" s="40">
        <f t="shared" si="262"/>
        <v>-0.59022482886500693</v>
      </c>
      <c r="D91" s="40">
        <v>-0.59088241598281799</v>
      </c>
      <c r="E91" s="30">
        <f t="shared" si="263"/>
        <v>6.5758711781105372E-4</v>
      </c>
      <c r="F91" s="30">
        <f t="shared" si="287"/>
        <v>0.1114129880092614</v>
      </c>
      <c r="G91" s="30">
        <v>-0.59032543422931305</v>
      </c>
      <c r="H91" s="19">
        <f t="shared" si="271"/>
        <v>1.7045261294679724E-2</v>
      </c>
      <c r="I91" s="19">
        <v>-0.58841930575660195</v>
      </c>
      <c r="J91" s="19">
        <f t="shared" si="271"/>
        <v>0.30590429614372128</v>
      </c>
      <c r="K91" s="19"/>
      <c r="L91" s="19">
        <f t="shared" ref="L91" si="364">ABS(($C91-K91)/$C91)*100</f>
        <v>100</v>
      </c>
      <c r="M91" s="19"/>
      <c r="N91" s="19">
        <f t="shared" ref="N91" si="365">ABS(($C91-M91)/$C91)*100</f>
        <v>100</v>
      </c>
      <c r="O91" s="31">
        <v>-0.58958568892739605</v>
      </c>
      <c r="P91" s="19">
        <f t="shared" si="266"/>
        <v>6.3913993761088861E-4</v>
      </c>
      <c r="Q91" s="19">
        <f t="shared" si="267"/>
        <v>0.10828753829959079</v>
      </c>
      <c r="R91" s="19"/>
      <c r="S91" s="19">
        <f t="shared" si="274"/>
        <v>100</v>
      </c>
      <c r="T91" s="19">
        <v>-0.588141858599318</v>
      </c>
      <c r="U91" s="19">
        <f t="shared" ref="U91" si="366">ABS(($C91-T91)/$C91)*100</f>
        <v>0.35291132528166458</v>
      </c>
      <c r="V91">
        <v>-0.56257131222870005</v>
      </c>
      <c r="W91" s="19">
        <f t="shared" ref="W91" si="367">ABS(($C91-V91)/$C91)*100</f>
        <v>4.6852513286308479</v>
      </c>
      <c r="X91" s="19"/>
      <c r="Y91" s="19">
        <f t="shared" si="277"/>
        <v>100</v>
      </c>
      <c r="Z91" s="19"/>
      <c r="AA91" s="19">
        <f t="shared" si="278"/>
        <v>100</v>
      </c>
      <c r="AC91" s="19"/>
      <c r="AD91" s="19"/>
      <c r="AE91" s="31"/>
      <c r="AF91" s="19"/>
      <c r="AG91" s="19"/>
      <c r="AI91" s="30"/>
      <c r="AJ91" s="30"/>
    </row>
    <row r="92" spans="1:36" x14ac:dyDescent="0.25">
      <c r="A92" s="32">
        <f t="shared" si="270"/>
        <v>90</v>
      </c>
      <c r="B92" s="20">
        <v>-0.45042315139077599</v>
      </c>
      <c r="C92" s="40">
        <f t="shared" si="262"/>
        <v>-0.56353051027245304</v>
      </c>
      <c r="D92" s="40">
        <v>-0.56408905012173405</v>
      </c>
      <c r="E92" s="30">
        <f t="shared" si="263"/>
        <v>5.5853984928100342E-4</v>
      </c>
      <c r="F92" s="30">
        <f t="shared" si="287"/>
        <v>9.9114393825981723E-2</v>
      </c>
      <c r="G92" s="30">
        <v>-0.56375402316965595</v>
      </c>
      <c r="H92" s="19">
        <f t="shared" si="271"/>
        <v>3.9662962897047294E-2</v>
      </c>
      <c r="I92" s="19">
        <v>-0.56184325043247396</v>
      </c>
      <c r="J92" s="19">
        <f t="shared" si="271"/>
        <v>0.29940878252773473</v>
      </c>
      <c r="K92" s="19"/>
      <c r="L92" s="19">
        <f t="shared" ref="L92" si="368">ABS(($C92-K92)/$C92)*100</f>
        <v>100</v>
      </c>
      <c r="M92" s="19"/>
      <c r="N92" s="19">
        <f t="shared" ref="N92" si="369">ABS(($C92-M92)/$C92)*100</f>
        <v>100</v>
      </c>
      <c r="O92" s="31">
        <v>-0.56412520547193001</v>
      </c>
      <c r="P92" s="19">
        <f t="shared" si="266"/>
        <v>5.9469519947696892E-4</v>
      </c>
      <c r="Q92" s="19">
        <f t="shared" si="267"/>
        <v>0.1055302576588885</v>
      </c>
      <c r="R92" s="19"/>
      <c r="S92" s="19">
        <f t="shared" si="274"/>
        <v>100</v>
      </c>
      <c r="T92" s="19">
        <v>-0.56045059156527799</v>
      </c>
      <c r="U92" s="19">
        <f t="shared" ref="U92" si="370">ABS(($C92-T92)/$C92)*100</f>
        <v>0.54653983254358152</v>
      </c>
      <c r="V92">
        <v>-0.53634024662162305</v>
      </c>
      <c r="W92" s="19">
        <f t="shared" ref="W92" si="371">ABS(($C92-V92)/$C92)*100</f>
        <v>4.824985188057374</v>
      </c>
      <c r="X92" s="19"/>
      <c r="Y92" s="19">
        <f t="shared" si="277"/>
        <v>100</v>
      </c>
      <c r="Z92" s="19"/>
      <c r="AA92" s="19">
        <f t="shared" si="278"/>
        <v>100</v>
      </c>
      <c r="AC92" s="19"/>
      <c r="AD92" s="19"/>
      <c r="AE92" s="31"/>
      <c r="AF92" s="19"/>
      <c r="AG92" s="19"/>
      <c r="AI92" s="30"/>
      <c r="AJ92" s="30"/>
    </row>
    <row r="93" spans="1:36" x14ac:dyDescent="0.25">
      <c r="A93" s="32">
        <f t="shared" si="270"/>
        <v>91</v>
      </c>
      <c r="B93" s="20">
        <v>-0.53153271193242002</v>
      </c>
      <c r="C93" s="40">
        <f t="shared" si="262"/>
        <v>-0.64464007081409702</v>
      </c>
      <c r="D93" s="40">
        <v>-0.64573702395944199</v>
      </c>
      <c r="E93" s="30">
        <f t="shared" si="263"/>
        <v>1.0969531453449699E-3</v>
      </c>
      <c r="F93" s="30">
        <f t="shared" si="287"/>
        <v>0.1701652123423944</v>
      </c>
      <c r="G93" s="30">
        <v>-0.64552673765098301</v>
      </c>
      <c r="H93" s="19">
        <f t="shared" si="271"/>
        <v>0.13754448056048391</v>
      </c>
      <c r="I93" s="19">
        <v>-0.64304494741507501</v>
      </c>
      <c r="J93" s="19">
        <f t="shared" si="271"/>
        <v>0.24744403446834745</v>
      </c>
      <c r="K93" s="19"/>
      <c r="L93" s="19">
        <f t="shared" ref="L93" si="372">ABS(($C93-K93)/$C93)*100</f>
        <v>100</v>
      </c>
      <c r="M93" s="19"/>
      <c r="N93" s="19">
        <f t="shared" ref="N93" si="373">ABS(($C93-M93)/$C93)*100</f>
        <v>100</v>
      </c>
      <c r="O93" s="31">
        <v>-0.64180726823951395</v>
      </c>
      <c r="P93" s="19">
        <f t="shared" si="266"/>
        <v>2.8328025745830709E-3</v>
      </c>
      <c r="Q93" s="19">
        <f t="shared" si="267"/>
        <v>0.43943941787633645</v>
      </c>
      <c r="R93" s="19"/>
      <c r="S93" s="19">
        <f t="shared" si="274"/>
        <v>100</v>
      </c>
      <c r="T93" s="19">
        <v>-0.64161280205522198</v>
      </c>
      <c r="U93" s="19">
        <f t="shared" ref="U93" si="374">ABS(($C93-T93)/$C93)*100</f>
        <v>0.46960604776739945</v>
      </c>
      <c r="V93">
        <v>-0.61980095333169005</v>
      </c>
      <c r="W93" s="19">
        <f t="shared" ref="W93" si="375">ABS(($C93-V93)/$C93)*100</f>
        <v>3.8531761531730999</v>
      </c>
      <c r="X93" s="19"/>
      <c r="Y93" s="19">
        <f t="shared" si="277"/>
        <v>100</v>
      </c>
      <c r="Z93" s="19"/>
      <c r="AA93" s="19">
        <f t="shared" si="278"/>
        <v>100</v>
      </c>
      <c r="AC93" s="19"/>
      <c r="AD93" s="19"/>
      <c r="AE93" s="31"/>
      <c r="AF93" s="19"/>
      <c r="AG93" s="19"/>
      <c r="AI93" s="30"/>
      <c r="AJ93" s="30"/>
    </row>
    <row r="94" spans="1:36" x14ac:dyDescent="0.25">
      <c r="A94" s="32">
        <f t="shared" si="270"/>
        <v>92</v>
      </c>
      <c r="B94" s="20">
        <v>-0.46832362193333499</v>
      </c>
      <c r="C94" s="40">
        <f t="shared" si="262"/>
        <v>-0.58143098081501199</v>
      </c>
      <c r="D94" s="40">
        <v>-0.58293161278387995</v>
      </c>
      <c r="E94" s="30">
        <f t="shared" si="263"/>
        <v>1.5006319688679604E-3</v>
      </c>
      <c r="F94" s="30">
        <f t="shared" si="287"/>
        <v>0.25809288090642718</v>
      </c>
      <c r="G94" s="30">
        <v>-0.58226420417870195</v>
      </c>
      <c r="H94" s="19">
        <f t="shared" si="271"/>
        <v>0.14330563578191222</v>
      </c>
      <c r="I94" s="19">
        <v>-0.57963801692424899</v>
      </c>
      <c r="J94" s="19">
        <f t="shared" si="271"/>
        <v>0.30837089008393392</v>
      </c>
      <c r="K94" s="19"/>
      <c r="L94" s="19">
        <f t="shared" ref="L94" si="376">ABS(($C94-K94)/$C94)*100</f>
        <v>100</v>
      </c>
      <c r="M94" s="19"/>
      <c r="N94" s="19">
        <f t="shared" ref="N94" si="377">ABS(($C94-M94)/$C94)*100</f>
        <v>100</v>
      </c>
      <c r="O94" s="31">
        <v>-0.58397247943612196</v>
      </c>
      <c r="P94" s="19">
        <f t="shared" si="266"/>
        <v>2.5414986211099722E-3</v>
      </c>
      <c r="Q94" s="19">
        <f t="shared" si="267"/>
        <v>0.43711097360987983</v>
      </c>
      <c r="R94" s="19"/>
      <c r="S94" s="19">
        <f t="shared" si="274"/>
        <v>100</v>
      </c>
      <c r="T94" s="19">
        <v>-0.58133376478523402</v>
      </c>
      <c r="U94" s="19">
        <f t="shared" ref="U94" si="378">ABS(($C94-T94)/$C94)*100</f>
        <v>1.6720132395026125E-2</v>
      </c>
      <c r="V94">
        <v>-0.56062361757520096</v>
      </c>
      <c r="W94" s="19">
        <f t="shared" ref="W94" si="379">ABS(($C94-V94)/$C94)*100</f>
        <v>3.578647152692934</v>
      </c>
      <c r="X94" s="19"/>
      <c r="Y94" s="19">
        <f t="shared" si="277"/>
        <v>100</v>
      </c>
      <c r="Z94" s="19"/>
      <c r="AA94" s="19">
        <f t="shared" si="278"/>
        <v>100</v>
      </c>
      <c r="AC94" s="19"/>
      <c r="AD94" s="19"/>
      <c r="AE94" s="31"/>
      <c r="AF94" s="19"/>
      <c r="AG94" s="19"/>
      <c r="AI94" s="30"/>
      <c r="AJ94" s="30"/>
    </row>
    <row r="95" spans="1:36" x14ac:dyDescent="0.25">
      <c r="A95" s="32">
        <f t="shared" si="270"/>
        <v>93</v>
      </c>
      <c r="B95" s="20">
        <v>-0.53088939110610101</v>
      </c>
      <c r="C95" s="40">
        <f t="shared" si="262"/>
        <v>-0.64399674998777801</v>
      </c>
      <c r="D95" s="40">
        <v>-0.64511971677431701</v>
      </c>
      <c r="E95" s="30">
        <f t="shared" si="263"/>
        <v>1.1229667865390036E-3</v>
      </c>
      <c r="F95" s="30">
        <f t="shared" si="287"/>
        <v>0.1743746046172307</v>
      </c>
      <c r="G95" s="30">
        <v>-0.64491006775044302</v>
      </c>
      <c r="H95" s="19">
        <f t="shared" si="271"/>
        <v>0.14182024407457719</v>
      </c>
      <c r="I95" s="19">
        <v>-0.64239712690419803</v>
      </c>
      <c r="J95" s="19">
        <f t="shared" si="271"/>
        <v>0.24838993109985866</v>
      </c>
      <c r="K95" s="19"/>
      <c r="L95" s="19">
        <f t="shared" ref="L95" si="380">ABS(($C95-K95)/$C95)*100</f>
        <v>100</v>
      </c>
      <c r="M95" s="19"/>
      <c r="N95" s="19">
        <f t="shared" ref="N95" si="381">ABS(($C95-M95)/$C95)*100</f>
        <v>100</v>
      </c>
      <c r="O95" s="31">
        <v>-0.64280348765683903</v>
      </c>
      <c r="P95" s="19">
        <f t="shared" si="266"/>
        <v>1.1932623309389712E-3</v>
      </c>
      <c r="Q95" s="19">
        <f t="shared" si="267"/>
        <v>0.18529011690844982</v>
      </c>
      <c r="R95" s="19"/>
      <c r="S95" s="19">
        <f t="shared" si="274"/>
        <v>100</v>
      </c>
      <c r="T95" s="19">
        <v>-0.64100463685216302</v>
      </c>
      <c r="U95" s="19">
        <f t="shared" ref="U95" si="382">ABS(($C95-T95)/$C95)*100</f>
        <v>0.46461618566736057</v>
      </c>
      <c r="V95">
        <v>-0.61781305365306405</v>
      </c>
      <c r="W95" s="19">
        <f t="shared" ref="W95" si="383">ABS(($C95-V95)/$C95)*100</f>
        <v>4.0658118748597536</v>
      </c>
      <c r="X95" s="19"/>
      <c r="Y95" s="19">
        <f t="shared" si="277"/>
        <v>100</v>
      </c>
      <c r="Z95" s="19"/>
      <c r="AA95" s="19">
        <f t="shared" si="278"/>
        <v>100</v>
      </c>
      <c r="AC95" s="19"/>
      <c r="AD95" s="19"/>
      <c r="AE95" s="31"/>
      <c r="AF95" s="19"/>
      <c r="AG95" s="19"/>
      <c r="AI95" s="30"/>
      <c r="AJ95" s="30"/>
    </row>
    <row r="96" spans="1:36" x14ac:dyDescent="0.25">
      <c r="A96" s="32">
        <f t="shared" si="270"/>
        <v>94</v>
      </c>
      <c r="B96" s="20">
        <v>0.246014332377716</v>
      </c>
      <c r="C96" s="40">
        <f t="shared" si="262"/>
        <v>0.132906973496039</v>
      </c>
      <c r="D96" s="40">
        <v>0.13552284547722501</v>
      </c>
      <c r="E96" s="30">
        <f t="shared" si="263"/>
        <v>2.6158719811860132E-3</v>
      </c>
      <c r="F96" s="30">
        <f t="shared" si="287"/>
        <v>1.9681976892386113</v>
      </c>
      <c r="G96" s="30">
        <v>0.13555953935887399</v>
      </c>
      <c r="H96" s="19">
        <f t="shared" si="271"/>
        <v>1.9958063847673482</v>
      </c>
      <c r="I96" s="19">
        <v>0.13572695484283301</v>
      </c>
      <c r="J96" s="19">
        <f t="shared" si="271"/>
        <v>2.1217707939742176</v>
      </c>
      <c r="K96" s="19"/>
      <c r="L96" s="19">
        <f t="shared" ref="L96" si="384">ABS(($C96-K96)/$C96)*100</f>
        <v>100</v>
      </c>
      <c r="M96" s="19"/>
      <c r="N96" s="19">
        <f t="shared" ref="N96" si="385">ABS(($C96-M96)/$C96)*100</f>
        <v>100</v>
      </c>
      <c r="O96" s="31">
        <v>0.13869749185827701</v>
      </c>
      <c r="P96" s="19">
        <f t="shared" si="266"/>
        <v>5.7905183622380119E-3</v>
      </c>
      <c r="Q96" s="19">
        <f t="shared" si="267"/>
        <v>4.3568205715034098</v>
      </c>
      <c r="R96" s="19"/>
      <c r="S96" s="19">
        <f t="shared" si="274"/>
        <v>100</v>
      </c>
      <c r="T96" s="19">
        <v>0.13619566717911</v>
      </c>
      <c r="U96" s="19">
        <f t="shared" ref="U96" si="386">ABS(($C96-T96)/$C96)*100</f>
        <v>2.4744327528976573</v>
      </c>
      <c r="V96">
        <v>0.13796216275272699</v>
      </c>
      <c r="W96" s="19">
        <f t="shared" ref="W96" si="387">ABS(($C96-V96)/$C96)*100</f>
        <v>3.8035545643048221</v>
      </c>
      <c r="X96" s="19"/>
      <c r="Y96" s="19">
        <f t="shared" si="277"/>
        <v>100</v>
      </c>
      <c r="Z96" s="19"/>
      <c r="AA96" s="19">
        <f t="shared" si="278"/>
        <v>100</v>
      </c>
      <c r="AC96" s="19"/>
      <c r="AD96" s="19"/>
      <c r="AE96" s="31"/>
      <c r="AF96" s="19"/>
      <c r="AG96" s="19"/>
      <c r="AI96" s="30"/>
      <c r="AJ96" s="30"/>
    </row>
    <row r="97" spans="1:36" x14ac:dyDescent="0.25">
      <c r="A97" s="32">
        <f t="shared" si="270"/>
        <v>95</v>
      </c>
      <c r="B97" s="20">
        <v>0.366416935147652</v>
      </c>
      <c r="C97" s="40">
        <f t="shared" si="262"/>
        <v>0.253309576265975</v>
      </c>
      <c r="D97" s="40">
        <v>0.25478596634630601</v>
      </c>
      <c r="E97" s="30">
        <f t="shared" si="263"/>
        <v>1.4763900803310137E-3</v>
      </c>
      <c r="F97" s="30">
        <f t="shared" si="287"/>
        <v>0.58284021555537413</v>
      </c>
      <c r="G97" s="30">
        <v>0.25479824344150198</v>
      </c>
      <c r="H97" s="19">
        <f t="shared" si="271"/>
        <v>0.58768689185436906</v>
      </c>
      <c r="I97" s="19">
        <v>0.254931193366217</v>
      </c>
      <c r="J97" s="19">
        <f t="shared" si="271"/>
        <v>0.64017204724202903</v>
      </c>
      <c r="K97" s="19"/>
      <c r="L97" s="19">
        <f t="shared" ref="L97" si="388">ABS(($C97-K97)/$C97)*100</f>
        <v>100</v>
      </c>
      <c r="M97" s="19"/>
      <c r="N97" s="19">
        <f t="shared" ref="N97" si="389">ABS(($C97-M97)/$C97)*100</f>
        <v>100</v>
      </c>
      <c r="O97" s="31">
        <v>0.259109058137593</v>
      </c>
      <c r="P97" s="19">
        <f t="shared" si="266"/>
        <v>5.7994818716179952E-3</v>
      </c>
      <c r="Q97" s="19">
        <f t="shared" si="267"/>
        <v>2.2894838628321499</v>
      </c>
      <c r="R97" s="19"/>
      <c r="S97" s="19">
        <f t="shared" si="274"/>
        <v>100</v>
      </c>
      <c r="T97" s="19">
        <v>0.256918213284616</v>
      </c>
      <c r="U97" s="19">
        <f t="shared" ref="U97" si="390">ABS(($C97-T97)/$C97)*100</f>
        <v>1.4245955766204177</v>
      </c>
      <c r="V97">
        <v>0.25753284893152301</v>
      </c>
      <c r="W97" s="19">
        <f t="shared" ref="W97" si="391">ABS(($C97-V97)/$C97)*100</f>
        <v>1.6672376653907355</v>
      </c>
      <c r="X97" s="19"/>
      <c r="Y97" s="19">
        <f t="shared" si="277"/>
        <v>100</v>
      </c>
      <c r="Z97" s="19"/>
      <c r="AA97" s="19">
        <f t="shared" si="278"/>
        <v>100</v>
      </c>
      <c r="AC97" s="19"/>
      <c r="AD97" s="19"/>
      <c r="AE97" s="31"/>
      <c r="AF97" s="19"/>
      <c r="AG97" s="19"/>
      <c r="AI97" s="30"/>
      <c r="AJ97" s="30"/>
    </row>
    <row r="98" spans="1:36" x14ac:dyDescent="0.25">
      <c r="A98" s="32">
        <f t="shared" si="270"/>
        <v>96</v>
      </c>
      <c r="B98" s="20">
        <v>0.50612899117176602</v>
      </c>
      <c r="C98" s="40">
        <f t="shared" si="262"/>
        <v>0.39302163229008902</v>
      </c>
      <c r="D98" s="40">
        <v>0.39597663764546998</v>
      </c>
      <c r="E98" s="30">
        <f t="shared" si="263"/>
        <v>2.9550053553809574E-3</v>
      </c>
      <c r="F98" s="30">
        <f t="shared" si="287"/>
        <v>0.75186837379980909</v>
      </c>
      <c r="G98" s="30">
        <v>0.39595283236698597</v>
      </c>
      <c r="H98" s="19">
        <f t="shared" si="271"/>
        <v>0.7458113844312364</v>
      </c>
      <c r="I98" s="19">
        <v>0.396038258220406</v>
      </c>
      <c r="J98" s="19">
        <f t="shared" si="271"/>
        <v>0.76754704639016291</v>
      </c>
      <c r="K98" s="19"/>
      <c r="L98" s="19">
        <f t="shared" ref="L98" si="392">ABS(($C98-K98)/$C98)*100</f>
        <v>100</v>
      </c>
      <c r="M98" s="19"/>
      <c r="N98" s="19">
        <f t="shared" ref="N98" si="393">ABS(($C98-M98)/$C98)*100</f>
        <v>100</v>
      </c>
      <c r="O98" s="31">
        <v>0.40008937631133401</v>
      </c>
      <c r="P98" s="19">
        <f t="shared" si="266"/>
        <v>7.0677440212449927E-3</v>
      </c>
      <c r="Q98" s="19">
        <f t="shared" si="267"/>
        <v>1.7983091617787328</v>
      </c>
      <c r="R98" s="19"/>
      <c r="S98" s="19">
        <f t="shared" si="274"/>
        <v>100</v>
      </c>
      <c r="T98" s="19">
        <v>0.40139859928305599</v>
      </c>
      <c r="U98" s="19">
        <f t="shared" ref="U98" si="394">ABS(($C98-T98)/$C98)*100</f>
        <v>2.1314264418870303</v>
      </c>
      <c r="V98">
        <v>0.402414276885105</v>
      </c>
      <c r="W98" s="19">
        <f t="shared" ref="W98" si="395">ABS(($C98-V98)/$C98)*100</f>
        <v>2.3898543549082003</v>
      </c>
      <c r="X98" s="19"/>
      <c r="Y98" s="19">
        <f t="shared" si="277"/>
        <v>100</v>
      </c>
      <c r="Z98" s="19"/>
      <c r="AA98" s="19">
        <f t="shared" si="278"/>
        <v>100</v>
      </c>
      <c r="AC98" s="19"/>
      <c r="AD98" s="19"/>
      <c r="AE98" s="31"/>
      <c r="AF98" s="19"/>
      <c r="AG98" s="19"/>
      <c r="AI98" s="30"/>
      <c r="AJ98" s="30"/>
    </row>
    <row r="99" spans="1:36" x14ac:dyDescent="0.25">
      <c r="A99" s="32">
        <f t="shared" si="270"/>
        <v>97</v>
      </c>
      <c r="B99" s="20">
        <v>0.52943247152458295</v>
      </c>
      <c r="C99" s="40">
        <f t="shared" si="262"/>
        <v>0.41632511264290595</v>
      </c>
      <c r="D99" s="40">
        <v>0.41926975215877499</v>
      </c>
      <c r="E99" s="30">
        <f t="shared" si="263"/>
        <v>2.9446395158690408E-3</v>
      </c>
      <c r="F99" s="30">
        <f t="shared" si="287"/>
        <v>0.70729327308072887</v>
      </c>
      <c r="G99" s="30">
        <v>0.41924014025929301</v>
      </c>
      <c r="H99" s="19">
        <f t="shared" si="271"/>
        <v>0.7001805867251083</v>
      </c>
      <c r="I99" s="19">
        <v>0.41931789598471603</v>
      </c>
      <c r="J99" s="19">
        <f t="shared" si="271"/>
        <v>0.71885727065834615</v>
      </c>
      <c r="K99" s="19"/>
      <c r="L99" s="19">
        <f t="shared" ref="L99" si="396">ABS(($C99-K99)/$C99)*100</f>
        <v>100</v>
      </c>
      <c r="M99" s="19"/>
      <c r="N99" s="19">
        <f t="shared" ref="N99" si="397">ABS(($C99-M99)/$C99)*100</f>
        <v>100</v>
      </c>
      <c r="O99" s="31">
        <v>0.42240705894370201</v>
      </c>
      <c r="P99" s="19">
        <f t="shared" si="266"/>
        <v>6.0819463007960595E-3</v>
      </c>
      <c r="Q99" s="19">
        <f t="shared" si="267"/>
        <v>1.4608646262500913</v>
      </c>
      <c r="R99" s="19"/>
      <c r="S99" s="19">
        <f t="shared" si="274"/>
        <v>100</v>
      </c>
      <c r="T99" s="19">
        <v>0.42087301725624399</v>
      </c>
      <c r="U99" s="19">
        <f t="shared" ref="U99" si="398">ABS(($C99-T99)/$C99)*100</f>
        <v>1.0923925737909803</v>
      </c>
      <c r="V99">
        <v>0.42331116596853802</v>
      </c>
      <c r="W99" s="19">
        <f t="shared" ref="W99" si="399">ABS(($C99-V99)/$C99)*100</f>
        <v>1.6780283277372723</v>
      </c>
      <c r="X99" s="19"/>
      <c r="Y99" s="19">
        <f t="shared" si="277"/>
        <v>100</v>
      </c>
      <c r="Z99" s="19"/>
      <c r="AA99" s="19">
        <f t="shared" si="278"/>
        <v>100</v>
      </c>
      <c r="AC99" s="19"/>
      <c r="AD99" s="19"/>
      <c r="AE99" s="31"/>
      <c r="AF99" s="19"/>
      <c r="AG99" s="19"/>
      <c r="AI99" s="30"/>
      <c r="AJ99" s="30"/>
    </row>
    <row r="100" spans="1:36" x14ac:dyDescent="0.25">
      <c r="A100" s="32">
        <f t="shared" si="270"/>
        <v>98</v>
      </c>
      <c r="B100" s="20">
        <v>0.81684844022852798</v>
      </c>
      <c r="C100" s="40">
        <f t="shared" si="262"/>
        <v>0.70374108134685098</v>
      </c>
      <c r="D100" s="40">
        <v>0.70534485194959595</v>
      </c>
      <c r="E100" s="30">
        <f t="shared" si="263"/>
        <v>1.6037706027449694E-3</v>
      </c>
      <c r="F100" s="30">
        <f t="shared" si="287"/>
        <v>0.22789213892069538</v>
      </c>
      <c r="G100" s="30">
        <v>0.70525933929124396</v>
      </c>
      <c r="H100" s="19">
        <f t="shared" si="271"/>
        <v>0.21574098551803539</v>
      </c>
      <c r="I100" s="19">
        <v>0.70526261498069098</v>
      </c>
      <c r="J100" s="19">
        <f t="shared" si="271"/>
        <v>0.21620645350531775</v>
      </c>
      <c r="K100" s="19"/>
      <c r="L100" s="19">
        <f t="shared" ref="L100" si="400">ABS(($C100-K100)/$C100)*100</f>
        <v>100</v>
      </c>
      <c r="M100" s="19"/>
      <c r="N100" s="19">
        <f t="shared" ref="N100" si="401">ABS(($C100-M100)/$C100)*100</f>
        <v>100</v>
      </c>
      <c r="O100" s="31">
        <v>0.70722054891201502</v>
      </c>
      <c r="P100" s="19">
        <f t="shared" si="266"/>
        <v>3.4794675651640405E-3</v>
      </c>
      <c r="Q100" s="19">
        <f t="shared" si="267"/>
        <v>0.4944243923496523</v>
      </c>
      <c r="R100" s="19"/>
      <c r="S100" s="19">
        <f t="shared" si="274"/>
        <v>100</v>
      </c>
      <c r="T100" s="19">
        <v>0.70756828462799504</v>
      </c>
      <c r="U100" s="19">
        <f t="shared" ref="U100" si="402">ABS(($C100-T100)/$C100)*100</f>
        <v>0.54383684320650738</v>
      </c>
      <c r="V100">
        <v>0.70839241161546795</v>
      </c>
      <c r="W100" s="19">
        <f t="shared" ref="W100" si="403">ABS(($C100-V100)/$C100)*100</f>
        <v>0.66094340545176755</v>
      </c>
      <c r="X100" s="19"/>
      <c r="Y100" s="19">
        <f t="shared" si="277"/>
        <v>100</v>
      </c>
      <c r="Z100" s="19"/>
      <c r="AA100" s="19">
        <f t="shared" si="278"/>
        <v>100</v>
      </c>
      <c r="AC100" s="19"/>
      <c r="AD100" s="19"/>
      <c r="AE100" s="31"/>
      <c r="AF100" s="19"/>
      <c r="AG100" s="19"/>
      <c r="AI100" s="30"/>
      <c r="AJ100" s="30"/>
    </row>
    <row r="101" spans="1:36" x14ac:dyDescent="0.25">
      <c r="A101" s="32">
        <f t="shared" si="270"/>
        <v>99</v>
      </c>
      <c r="B101" s="20">
        <v>0.72645145621487694</v>
      </c>
      <c r="C101" s="40">
        <f t="shared" si="262"/>
        <v>0.61334409733319994</v>
      </c>
      <c r="D101" s="40">
        <v>0.61535002119681204</v>
      </c>
      <c r="E101" s="30">
        <f t="shared" si="263"/>
        <v>2.0059238636120913E-3</v>
      </c>
      <c r="F101" s="30">
        <f t="shared" si="287"/>
        <v>0.3270470641738924</v>
      </c>
      <c r="G101" s="30">
        <v>0.61528559594412802</v>
      </c>
      <c r="H101" s="19">
        <f t="shared" si="271"/>
        <v>0.31654313123247524</v>
      </c>
      <c r="I101" s="19">
        <v>0.61531557744298604</v>
      </c>
      <c r="J101" s="19">
        <f t="shared" si="271"/>
        <v>0.32143133330181634</v>
      </c>
      <c r="K101" s="19"/>
      <c r="L101" s="19">
        <f t="shared" ref="L101" si="404">ABS(($C101-K101)/$C101)*100</f>
        <v>100</v>
      </c>
      <c r="M101" s="19"/>
      <c r="N101" s="19">
        <f t="shared" ref="N101" si="405">ABS(($C101-M101)/$C101)*100</f>
        <v>100</v>
      </c>
      <c r="O101" s="31">
        <v>0.61775829382948899</v>
      </c>
      <c r="P101" s="19">
        <f t="shared" si="266"/>
        <v>4.4141964962890468E-3</v>
      </c>
      <c r="Q101" s="19">
        <f t="shared" si="267"/>
        <v>0.71969331986430274</v>
      </c>
      <c r="R101" s="19"/>
      <c r="S101" s="19">
        <f t="shared" si="274"/>
        <v>100</v>
      </c>
      <c r="T101" s="19">
        <v>0.61921338935025305</v>
      </c>
      <c r="U101" s="19">
        <f t="shared" ref="U101" si="406">ABS(($C101-T101)/$C101)*100</f>
        <v>0.95693299121530573</v>
      </c>
      <c r="V101">
        <v>0.61704301007769402</v>
      </c>
      <c r="W101" s="19">
        <f t="shared" ref="W101" si="407">ABS(($C101-V101)/$C101)*100</f>
        <v>0.60307301571447869</v>
      </c>
      <c r="X101" s="19"/>
      <c r="Y101" s="19">
        <f t="shared" si="277"/>
        <v>100</v>
      </c>
      <c r="Z101" s="19"/>
      <c r="AA101" s="19">
        <f t="shared" si="278"/>
        <v>100</v>
      </c>
      <c r="AC101" s="19"/>
      <c r="AD101" s="19"/>
      <c r="AE101" s="31"/>
      <c r="AF101" s="19"/>
      <c r="AG101" s="19"/>
      <c r="AI101" s="30"/>
      <c r="AJ101" s="30"/>
    </row>
    <row r="102" spans="1:36" x14ac:dyDescent="0.25">
      <c r="A102" s="32">
        <f t="shared" si="270"/>
        <v>100</v>
      </c>
      <c r="B102" s="20">
        <v>0.32691155455756299</v>
      </c>
      <c r="C102" s="40">
        <f t="shared" si="262"/>
        <v>0.21380419567588599</v>
      </c>
      <c r="D102" s="40">
        <v>0.216266747838498</v>
      </c>
      <c r="E102" s="30">
        <f t="shared" si="263"/>
        <v>2.4625521626120139E-3</v>
      </c>
      <c r="F102" s="30">
        <f t="shared" si="287"/>
        <v>1.1517791570120033</v>
      </c>
      <c r="G102" s="30">
        <v>0.21628293617754901</v>
      </c>
      <c r="H102" s="19">
        <f t="shared" si="271"/>
        <v>1.1593507292161105</v>
      </c>
      <c r="I102" s="19">
        <v>0.216423642052607</v>
      </c>
      <c r="J102" s="19">
        <f t="shared" si="271"/>
        <v>1.2251613530970797</v>
      </c>
      <c r="K102" s="19"/>
      <c r="L102" s="19">
        <f t="shared" ref="L102" si="408">ABS(($C102-K102)/$C102)*100</f>
        <v>100</v>
      </c>
      <c r="M102" s="19"/>
      <c r="N102" s="19">
        <f t="shared" ref="N102" si="409">ABS(($C102-M102)/$C102)*100</f>
        <v>100</v>
      </c>
      <c r="O102" s="31">
        <v>0.21870742029022999</v>
      </c>
      <c r="P102" s="19">
        <f t="shared" si="266"/>
        <v>4.9032246143440039E-3</v>
      </c>
      <c r="Q102" s="19">
        <f t="shared" si="267"/>
        <v>2.2933247866552589</v>
      </c>
      <c r="R102" s="19"/>
      <c r="S102" s="19">
        <f t="shared" si="274"/>
        <v>100</v>
      </c>
      <c r="T102" s="19">
        <v>0.22150226027336201</v>
      </c>
      <c r="U102" s="19">
        <f t="shared" ref="U102" si="410">ABS(($C102-T102)/$C102)*100</f>
        <v>3.6005208284807515</v>
      </c>
      <c r="V102">
        <v>0.21933960885329101</v>
      </c>
      <c r="W102" s="19">
        <f t="shared" ref="W102" si="411">ABS(($C102-V102)/$C102)*100</f>
        <v>2.5890105476678156</v>
      </c>
      <c r="X102" s="19"/>
      <c r="Y102" s="19">
        <f t="shared" si="277"/>
        <v>100</v>
      </c>
      <c r="Z102" s="19"/>
      <c r="AA102" s="19">
        <f t="shared" si="278"/>
        <v>100</v>
      </c>
      <c r="AC102" s="19"/>
      <c r="AD102" s="19"/>
      <c r="AE102" s="31"/>
      <c r="AF102" s="19"/>
      <c r="AG102" s="19"/>
      <c r="AI102" s="30"/>
      <c r="AJ102" s="30"/>
    </row>
    <row r="103" spans="1:36" x14ac:dyDescent="0.25">
      <c r="A103" s="32">
        <f t="shared" si="270"/>
        <v>101</v>
      </c>
      <c r="B103" s="20">
        <v>0.18773662396738999</v>
      </c>
      <c r="C103" s="40">
        <f t="shared" si="262"/>
        <v>7.4629265085712992E-2</v>
      </c>
      <c r="D103" s="40">
        <v>7.7038857086919404E-2</v>
      </c>
      <c r="E103" s="30">
        <f t="shared" si="263"/>
        <v>2.409592001206412E-3</v>
      </c>
      <c r="F103" s="30">
        <f t="shared" si="287"/>
        <v>3.2287494703839763</v>
      </c>
      <c r="G103" s="30">
        <v>7.7091674922268094E-2</v>
      </c>
      <c r="H103" s="19">
        <f t="shared" si="271"/>
        <v>3.2995230942271534</v>
      </c>
      <c r="I103" s="19">
        <v>7.7279317725341704E-2</v>
      </c>
      <c r="J103" s="19">
        <f t="shared" si="271"/>
        <v>3.550956366225877</v>
      </c>
      <c r="K103" s="19"/>
      <c r="L103" s="19">
        <f t="shared" ref="L103" si="412">ABS(($C103-K103)/$C103)*100</f>
        <v>100</v>
      </c>
      <c r="M103" s="19"/>
      <c r="N103" s="19">
        <f t="shared" ref="N103" si="413">ABS(($C103-M103)/$C103)*100</f>
        <v>100</v>
      </c>
      <c r="O103" s="31">
        <v>7.9779718380764003E-2</v>
      </c>
      <c r="P103" s="19">
        <f t="shared" si="266"/>
        <v>5.1504532950510107E-3</v>
      </c>
      <c r="Q103" s="19">
        <f t="shared" si="267"/>
        <v>6.9013855209958539</v>
      </c>
      <c r="R103" s="19"/>
      <c r="S103" s="19">
        <f t="shared" si="274"/>
        <v>100</v>
      </c>
      <c r="T103" s="19">
        <v>7.5672023937498403E-2</v>
      </c>
      <c r="U103" s="19">
        <f t="shared" ref="U103" si="414">ABS(($C103-T103)/$C103)*100</f>
        <v>1.3972519367406129</v>
      </c>
      <c r="V103">
        <v>7.3693017436589001E-2</v>
      </c>
      <c r="W103" s="19">
        <f t="shared" ref="W103" si="415">ABS(($C103-V103)/$C103)*100</f>
        <v>1.2545315139425468</v>
      </c>
      <c r="X103" s="19"/>
      <c r="Y103" s="19">
        <f t="shared" si="277"/>
        <v>100</v>
      </c>
      <c r="Z103" s="19"/>
      <c r="AA103" s="19">
        <f t="shared" si="278"/>
        <v>100</v>
      </c>
      <c r="AC103" s="19"/>
      <c r="AD103" s="19"/>
      <c r="AE103" s="31"/>
      <c r="AF103" s="19"/>
      <c r="AG103" s="19"/>
      <c r="AI103" s="30"/>
      <c r="AJ103" s="30"/>
    </row>
    <row r="104" spans="1:36" x14ac:dyDescent="0.25">
      <c r="A104" s="32">
        <f t="shared" si="270"/>
        <v>102</v>
      </c>
      <c r="B104" s="20">
        <v>8.0660949668013002E-2</v>
      </c>
      <c r="C104" s="40">
        <f t="shared" si="262"/>
        <v>-3.2446409213663999E-2</v>
      </c>
      <c r="D104" s="40">
        <v>-3.2225209178524998E-2</v>
      </c>
      <c r="E104" s="30">
        <f t="shared" si="263"/>
        <v>2.2120003513900061E-4</v>
      </c>
      <c r="F104" s="30">
        <f t="shared" si="287"/>
        <v>0.68173964546390464</v>
      </c>
      <c r="G104" s="30">
        <v>-3.2140905018609799E-2</v>
      </c>
      <c r="H104" s="19">
        <f t="shared" si="271"/>
        <v>0.94156549972113579</v>
      </c>
      <c r="I104" s="19">
        <v>-3.1913601650699598E-2</v>
      </c>
      <c r="J104" s="19">
        <f t="shared" si="271"/>
        <v>1.642115648162453</v>
      </c>
      <c r="K104" s="19"/>
      <c r="L104" s="19">
        <f t="shared" ref="L104" si="416">ABS(($C104-K104)/$C104)*100</f>
        <v>100</v>
      </c>
      <c r="M104" s="19"/>
      <c r="N104" s="19">
        <f t="shared" ref="N104" si="417">ABS(($C104-M104)/$C104)*100</f>
        <v>100</v>
      </c>
      <c r="O104" s="31">
        <v>-3.0058075625683699E-2</v>
      </c>
      <c r="P104" s="19">
        <f t="shared" si="266"/>
        <v>2.3883335879802993E-3</v>
      </c>
      <c r="Q104" s="19">
        <f t="shared" si="267"/>
        <v>7.3608563963204654</v>
      </c>
      <c r="R104" s="19"/>
      <c r="S104" s="19">
        <f t="shared" si="274"/>
        <v>100</v>
      </c>
      <c r="T104" s="19">
        <v>-3.0489151376683898E-2</v>
      </c>
      <c r="U104" s="19">
        <f t="shared" ref="U104" si="418">ABS(($C104-T104)/$C104)*100</f>
        <v>6.0322787156239457</v>
      </c>
      <c r="V104">
        <v>-3.1774598438136202E-2</v>
      </c>
      <c r="W104" s="19">
        <f t="shared" ref="W104" si="419">ABS(($C104-V104)/$C104)*100</f>
        <v>2.0705242638833519</v>
      </c>
      <c r="X104" s="19"/>
      <c r="Y104" s="19">
        <f t="shared" si="277"/>
        <v>100</v>
      </c>
      <c r="Z104" s="19"/>
      <c r="AA104" s="19">
        <f t="shared" si="278"/>
        <v>100</v>
      </c>
      <c r="AC104" s="19"/>
      <c r="AD104" s="19"/>
      <c r="AE104" s="31"/>
      <c r="AF104" s="19"/>
      <c r="AG104" s="19"/>
      <c r="AI104" s="30"/>
      <c r="AJ104" s="30"/>
    </row>
    <row r="105" spans="1:36" x14ac:dyDescent="0.25">
      <c r="A105" s="32">
        <f t="shared" si="270"/>
        <v>103</v>
      </c>
      <c r="B105" s="20">
        <v>0.30302649983626001</v>
      </c>
      <c r="C105" s="40">
        <f t="shared" si="262"/>
        <v>0.18991914095458301</v>
      </c>
      <c r="D105" s="40">
        <v>0.191205497621311</v>
      </c>
      <c r="E105" s="30">
        <f t="shared" si="263"/>
        <v>1.2863566667279946E-3</v>
      </c>
      <c r="F105" s="30">
        <f t="shared" si="287"/>
        <v>0.67731807350350859</v>
      </c>
      <c r="G105" s="30">
        <v>0.191231736886881</v>
      </c>
      <c r="H105" s="19">
        <f t="shared" si="271"/>
        <v>0.69113409301481665</v>
      </c>
      <c r="I105" s="19">
        <v>0.19138341391099201</v>
      </c>
      <c r="J105" s="19">
        <f t="shared" si="271"/>
        <v>0.77099809374093597</v>
      </c>
      <c r="K105" s="19"/>
      <c r="L105" s="19">
        <f t="shared" ref="L105" si="420">ABS(($C105-K105)/$C105)*100</f>
        <v>100</v>
      </c>
      <c r="M105" s="19"/>
      <c r="N105" s="19">
        <f t="shared" ref="N105" si="421">ABS(($C105-M105)/$C105)*100</f>
        <v>100</v>
      </c>
      <c r="O105" s="31">
        <v>0.19565813258359599</v>
      </c>
      <c r="P105" s="19">
        <f t="shared" si="266"/>
        <v>5.7389916290129794E-3</v>
      </c>
      <c r="Q105" s="19">
        <f t="shared" si="267"/>
        <v>3.02180791265552</v>
      </c>
      <c r="R105" s="19"/>
      <c r="S105" s="19">
        <f t="shared" si="274"/>
        <v>100</v>
      </c>
      <c r="T105" s="19">
        <v>0.19349667737273299</v>
      </c>
      <c r="U105" s="19">
        <f t="shared" ref="U105" si="422">ABS(($C105-T105)/$C105)*100</f>
        <v>1.8837155645125343</v>
      </c>
      <c r="V105">
        <v>0.19522602296991901</v>
      </c>
      <c r="W105" s="19">
        <f t="shared" ref="W105" si="423">ABS(($C105-V105)/$C105)*100</f>
        <v>2.7942849723636205</v>
      </c>
      <c r="X105" s="19"/>
      <c r="Y105" s="19">
        <f t="shared" si="277"/>
        <v>100</v>
      </c>
      <c r="Z105" s="19"/>
      <c r="AA105" s="19">
        <f t="shared" si="278"/>
        <v>100</v>
      </c>
      <c r="AC105" s="19"/>
      <c r="AD105" s="19"/>
      <c r="AE105" s="31"/>
      <c r="AF105" s="19"/>
      <c r="AG105" s="19"/>
      <c r="AI105" s="30"/>
      <c r="AJ105" s="30"/>
    </row>
    <row r="106" spans="1:36" x14ac:dyDescent="0.25">
      <c r="A106" s="32">
        <f t="shared" si="270"/>
        <v>104</v>
      </c>
      <c r="B106" s="20">
        <v>-0.124444801844988</v>
      </c>
      <c r="C106" s="40">
        <f t="shared" si="262"/>
        <v>-0.23755216072666502</v>
      </c>
      <c r="D106" s="40">
        <v>-0.235509490463397</v>
      </c>
      <c r="E106" s="30">
        <f t="shared" si="263"/>
        <v>2.0426702632680149E-3</v>
      </c>
      <c r="F106" s="30">
        <f t="shared" si="287"/>
        <v>0.85988283879192984</v>
      </c>
      <c r="G106" s="30">
        <v>-0.23535649052421501</v>
      </c>
      <c r="H106" s="19">
        <f t="shared" si="271"/>
        <v>0.92428972051170655</v>
      </c>
      <c r="I106" s="19">
        <v>-0.235052690308416</v>
      </c>
      <c r="J106" s="19">
        <f t="shared" si="271"/>
        <v>1.0521775136051033</v>
      </c>
      <c r="K106" s="19"/>
      <c r="L106" s="19">
        <f t="shared" ref="L106" si="424">ABS(($C106-K106)/$C106)*100</f>
        <v>100</v>
      </c>
      <c r="M106" s="19"/>
      <c r="N106" s="19">
        <f t="shared" ref="N106" si="425">ABS(($C106-M106)/$C106)*100</f>
        <v>100</v>
      </c>
      <c r="O106" s="31">
        <v>-0.234193676226336</v>
      </c>
      <c r="P106" s="19">
        <f t="shared" si="266"/>
        <v>3.3584845003290231E-3</v>
      </c>
      <c r="Q106" s="19">
        <f t="shared" si="267"/>
        <v>1.4137882349945876</v>
      </c>
      <c r="R106" s="19"/>
      <c r="S106" s="19">
        <f t="shared" si="274"/>
        <v>100</v>
      </c>
      <c r="T106" s="19">
        <v>-0.23309179157361501</v>
      </c>
      <c r="U106" s="19">
        <f t="shared" ref="U106" si="426">ABS(($C106-T106)/$C106)*100</f>
        <v>1.877637795171331</v>
      </c>
      <c r="V106">
        <v>-0.23479524175265501</v>
      </c>
      <c r="W106" s="19">
        <f t="shared" ref="W106" si="427">ABS(($C106-V106)/$C106)*100</f>
        <v>1.1605531036117185</v>
      </c>
      <c r="X106" s="19"/>
      <c r="Y106" s="19">
        <f t="shared" si="277"/>
        <v>100</v>
      </c>
      <c r="Z106" s="19"/>
      <c r="AA106" s="19">
        <f t="shared" si="278"/>
        <v>100</v>
      </c>
      <c r="AC106" s="19"/>
      <c r="AD106" s="19"/>
      <c r="AE106" s="31"/>
      <c r="AF106" s="19"/>
      <c r="AG106" s="19"/>
      <c r="AI106" s="30"/>
      <c r="AJ106" s="30"/>
    </row>
    <row r="107" spans="1:36" x14ac:dyDescent="0.25">
      <c r="A107" s="32">
        <f t="shared" si="270"/>
        <v>105</v>
      </c>
      <c r="B107" s="20">
        <v>-3.2079780257123998E-2</v>
      </c>
      <c r="C107" s="40">
        <f t="shared" si="262"/>
        <v>-0.14518713913880099</v>
      </c>
      <c r="D107" s="40">
        <v>-0.14378273033238301</v>
      </c>
      <c r="E107" s="30">
        <f t="shared" si="263"/>
        <v>1.4044088064179838E-3</v>
      </c>
      <c r="F107" s="30">
        <f t="shared" si="287"/>
        <v>0.96730937378368531</v>
      </c>
      <c r="G107" s="30">
        <v>-0.14365975968375599</v>
      </c>
      <c r="H107" s="19">
        <f t="shared" si="271"/>
        <v>1.0520074051357953</v>
      </c>
      <c r="I107" s="19">
        <v>-0.143399541723571</v>
      </c>
      <c r="J107" s="19">
        <f t="shared" si="271"/>
        <v>1.2312367512944946</v>
      </c>
      <c r="K107" s="19"/>
      <c r="L107" s="19">
        <f t="shared" ref="L107" si="428">ABS(($C107-K107)/$C107)*100</f>
        <v>100</v>
      </c>
      <c r="M107" s="19"/>
      <c r="N107" s="19">
        <f t="shared" ref="N107" si="429">ABS(($C107-M107)/$C107)*100</f>
        <v>100</v>
      </c>
      <c r="O107" s="31">
        <v>-0.14446766544911599</v>
      </c>
      <c r="P107" s="19">
        <f t="shared" si="266"/>
        <v>7.194736896850018E-4</v>
      </c>
      <c r="Q107" s="19">
        <f t="shared" si="267"/>
        <v>0.49554918841480483</v>
      </c>
      <c r="R107" s="19"/>
      <c r="S107" s="19">
        <f t="shared" si="274"/>
        <v>100</v>
      </c>
      <c r="T107" s="19">
        <v>-0.14249825838642899</v>
      </c>
      <c r="U107" s="19">
        <f t="shared" ref="U107" si="430">ABS(($C107-T107)/$C107)*100</f>
        <v>1.8520102870829307</v>
      </c>
      <c r="V107">
        <v>-0.14348724524613299</v>
      </c>
      <c r="W107" s="19">
        <f t="shared" ref="W107" si="431">ABS(($C107-V107)/$C107)*100</f>
        <v>1.1708295257769905</v>
      </c>
      <c r="X107" s="19"/>
      <c r="Y107" s="19">
        <f t="shared" si="277"/>
        <v>100</v>
      </c>
      <c r="Z107" s="19"/>
      <c r="AA107" s="19">
        <f t="shared" si="278"/>
        <v>100</v>
      </c>
      <c r="AC107" s="19"/>
      <c r="AD107" s="19"/>
      <c r="AE107" s="31"/>
      <c r="AF107" s="19"/>
      <c r="AG107" s="19"/>
      <c r="AI107" s="30"/>
      <c r="AJ107" s="30"/>
    </row>
    <row r="108" spans="1:36" x14ac:dyDescent="0.25">
      <c r="A108" s="32">
        <f t="shared" si="270"/>
        <v>106</v>
      </c>
      <c r="B108" s="20">
        <v>-0.13936164970270701</v>
      </c>
      <c r="C108" s="40">
        <f t="shared" si="262"/>
        <v>-0.25246900858438404</v>
      </c>
      <c r="D108" s="40">
        <v>-0.25124616491785701</v>
      </c>
      <c r="E108" s="30">
        <f t="shared" si="263"/>
        <v>1.2228436665270292E-3</v>
      </c>
      <c r="F108" s="30">
        <f t="shared" si="287"/>
        <v>0.48435397016989185</v>
      </c>
      <c r="G108" s="30">
        <v>-0.25108359481762399</v>
      </c>
      <c r="H108" s="19">
        <f t="shared" si="271"/>
        <v>0.54874607165773859</v>
      </c>
      <c r="I108" s="19">
        <v>-0.25077812871317701</v>
      </c>
      <c r="J108" s="19">
        <f t="shared" si="271"/>
        <v>0.6697375969779189</v>
      </c>
      <c r="K108" s="19"/>
      <c r="L108" s="19">
        <f t="shared" ref="L108" si="432">ABS(($C108-K108)/$C108)*100</f>
        <v>100</v>
      </c>
      <c r="M108" s="19"/>
      <c r="N108" s="19">
        <f t="shared" ref="N108" si="433">ABS(($C108-M108)/$C108)*100</f>
        <v>100</v>
      </c>
      <c r="O108" s="31">
        <v>-0.24999346392446101</v>
      </c>
      <c r="P108" s="19">
        <f t="shared" si="266"/>
        <v>2.4755446599230291E-3</v>
      </c>
      <c r="Q108" s="19">
        <f t="shared" si="267"/>
        <v>0.98053407576780449</v>
      </c>
      <c r="R108" s="19"/>
      <c r="S108" s="19">
        <f t="shared" si="274"/>
        <v>100</v>
      </c>
      <c r="T108" s="19">
        <v>-0.24888501570502899</v>
      </c>
      <c r="U108" s="19">
        <f t="shared" ref="U108" si="434">ABS(($C108-T108)/$C108)*100</f>
        <v>1.4195773570193051</v>
      </c>
      <c r="V108">
        <v>-0.24857752796079</v>
      </c>
      <c r="W108" s="19">
        <f t="shared" ref="W108" si="435">ABS(($C108-V108)/$C108)*100</f>
        <v>1.5413696300444617</v>
      </c>
      <c r="X108" s="19"/>
      <c r="Y108" s="19">
        <f t="shared" si="277"/>
        <v>100</v>
      </c>
      <c r="Z108" s="19"/>
      <c r="AA108" s="19">
        <f t="shared" si="278"/>
        <v>100</v>
      </c>
      <c r="AC108" s="19"/>
      <c r="AD108" s="19"/>
      <c r="AE108" s="31"/>
      <c r="AF108" s="19"/>
      <c r="AG108" s="19"/>
      <c r="AI108" s="30"/>
      <c r="AJ108" s="30"/>
    </row>
    <row r="109" spans="1:36" x14ac:dyDescent="0.25">
      <c r="A109" s="32">
        <f t="shared" si="270"/>
        <v>107</v>
      </c>
      <c r="B109" s="20">
        <v>-0.10020476834240501</v>
      </c>
      <c r="C109" s="40">
        <f t="shared" si="262"/>
        <v>-0.21331212722408199</v>
      </c>
      <c r="D109" s="40">
        <v>-0.21230671141129001</v>
      </c>
      <c r="E109" s="30">
        <f t="shared" si="263"/>
        <v>1.0054158127919821E-3</v>
      </c>
      <c r="F109" s="30">
        <f t="shared" si="287"/>
        <v>0.47133551471070562</v>
      </c>
      <c r="G109" s="30">
        <v>-0.21215736801964899</v>
      </c>
      <c r="H109" s="19">
        <f t="shared" si="271"/>
        <v>0.54134718895749512</v>
      </c>
      <c r="I109" s="19">
        <v>-0.211888621741532</v>
      </c>
      <c r="J109" s="19">
        <f t="shared" si="271"/>
        <v>0.66733453042480562</v>
      </c>
      <c r="K109" s="19"/>
      <c r="L109" s="19">
        <f t="shared" ref="L109" si="436">ABS(($C109-K109)/$C109)*100</f>
        <v>100</v>
      </c>
      <c r="M109" s="19"/>
      <c r="N109" s="19">
        <f t="shared" ref="N109" si="437">ABS(($C109-M109)/$C109)*100</f>
        <v>100</v>
      </c>
      <c r="O109" s="31">
        <v>-0.21239602791036799</v>
      </c>
      <c r="P109" s="19">
        <f t="shared" si="266"/>
        <v>9.1609931371400277E-4</v>
      </c>
      <c r="Q109" s="19">
        <f t="shared" si="267"/>
        <v>0.4294642436112649</v>
      </c>
      <c r="R109" s="19"/>
      <c r="S109" s="19">
        <f t="shared" si="274"/>
        <v>100</v>
      </c>
      <c r="T109" s="19">
        <v>-0.21029001665664701</v>
      </c>
      <c r="U109" s="19">
        <f t="shared" ref="U109" si="438">ABS(($C109-T109)/$C109)*100</f>
        <v>1.4167551591008651</v>
      </c>
      <c r="V109">
        <v>-0.20972399024161301</v>
      </c>
      <c r="W109" s="19">
        <f t="shared" ref="W109" si="439">ABS(($C109-V109)/$C109)*100</f>
        <v>1.6821064180283052</v>
      </c>
      <c r="X109" s="19"/>
      <c r="Y109" s="19">
        <f t="shared" si="277"/>
        <v>100</v>
      </c>
      <c r="Z109" s="19"/>
      <c r="AA109" s="19">
        <f t="shared" si="278"/>
        <v>100</v>
      </c>
      <c r="AC109" s="19"/>
      <c r="AD109" s="19"/>
      <c r="AE109" s="31"/>
      <c r="AF109" s="19"/>
      <c r="AG109" s="19"/>
      <c r="AI109" s="30"/>
      <c r="AJ109" s="30"/>
    </row>
    <row r="110" spans="1:36" x14ac:dyDescent="0.25">
      <c r="A110" s="32">
        <f t="shared" si="270"/>
        <v>108</v>
      </c>
      <c r="B110" s="20">
        <v>-8.4015636513205996E-2</v>
      </c>
      <c r="C110" s="40">
        <f t="shared" si="262"/>
        <v>-0.19712299539488298</v>
      </c>
      <c r="D110" s="40">
        <v>-0.19601525144950299</v>
      </c>
      <c r="E110" s="30">
        <f t="shared" si="263"/>
        <v>1.1077439453799909E-3</v>
      </c>
      <c r="F110" s="30">
        <f t="shared" si="287"/>
        <v>0.5619557186420201</v>
      </c>
      <c r="G110" s="30">
        <v>-0.19587261227206501</v>
      </c>
      <c r="H110" s="19">
        <f t="shared" si="271"/>
        <v>0.63431621476386613</v>
      </c>
      <c r="I110" s="19">
        <v>-0.19561367354669401</v>
      </c>
      <c r="J110" s="19">
        <f t="shared" si="271"/>
        <v>0.76567517917706684</v>
      </c>
      <c r="K110" s="19"/>
      <c r="L110" s="19">
        <f t="shared" ref="L110" si="440">ABS(($C110-K110)/$C110)*100</f>
        <v>100</v>
      </c>
      <c r="M110" s="19"/>
      <c r="N110" s="19">
        <f t="shared" ref="N110" si="441">ABS(($C110-M110)/$C110)*100</f>
        <v>100</v>
      </c>
      <c r="O110" s="31">
        <v>-0.196806324745156</v>
      </c>
      <c r="P110" s="19">
        <f t="shared" si="266"/>
        <v>3.1667064972698555E-4</v>
      </c>
      <c r="Q110" s="19">
        <f t="shared" si="267"/>
        <v>0.16064622450192631</v>
      </c>
      <c r="R110" s="19"/>
      <c r="S110" s="19">
        <f t="shared" si="274"/>
        <v>100</v>
      </c>
      <c r="T110" s="19">
        <v>-0.19525777320214399</v>
      </c>
      <c r="U110" s="19">
        <f t="shared" ref="U110" si="442">ABS(($C110-T110)/$C110)*100</f>
        <v>0.94622252923993944</v>
      </c>
      <c r="V110">
        <v>-0.195280319815298</v>
      </c>
      <c r="W110" s="19">
        <f t="shared" ref="W110" si="443">ABS(($C110-V110)/$C110)*100</f>
        <v>0.93478468906870726</v>
      </c>
      <c r="X110" s="19"/>
      <c r="Y110" s="19">
        <f t="shared" si="277"/>
        <v>100</v>
      </c>
      <c r="Z110" s="19"/>
      <c r="AA110" s="19">
        <f t="shared" si="278"/>
        <v>100</v>
      </c>
      <c r="AC110" s="19"/>
      <c r="AD110" s="19"/>
      <c r="AE110" s="31"/>
      <c r="AF110" s="19"/>
      <c r="AG110" s="19"/>
      <c r="AI110" s="30"/>
      <c r="AJ110" s="30"/>
    </row>
    <row r="111" spans="1:36" x14ac:dyDescent="0.25">
      <c r="A111" s="32">
        <f t="shared" si="270"/>
        <v>109</v>
      </c>
      <c r="B111" s="20">
        <v>0.111641534226948</v>
      </c>
      <c r="C111" s="40">
        <f t="shared" si="262"/>
        <v>-1.4658246547289977E-3</v>
      </c>
      <c r="D111" s="40">
        <v>-8.5876198168053698E-4</v>
      </c>
      <c r="E111" s="30">
        <f t="shared" si="263"/>
        <v>6.0706267304846072E-4</v>
      </c>
      <c r="F111" s="57">
        <f t="shared" si="287"/>
        <v>41.414412773722567</v>
      </c>
      <c r="G111" s="30">
        <v>-8.1830133786659398E-4</v>
      </c>
      <c r="H111" s="19">
        <f t="shared" si="271"/>
        <v>44.174677699231232</v>
      </c>
      <c r="I111" s="19">
        <v>-7.81424972819941E-4</v>
      </c>
      <c r="J111" s="19">
        <f t="shared" si="271"/>
        <v>46.690419601080379</v>
      </c>
      <c r="K111" s="19"/>
      <c r="L111" s="19">
        <f t="shared" ref="L111" si="444">ABS(($C111-K111)/$C111)*100</f>
        <v>100</v>
      </c>
      <c r="M111" s="19"/>
      <c r="N111" s="19">
        <f t="shared" ref="N111" si="445">ABS(($C111-M111)/$C111)*100</f>
        <v>100</v>
      </c>
      <c r="O111" s="31">
        <v>-1.7894271031650599E-3</v>
      </c>
      <c r="P111" s="19">
        <f t="shared" si="266"/>
        <v>3.2360244843606225E-4</v>
      </c>
      <c r="Q111" s="19">
        <f t="shared" si="267"/>
        <v>22.076477387118995</v>
      </c>
      <c r="R111" s="19"/>
      <c r="S111" s="19">
        <f t="shared" si="274"/>
        <v>100</v>
      </c>
      <c r="T111" s="19">
        <v>-4.75588630226421E-4</v>
      </c>
      <c r="U111" s="19">
        <f t="shared" ref="U111" si="446">ABS(($C111-T111)/$C111)*100</f>
        <v>67.554875769615975</v>
      </c>
      <c r="V111">
        <v>-7.1210707766351301E-4</v>
      </c>
      <c r="W111" s="19">
        <f t="shared" ref="W111" si="447">ABS(($C111-V111)/$C111)*100</f>
        <v>51.419354602466584</v>
      </c>
      <c r="X111" s="19"/>
      <c r="Y111" s="19">
        <f t="shared" si="277"/>
        <v>100</v>
      </c>
      <c r="Z111" s="19"/>
      <c r="AA111" s="19">
        <f t="shared" si="278"/>
        <v>100</v>
      </c>
      <c r="AC111" s="19"/>
      <c r="AD111" s="19"/>
      <c r="AE111" s="31"/>
      <c r="AF111" s="19"/>
      <c r="AG111" s="19"/>
      <c r="AI111" s="30"/>
      <c r="AJ111" s="30"/>
    </row>
    <row r="112" spans="1:36" x14ac:dyDescent="0.25">
      <c r="A112" s="32">
        <f t="shared" si="270"/>
        <v>110</v>
      </c>
      <c r="B112" s="20">
        <v>0.117000602406615</v>
      </c>
      <c r="C112" s="40">
        <f t="shared" si="262"/>
        <v>3.8932435249380004E-3</v>
      </c>
      <c r="D112" s="40">
        <v>4.4728605927394898E-3</v>
      </c>
      <c r="E112" s="30">
        <f t="shared" si="263"/>
        <v>5.796170678014894E-4</v>
      </c>
      <c r="F112" s="57">
        <f t="shared" si="287"/>
        <v>14.887768106176194</v>
      </c>
      <c r="G112" s="30">
        <v>4.52522790989045E-3</v>
      </c>
      <c r="H112" s="19">
        <f t="shared" si="271"/>
        <v>16.232850087704541</v>
      </c>
      <c r="I112" s="19">
        <v>4.4281537997362197E-3</v>
      </c>
      <c r="J112" s="19">
        <f t="shared" si="271"/>
        <v>13.739450701500564</v>
      </c>
      <c r="K112" s="19"/>
      <c r="L112" s="19">
        <f t="shared" ref="L112" si="448">ABS(($C112-K112)/$C112)*100</f>
        <v>100</v>
      </c>
      <c r="M112" s="19"/>
      <c r="N112" s="19">
        <f t="shared" ref="N112" si="449">ABS(($C112-M112)/$C112)*100</f>
        <v>100</v>
      </c>
      <c r="O112" s="31">
        <v>3.9975246543766498E-3</v>
      </c>
      <c r="P112" s="19">
        <f t="shared" si="266"/>
        <v>1.0428112943864937E-4</v>
      </c>
      <c r="Q112" s="19">
        <f t="shared" si="267"/>
        <v>2.6785154530067588</v>
      </c>
      <c r="R112" s="19"/>
      <c r="S112" s="19">
        <f t="shared" si="274"/>
        <v>100</v>
      </c>
      <c r="T112" s="19">
        <v>4.4867752477749196E-3</v>
      </c>
      <c r="U112" s="19">
        <f t="shared" ref="U112" si="450">ABS(($C112-T112)/$C112)*100</f>
        <v>15.245173312048882</v>
      </c>
      <c r="V112">
        <v>4.0499955274424099E-3</v>
      </c>
      <c r="W112" s="19">
        <f t="shared" ref="W112" si="451">ABS(($C112-V112)/$C112)*100</f>
        <v>4.0262573224701041</v>
      </c>
      <c r="X112" s="19"/>
      <c r="Y112" s="19">
        <f t="shared" si="277"/>
        <v>100</v>
      </c>
      <c r="Z112" s="19"/>
      <c r="AA112" s="19">
        <f t="shared" si="278"/>
        <v>100</v>
      </c>
      <c r="AC112" s="19"/>
      <c r="AD112" s="19"/>
      <c r="AE112" s="31"/>
      <c r="AF112" s="19"/>
      <c r="AG112" s="19"/>
      <c r="AI112" s="30"/>
      <c r="AJ112" s="30"/>
    </row>
    <row r="113" spans="1:37" x14ac:dyDescent="0.25">
      <c r="A113" s="32">
        <f t="shared" si="270"/>
        <v>111</v>
      </c>
      <c r="B113" s="20">
        <v>8.0604521006880994E-2</v>
      </c>
      <c r="C113" s="40">
        <f t="shared" si="262"/>
        <v>-3.2502837874796006E-2</v>
      </c>
      <c r="D113" s="40">
        <v>-3.2031138026275302E-2</v>
      </c>
      <c r="E113" s="30">
        <f t="shared" si="263"/>
        <v>4.7169984852070412E-4</v>
      </c>
      <c r="F113" s="30">
        <f t="shared" si="287"/>
        <v>1.4512574266214426</v>
      </c>
      <c r="G113" s="30">
        <v>-3.19726595537842E-2</v>
      </c>
      <c r="H113" s="19">
        <f t="shared" si="271"/>
        <v>1.6311754778278238</v>
      </c>
      <c r="I113" s="19">
        <v>-3.18916671110838E-2</v>
      </c>
      <c r="J113" s="19">
        <f t="shared" si="271"/>
        <v>1.8803612351219703</v>
      </c>
      <c r="K113" s="19"/>
      <c r="L113" s="19">
        <f t="shared" ref="L113" si="452">ABS(($C113-K113)/$C113)*100</f>
        <v>100</v>
      </c>
      <c r="M113" s="19"/>
      <c r="N113" s="19">
        <f t="shared" ref="N113" si="453">ABS(($C113-M113)/$C113)*100</f>
        <v>100</v>
      </c>
      <c r="O113" s="31">
        <v>-3.2588484510371302E-2</v>
      </c>
      <c r="P113" s="19">
        <f t="shared" si="266"/>
        <v>8.5646635575295504E-5</v>
      </c>
      <c r="Q113" s="19">
        <f t="shared" si="267"/>
        <v>0.26350510040143083</v>
      </c>
      <c r="R113" s="19"/>
      <c r="S113" s="19">
        <f t="shared" si="274"/>
        <v>100</v>
      </c>
      <c r="T113" s="19">
        <v>-3.1884914094464201E-2</v>
      </c>
      <c r="U113" s="19">
        <f t="shared" ref="U113" si="454">ABS(($C113-T113)/$C113)*100</f>
        <v>1.9011379335924641</v>
      </c>
      <c r="V113">
        <v>-3.2288686915172803E-2</v>
      </c>
      <c r="W113" s="19">
        <f t="shared" ref="W113" si="455">ABS(($C113-V113)/$C113)*100</f>
        <v>0.65886849772359335</v>
      </c>
      <c r="X113" s="19"/>
      <c r="Y113" s="19">
        <f t="shared" si="277"/>
        <v>100</v>
      </c>
      <c r="Z113" s="19"/>
      <c r="AA113" s="19">
        <f t="shared" si="278"/>
        <v>100</v>
      </c>
      <c r="AC113" s="19"/>
      <c r="AD113" s="19"/>
      <c r="AE113" s="31"/>
      <c r="AF113" s="19"/>
      <c r="AG113" s="19"/>
      <c r="AI113" s="30"/>
      <c r="AJ113" s="30"/>
    </row>
    <row r="114" spans="1:37" x14ac:dyDescent="0.25">
      <c r="A114" s="32">
        <f t="shared" si="270"/>
        <v>112</v>
      </c>
      <c r="B114" s="20">
        <v>-0.14110161738490401</v>
      </c>
      <c r="C114" s="40">
        <f t="shared" si="262"/>
        <v>-0.25420897626658101</v>
      </c>
      <c r="D114" s="40">
        <v>-0.25296150768582798</v>
      </c>
      <c r="E114" s="30">
        <f t="shared" si="263"/>
        <v>1.2474685807530306E-3</v>
      </c>
      <c r="F114" s="30">
        <f t="shared" si="287"/>
        <v>0.49072562231038186</v>
      </c>
      <c r="G114" s="30">
        <v>-0.252793253135842</v>
      </c>
      <c r="H114" s="19">
        <f t="shared" si="271"/>
        <v>0.55691311594535753</v>
      </c>
      <c r="I114" s="19">
        <v>-0.25249362649422502</v>
      </c>
      <c r="J114" s="19">
        <f t="shared" si="271"/>
        <v>0.67477938723814213</v>
      </c>
      <c r="K114" s="19"/>
      <c r="L114" s="19">
        <f t="shared" ref="L114" si="456">ABS(($C114-K114)/$C114)*100</f>
        <v>100</v>
      </c>
      <c r="M114" s="19"/>
      <c r="N114" s="19">
        <f t="shared" ref="N114" si="457">ABS(($C114-M114)/$C114)*100</f>
        <v>100</v>
      </c>
      <c r="O114" s="31">
        <v>-0.25346798683316202</v>
      </c>
      <c r="P114" s="19">
        <f t="shared" si="266"/>
        <v>7.4098943341899259E-4</v>
      </c>
      <c r="Q114" s="19">
        <f t="shared" si="267"/>
        <v>0.29148830395427899</v>
      </c>
      <c r="R114" s="19"/>
      <c r="S114" s="19">
        <f t="shared" si="274"/>
        <v>100</v>
      </c>
      <c r="T114" s="19">
        <v>-0.25103647703601301</v>
      </c>
      <c r="U114" s="19">
        <f t="shared" ref="U114" si="458">ABS(($C114-T114)/$C114)*100</f>
        <v>1.247988673398025</v>
      </c>
      <c r="V114">
        <v>-0.25098490408985402</v>
      </c>
      <c r="W114" s="19">
        <f t="shared" ref="W114" si="459">ABS(($C114-V114)/$C114)*100</f>
        <v>1.2682762914500725</v>
      </c>
      <c r="X114" s="19"/>
      <c r="Y114" s="19">
        <f t="shared" si="277"/>
        <v>100</v>
      </c>
      <c r="Z114" s="19"/>
      <c r="AA114" s="19">
        <f t="shared" si="278"/>
        <v>100</v>
      </c>
      <c r="AC114" s="19"/>
      <c r="AD114" s="19"/>
      <c r="AE114" s="31"/>
      <c r="AF114" s="19"/>
      <c r="AG114" s="19"/>
      <c r="AI114" s="30"/>
      <c r="AJ114" s="30"/>
    </row>
    <row r="115" spans="1:37" x14ac:dyDescent="0.25">
      <c r="A115" s="32">
        <f t="shared" si="270"/>
        <v>113</v>
      </c>
      <c r="B115" s="20">
        <v>-0.126269997165179</v>
      </c>
      <c r="C115" s="40">
        <f t="shared" si="262"/>
        <v>-0.239377356046856</v>
      </c>
      <c r="D115" s="40">
        <v>-0.23831042431164201</v>
      </c>
      <c r="E115" s="30">
        <f t="shared" si="263"/>
        <v>1.066931735213994E-3</v>
      </c>
      <c r="F115" s="30">
        <f t="shared" si="287"/>
        <v>0.44571122049035899</v>
      </c>
      <c r="G115" s="30">
        <v>-0.23815323626569199</v>
      </c>
      <c r="H115" s="19">
        <f t="shared" si="271"/>
        <v>0.51137659859707341</v>
      </c>
      <c r="I115" s="19">
        <v>-0.23784936228098799</v>
      </c>
      <c r="J115" s="19">
        <f t="shared" si="271"/>
        <v>0.63832009472480011</v>
      </c>
      <c r="K115" s="19"/>
      <c r="L115" s="19">
        <f t="shared" ref="L115" si="460">ABS(($C115-K115)/$C115)*100</f>
        <v>100</v>
      </c>
      <c r="M115" s="19"/>
      <c r="N115" s="19">
        <f t="shared" ref="N115" si="461">ABS(($C115-M115)/$C115)*100</f>
        <v>100</v>
      </c>
      <c r="O115" s="31">
        <v>-0.23823978965288001</v>
      </c>
      <c r="P115" s="19">
        <f t="shared" si="266"/>
        <v>1.1375663939759972E-3</v>
      </c>
      <c r="Q115" s="19">
        <f t="shared" si="267"/>
        <v>0.47521888150244612</v>
      </c>
      <c r="R115" s="19"/>
      <c r="S115" s="19">
        <f t="shared" si="274"/>
        <v>100</v>
      </c>
      <c r="T115" s="19">
        <v>-0.23588703704705899</v>
      </c>
      <c r="U115" s="19">
        <f t="shared" ref="U115" si="462">ABS(($C115-T115)/$C115)*100</f>
        <v>1.4580823589319853</v>
      </c>
      <c r="V115">
        <v>-0.23544831746679901</v>
      </c>
      <c r="W115" s="19">
        <f t="shared" ref="W115" si="463">ABS(($C115-V115)/$C115)*100</f>
        <v>1.6413576642929935</v>
      </c>
      <c r="X115" s="19"/>
      <c r="Y115" s="19">
        <f t="shared" si="277"/>
        <v>100</v>
      </c>
      <c r="Z115" s="19"/>
      <c r="AA115" s="19">
        <f t="shared" si="278"/>
        <v>100</v>
      </c>
      <c r="AC115" s="19"/>
      <c r="AD115" s="19"/>
      <c r="AE115" s="31"/>
      <c r="AF115" s="19"/>
      <c r="AG115" s="19"/>
      <c r="AI115" s="30"/>
      <c r="AJ115" s="30"/>
    </row>
    <row r="116" spans="1:37" x14ac:dyDescent="0.25">
      <c r="A116" s="32">
        <f t="shared" si="270"/>
        <v>114</v>
      </c>
      <c r="B116" s="20">
        <v>-0.128949511150285</v>
      </c>
      <c r="C116" s="40">
        <f t="shared" si="262"/>
        <v>-0.242056870031962</v>
      </c>
      <c r="D116" s="40">
        <v>-0.24084917181729101</v>
      </c>
      <c r="E116" s="30">
        <f t="shared" si="263"/>
        <v>1.2076982146709825E-3</v>
      </c>
      <c r="F116" s="30">
        <f t="shared" si="287"/>
        <v>0.49893160004568932</v>
      </c>
      <c r="G116" s="30">
        <v>-0.24069043209756399</v>
      </c>
      <c r="H116" s="19">
        <f t="shared" si="271"/>
        <v>0.56451111435819712</v>
      </c>
      <c r="I116" s="19">
        <v>-0.240386249459905</v>
      </c>
      <c r="J116" s="19">
        <f t="shared" si="271"/>
        <v>0.69017688770263053</v>
      </c>
      <c r="K116" s="19"/>
      <c r="L116" s="19">
        <f t="shared" ref="L116" si="464">ABS(($C116-K116)/$C116)*100</f>
        <v>100</v>
      </c>
      <c r="M116" s="19"/>
      <c r="N116" s="19">
        <f t="shared" ref="N116" si="465">ABS(($C116-M116)/$C116)*100</f>
        <v>100</v>
      </c>
      <c r="O116" s="31">
        <v>-0.240681620774893</v>
      </c>
      <c r="P116" s="19">
        <f t="shared" si="266"/>
        <v>1.375249257069E-3</v>
      </c>
      <c r="Q116" s="19">
        <f t="shared" si="267"/>
        <v>0.56815130133980818</v>
      </c>
      <c r="R116" s="30"/>
      <c r="S116" s="19">
        <f t="shared" si="274"/>
        <v>100</v>
      </c>
      <c r="T116" s="30">
        <v>-0.238873299436972</v>
      </c>
      <c r="U116" s="19">
        <f t="shared" ref="U116" si="466">ABS(($C116-T116)/$C116)*100</f>
        <v>1.3152159633269773</v>
      </c>
      <c r="V116">
        <v>-0.23852490402340501</v>
      </c>
      <c r="W116" s="19">
        <f t="shared" ref="W116" si="467">ABS(($C116-V116)/$C116)*100</f>
        <v>1.4591471863990531</v>
      </c>
      <c r="X116" s="30"/>
      <c r="Y116" s="19">
        <f t="shared" si="277"/>
        <v>100</v>
      </c>
      <c r="Z116" s="30"/>
      <c r="AA116" s="19">
        <f t="shared" si="278"/>
        <v>100</v>
      </c>
      <c r="AC116" s="30"/>
      <c r="AD116" s="30"/>
      <c r="AE116" s="31"/>
      <c r="AF116" s="30"/>
      <c r="AG116" s="30"/>
      <c r="AH116" s="3"/>
      <c r="AI116" s="30"/>
      <c r="AJ116" s="30"/>
      <c r="AK116" s="3"/>
    </row>
    <row r="117" spans="1:37" x14ac:dyDescent="0.25">
      <c r="A117" s="32">
        <f t="shared" si="270"/>
        <v>115</v>
      </c>
      <c r="B117" s="20">
        <v>-3.3362428186624001E-2</v>
      </c>
      <c r="C117" s="40">
        <f t="shared" si="262"/>
        <v>-0.14646978706830099</v>
      </c>
      <c r="D117" s="40">
        <v>-0.14540164727000801</v>
      </c>
      <c r="E117" s="30">
        <f t="shared" si="263"/>
        <v>1.068139798292983E-3</v>
      </c>
      <c r="F117" s="30">
        <f t="shared" si="287"/>
        <v>0.72925606001932253</v>
      </c>
      <c r="G117" s="30">
        <v>-0.14526954776590401</v>
      </c>
      <c r="H117" s="19">
        <f t="shared" si="271"/>
        <v>0.81944496979250681</v>
      </c>
      <c r="I117" s="19">
        <v>-0.14500853365126201</v>
      </c>
      <c r="J117" s="19">
        <f t="shared" si="271"/>
        <v>0.9976483521189109</v>
      </c>
      <c r="K117" s="19"/>
      <c r="L117" s="19">
        <f t="shared" ref="L117" si="468">ABS(($C117-K117)/$C117)*100</f>
        <v>100</v>
      </c>
      <c r="M117" s="19"/>
      <c r="N117" s="19">
        <f t="shared" ref="N117" si="469">ABS(($C117-M117)/$C117)*100</f>
        <v>100</v>
      </c>
      <c r="O117" s="31">
        <v>-0.14525380773080701</v>
      </c>
      <c r="P117" s="19">
        <f t="shared" si="266"/>
        <v>1.2159793374939831E-3</v>
      </c>
      <c r="Q117" s="19">
        <f t="shared" si="267"/>
        <v>0.83019123727335953</v>
      </c>
      <c r="R117" s="30"/>
      <c r="S117" s="19">
        <f t="shared" si="274"/>
        <v>100</v>
      </c>
      <c r="T117" s="30">
        <v>-0.14388681841081799</v>
      </c>
      <c r="U117" s="19">
        <f t="shared" ref="U117" si="470">ABS(($C117-T117)/$C117)*100</f>
        <v>1.7634822233192213</v>
      </c>
      <c r="V117">
        <v>-0.14346698186033999</v>
      </c>
      <c r="W117" s="19">
        <f t="shared" ref="W117" si="471">ABS(($C117-V117)/$C117)*100</f>
        <v>2.0501191870790083</v>
      </c>
      <c r="X117" s="30"/>
      <c r="Y117" s="19">
        <f t="shared" si="277"/>
        <v>100</v>
      </c>
      <c r="Z117" s="30"/>
      <c r="AA117" s="19">
        <f t="shared" si="278"/>
        <v>100</v>
      </c>
      <c r="AC117" s="30"/>
      <c r="AD117" s="30"/>
      <c r="AE117" s="31"/>
      <c r="AF117" s="30"/>
      <c r="AG117" s="30"/>
      <c r="AH117" s="3"/>
      <c r="AI117" s="30"/>
      <c r="AJ117" s="30"/>
      <c r="AK117" s="3"/>
    </row>
    <row r="118" spans="1:37" x14ac:dyDescent="0.25">
      <c r="A118" s="32">
        <f t="shared" si="270"/>
        <v>116</v>
      </c>
      <c r="B118" s="20">
        <v>-0.14108943185189601</v>
      </c>
      <c r="C118" s="40">
        <f t="shared" si="262"/>
        <v>-0.25419679073357304</v>
      </c>
      <c r="D118" s="40">
        <v>-0.253066311366064</v>
      </c>
      <c r="E118" s="30">
        <f t="shared" si="263"/>
        <v>1.1304793675090408E-3</v>
      </c>
      <c r="F118" s="30">
        <f t="shared" si="287"/>
        <v>0.44472605820342981</v>
      </c>
      <c r="G118" s="30">
        <v>-0.252896347467986</v>
      </c>
      <c r="H118" s="19">
        <f t="shared" si="271"/>
        <v>0.51158917539208759</v>
      </c>
      <c r="I118" s="19">
        <v>-0.25258803546504299</v>
      </c>
      <c r="J118" s="19">
        <f t="shared" si="271"/>
        <v>0.63287788326808814</v>
      </c>
      <c r="K118" s="19"/>
      <c r="L118" s="19">
        <f t="shared" ref="L118" si="472">ABS(($C118-K118)/$C118)*100</f>
        <v>100</v>
      </c>
      <c r="M118" s="19"/>
      <c r="N118" s="19">
        <f t="shared" ref="N118" si="473">ABS(($C118-M118)/$C118)*100</f>
        <v>100</v>
      </c>
      <c r="O118" s="31">
        <v>-0.252828916954074</v>
      </c>
      <c r="P118" s="19">
        <f t="shared" si="266"/>
        <v>1.3678737794990403E-3</v>
      </c>
      <c r="Q118" s="19">
        <f t="shared" si="267"/>
        <v>0.53811606966066172</v>
      </c>
      <c r="R118" s="19"/>
      <c r="S118" s="19">
        <f t="shared" si="274"/>
        <v>100</v>
      </c>
      <c r="T118" s="19">
        <v>-0.25115022030829898</v>
      </c>
      <c r="U118" s="19">
        <f t="shared" ref="U118" si="474">ABS(($C118-T118)/$C118)*100</f>
        <v>1.1985086107822718</v>
      </c>
      <c r="V118">
        <v>-0.25115681536726397</v>
      </c>
      <c r="W118" s="19">
        <f t="shared" ref="W118" si="475">ABS(($C118-V118)/$C118)*100</f>
        <v>1.1959141409835123</v>
      </c>
      <c r="X118" s="19"/>
      <c r="Y118" s="19">
        <f t="shared" si="277"/>
        <v>100</v>
      </c>
      <c r="Z118" s="19"/>
      <c r="AA118" s="19">
        <f t="shared" si="278"/>
        <v>100</v>
      </c>
      <c r="AC118" s="19"/>
      <c r="AD118" s="19"/>
      <c r="AE118" s="31"/>
      <c r="AF118" s="19"/>
      <c r="AG118" s="19"/>
      <c r="AI118" s="30"/>
      <c r="AJ118" s="30"/>
    </row>
    <row r="119" spans="1:37" x14ac:dyDescent="0.25">
      <c r="A119" s="32">
        <f t="shared" si="270"/>
        <v>117</v>
      </c>
      <c r="B119" s="20">
        <v>-0.31092476096944699</v>
      </c>
      <c r="C119" s="40">
        <f t="shared" si="262"/>
        <v>-0.42403211985112399</v>
      </c>
      <c r="D119" s="40">
        <v>-0.42450455421732702</v>
      </c>
      <c r="E119" s="30">
        <f t="shared" si="263"/>
        <v>4.7243436620303392E-4</v>
      </c>
      <c r="F119" s="30">
        <f t="shared" si="287"/>
        <v>0.11141475942173996</v>
      </c>
      <c r="G119" s="30">
        <v>-0.42427565655260102</v>
      </c>
      <c r="H119" s="19">
        <f t="shared" si="271"/>
        <v>5.7433550449559466E-2</v>
      </c>
      <c r="I119" s="19">
        <v>-0.42388228014465501</v>
      </c>
      <c r="J119" s="19">
        <f t="shared" si="271"/>
        <v>3.5336876489825225E-2</v>
      </c>
      <c r="K119" s="19"/>
      <c r="L119" s="19">
        <f t="shared" ref="L119" si="476">ABS(($C119-K119)/$C119)*100</f>
        <v>100</v>
      </c>
      <c r="M119" s="19"/>
      <c r="N119" s="19">
        <f t="shared" ref="N119" si="477">ABS(($C119-M119)/$C119)*100</f>
        <v>100</v>
      </c>
      <c r="O119" s="31">
        <v>-0.42399925708421299</v>
      </c>
      <c r="P119" s="19">
        <f t="shared" si="266"/>
        <v>3.286276691100154E-5</v>
      </c>
      <c r="Q119" s="19">
        <f t="shared" si="267"/>
        <v>7.7500654720542225E-3</v>
      </c>
      <c r="R119" s="19"/>
      <c r="S119" s="19">
        <f t="shared" si="274"/>
        <v>100</v>
      </c>
      <c r="T119" s="19">
        <v>-0.42174030318810002</v>
      </c>
      <c r="U119" s="19">
        <f t="shared" ref="U119" si="478">ABS(($C119-T119)/$C119)*100</f>
        <v>0.5404818540229025</v>
      </c>
      <c r="V119">
        <v>-0.42228635807680198</v>
      </c>
      <c r="W119" s="19">
        <f t="shared" ref="W119" si="479">ABS(($C119-V119)/$C119)*100</f>
        <v>0.4117050790715896</v>
      </c>
      <c r="X119" s="19"/>
      <c r="Y119" s="19">
        <f t="shared" si="277"/>
        <v>100</v>
      </c>
      <c r="Z119" s="19"/>
      <c r="AA119" s="19">
        <f t="shared" si="278"/>
        <v>100</v>
      </c>
      <c r="AC119" s="19"/>
      <c r="AD119" s="19"/>
      <c r="AE119" s="31"/>
      <c r="AF119" s="19"/>
      <c r="AG119" s="19"/>
      <c r="AI119" s="30"/>
      <c r="AJ119" s="30"/>
    </row>
    <row r="120" spans="1:37" x14ac:dyDescent="0.25">
      <c r="A120" s="32">
        <f t="shared" si="270"/>
        <v>118</v>
      </c>
      <c r="B120" s="20">
        <v>-0.175159463510066</v>
      </c>
      <c r="C120" s="40">
        <f t="shared" si="262"/>
        <v>-0.28826682239174301</v>
      </c>
      <c r="D120" s="40">
        <v>-0.28709196625639499</v>
      </c>
      <c r="E120" s="30">
        <f t="shared" si="263"/>
        <v>1.1748561353480125E-3</v>
      </c>
      <c r="F120" s="30">
        <f t="shared" si="287"/>
        <v>0.40755856869002782</v>
      </c>
      <c r="G120" s="30">
        <v>-0.28690844744497301</v>
      </c>
      <c r="H120" s="19">
        <f t="shared" si="271"/>
        <v>0.47122139672529306</v>
      </c>
      <c r="I120" s="19">
        <v>-0.28658391173838499</v>
      </c>
      <c r="J120" s="19">
        <f t="shared" si="271"/>
        <v>0.58380310276255398</v>
      </c>
      <c r="K120" s="19"/>
      <c r="L120" s="19">
        <f t="shared" ref="L120" si="480">ABS(($C120-K120)/$C120)*100</f>
        <v>100</v>
      </c>
      <c r="M120" s="19"/>
      <c r="N120" s="19">
        <f t="shared" ref="N120" si="481">ABS(($C120-M120)/$C120)*100</f>
        <v>100</v>
      </c>
      <c r="O120" s="31">
        <v>-0.286873603334794</v>
      </c>
      <c r="P120" s="19">
        <f t="shared" si="266"/>
        <v>1.3932190569490022E-3</v>
      </c>
      <c r="Q120" s="19">
        <f t="shared" si="267"/>
        <v>0.48330884747314884</v>
      </c>
      <c r="R120" s="19"/>
      <c r="S120" s="19">
        <f t="shared" si="274"/>
        <v>100</v>
      </c>
      <c r="T120" s="19">
        <v>-0.28526614899540298</v>
      </c>
      <c r="U120" s="19">
        <f t="shared" ref="U120" si="482">ABS(($C120-T120)/$C120)*100</f>
        <v>1.0409360922785043</v>
      </c>
      <c r="V120">
        <v>-0.28548986794032999</v>
      </c>
      <c r="W120" s="19">
        <f t="shared" ref="W120" si="483">ABS(($C120-V120)/$C120)*100</f>
        <v>0.96332780455714284</v>
      </c>
      <c r="X120" s="19"/>
      <c r="Y120" s="19">
        <f t="shared" si="277"/>
        <v>100</v>
      </c>
      <c r="Z120" s="19"/>
      <c r="AA120" s="19">
        <f t="shared" si="278"/>
        <v>100</v>
      </c>
      <c r="AC120" s="19"/>
      <c r="AD120" s="19"/>
      <c r="AE120" s="31"/>
      <c r="AF120" s="19"/>
      <c r="AG120" s="19"/>
      <c r="AI120" s="30"/>
      <c r="AJ120" s="30"/>
    </row>
    <row r="121" spans="1:37" x14ac:dyDescent="0.25">
      <c r="A121" s="32">
        <f t="shared" si="270"/>
        <v>119</v>
      </c>
      <c r="B121" s="20">
        <v>-0.17261947718890999</v>
      </c>
      <c r="C121" s="40">
        <f t="shared" si="262"/>
        <v>-0.28572683607058702</v>
      </c>
      <c r="D121" s="40">
        <v>-0.28452313192232398</v>
      </c>
      <c r="E121" s="30">
        <f t="shared" si="263"/>
        <v>1.2037041482630406E-3</v>
      </c>
      <c r="F121" s="30">
        <f t="shared" si="287"/>
        <v>0.42127794673289742</v>
      </c>
      <c r="G121" s="30">
        <v>-0.28433948129014502</v>
      </c>
      <c r="H121" s="19">
        <f t="shared" si="271"/>
        <v>0.48555284464048692</v>
      </c>
      <c r="I121" s="19">
        <v>-0.28399412528670398</v>
      </c>
      <c r="J121" s="19">
        <f t="shared" si="271"/>
        <v>0.60642213651047638</v>
      </c>
      <c r="K121" s="19"/>
      <c r="L121" s="19">
        <f t="shared" ref="L121" si="484">ABS(($C121-K121)/$C121)*100</f>
        <v>100</v>
      </c>
      <c r="M121" s="19"/>
      <c r="N121" s="19">
        <f t="shared" ref="N121" si="485">ABS(($C121-M121)/$C121)*100</f>
        <v>100</v>
      </c>
      <c r="O121" s="31">
        <v>-0.28475486693337698</v>
      </c>
      <c r="P121" s="19">
        <f t="shared" si="266"/>
        <v>9.7196913721003808E-4</v>
      </c>
      <c r="Q121" s="19">
        <f t="shared" si="267"/>
        <v>0.34017425544512708</v>
      </c>
      <c r="R121" s="19"/>
      <c r="S121" s="19">
        <f t="shared" si="274"/>
        <v>100</v>
      </c>
      <c r="T121" s="19">
        <v>-0.28219478180395702</v>
      </c>
      <c r="U121" s="19">
        <f t="shared" ref="U121" si="486">ABS(($C121-T121)/$C121)*100</f>
        <v>1.2361646932447852</v>
      </c>
      <c r="V121">
        <v>-0.282477190276819</v>
      </c>
      <c r="W121" s="19">
        <f t="shared" ref="W121" si="487">ABS(($C121-V121)/$C121)*100</f>
        <v>1.1373260693529028</v>
      </c>
      <c r="X121" s="19"/>
      <c r="Y121" s="19">
        <f t="shared" si="277"/>
        <v>100</v>
      </c>
      <c r="Z121" s="19"/>
      <c r="AA121" s="19">
        <f t="shared" si="278"/>
        <v>100</v>
      </c>
      <c r="AC121" s="19"/>
      <c r="AD121" s="19"/>
      <c r="AE121" s="31"/>
      <c r="AF121" s="19"/>
      <c r="AG121" s="19"/>
      <c r="AI121" s="30"/>
      <c r="AJ121" s="30"/>
    </row>
    <row r="122" spans="1:37" x14ac:dyDescent="0.25">
      <c r="A122" s="32">
        <f t="shared" si="270"/>
        <v>120</v>
      </c>
      <c r="B122" s="20">
        <v>-0.105423362274377</v>
      </c>
      <c r="C122" s="40">
        <f t="shared" si="262"/>
        <v>-0.21853072115605399</v>
      </c>
      <c r="D122" s="40">
        <v>-0.21747484105542</v>
      </c>
      <c r="E122" s="30">
        <f t="shared" si="263"/>
        <v>1.0558801006339824E-3</v>
      </c>
      <c r="F122" s="30">
        <f t="shared" si="287"/>
        <v>0.48317238649479061</v>
      </c>
      <c r="G122" s="30">
        <v>-0.21730882451654801</v>
      </c>
      <c r="H122" s="19">
        <f t="shared" si="271"/>
        <v>0.55914181449729117</v>
      </c>
      <c r="I122" s="19">
        <v>-0.21707330097362501</v>
      </c>
      <c r="J122" s="19">
        <f t="shared" si="271"/>
        <v>0.66691775633148798</v>
      </c>
      <c r="K122" s="19"/>
      <c r="L122" s="19">
        <f t="shared" ref="L122" si="488">ABS(($C122-K122)/$C122)*100</f>
        <v>100</v>
      </c>
      <c r="M122" s="19"/>
      <c r="N122" s="19">
        <f t="shared" ref="N122" si="489">ABS(($C122-M122)/$C122)*100</f>
        <v>100</v>
      </c>
      <c r="O122" s="31">
        <v>-0.217918473706911</v>
      </c>
      <c r="P122" s="19">
        <f t="shared" si="266"/>
        <v>6.1224744914298301E-4</v>
      </c>
      <c r="Q122" s="19">
        <f t="shared" si="267"/>
        <v>0.28016539089063536</v>
      </c>
      <c r="R122" s="19"/>
      <c r="S122" s="19">
        <f t="shared" si="274"/>
        <v>100</v>
      </c>
      <c r="T122" s="19">
        <v>-0.215172925170278</v>
      </c>
      <c r="U122" s="19">
        <f t="shared" ref="U122" si="490">ABS(($C122-T122)/$C122)*100</f>
        <v>1.5365326980173943</v>
      </c>
      <c r="V122">
        <v>-0.21541547597378499</v>
      </c>
      <c r="W122" s="19">
        <f t="shared" ref="W122" si="491">ABS(($C122-V122)/$C122)*100</f>
        <v>1.4255410707423513</v>
      </c>
      <c r="X122" s="19"/>
      <c r="Y122" s="19">
        <f t="shared" si="277"/>
        <v>100</v>
      </c>
      <c r="Z122" s="19"/>
      <c r="AA122" s="19">
        <f t="shared" si="278"/>
        <v>100</v>
      </c>
      <c r="AC122" s="19"/>
      <c r="AD122" s="19"/>
      <c r="AE122" s="31"/>
      <c r="AF122" s="19"/>
      <c r="AG122" s="19"/>
      <c r="AI122" s="30"/>
      <c r="AJ122" s="30"/>
    </row>
    <row r="123" spans="1:37" x14ac:dyDescent="0.25">
      <c r="A123" s="32">
        <f t="shared" si="270"/>
        <v>121</v>
      </c>
      <c r="B123" s="20">
        <v>-0.14107915894704201</v>
      </c>
      <c r="C123" s="40">
        <f t="shared" si="262"/>
        <v>-0.25418651782871904</v>
      </c>
      <c r="D123" s="40">
        <v>-0.25361930278158101</v>
      </c>
      <c r="E123" s="30">
        <f t="shared" si="263"/>
        <v>5.6721504713802551E-4</v>
      </c>
      <c r="F123" s="30">
        <f t="shared" si="287"/>
        <v>0.22314914732033014</v>
      </c>
      <c r="G123" s="30">
        <v>-0.25340644026569398</v>
      </c>
      <c r="H123" s="19">
        <f t="shared" si="271"/>
        <v>0.3068917933525917</v>
      </c>
      <c r="I123" s="19">
        <v>-0.25111351260166198</v>
      </c>
      <c r="J123" s="19">
        <f t="shared" si="271"/>
        <v>1.2089568138022846</v>
      </c>
      <c r="K123" s="19"/>
      <c r="L123" s="19">
        <f t="shared" ref="L123" si="492">ABS(($C123-K123)/$C123)*100</f>
        <v>100</v>
      </c>
      <c r="M123" s="19"/>
      <c r="N123" s="19">
        <f t="shared" ref="N123" si="493">ABS(($C123-M123)/$C123)*100</f>
        <v>100</v>
      </c>
      <c r="O123" s="31">
        <v>-0.25249476449863101</v>
      </c>
      <c r="P123" s="19">
        <f t="shared" si="266"/>
        <v>1.6917533300880305E-3</v>
      </c>
      <c r="Q123" s="19">
        <f t="shared" si="267"/>
        <v>0.66555588570909219</v>
      </c>
      <c r="R123" s="19"/>
      <c r="S123" s="19">
        <f t="shared" si="274"/>
        <v>100</v>
      </c>
      <c r="T123" s="19">
        <v>-0.25191855589953899</v>
      </c>
      <c r="U123" s="19">
        <f t="shared" ref="U123" si="494">ABS(($C123-T123)/$C123)*100</f>
        <v>0.89224320335836771</v>
      </c>
      <c r="V123">
        <v>-0.25130059155971901</v>
      </c>
      <c r="W123" s="19">
        <f t="shared" ref="W123" si="495">ABS(($C123-V123)/$C123)*100</f>
        <v>1.1353577261500074</v>
      </c>
      <c r="X123" s="19"/>
      <c r="Y123" s="19">
        <f t="shared" si="277"/>
        <v>100</v>
      </c>
      <c r="Z123" s="19"/>
      <c r="AA123" s="19">
        <f t="shared" si="278"/>
        <v>100</v>
      </c>
      <c r="AC123" s="19"/>
      <c r="AD123" s="19"/>
      <c r="AE123" s="31"/>
      <c r="AF123" s="19"/>
      <c r="AG123" s="19"/>
      <c r="AI123" s="30"/>
      <c r="AJ123" s="30"/>
    </row>
    <row r="124" spans="1:37" x14ac:dyDescent="0.25">
      <c r="A124" s="32">
        <f t="shared" si="270"/>
        <v>122</v>
      </c>
      <c r="B124" s="20">
        <v>-9.2187867017470004E-3</v>
      </c>
      <c r="C124" s="40">
        <f t="shared" si="262"/>
        <v>-0.122326145583424</v>
      </c>
      <c r="D124" s="40">
        <v>-0.123834294964469</v>
      </c>
      <c r="E124" s="30">
        <f t="shared" si="263"/>
        <v>1.5081493810450014E-3</v>
      </c>
      <c r="F124" s="30">
        <f t="shared" si="287"/>
        <v>1.2328920966584969</v>
      </c>
      <c r="G124" s="30">
        <v>-0.12356286686684199</v>
      </c>
      <c r="H124" s="19">
        <f t="shared" si="271"/>
        <v>1.0110032303556677</v>
      </c>
      <c r="I124" s="19">
        <v>-0.12126699456069701</v>
      </c>
      <c r="J124" s="19">
        <f t="shared" si="271"/>
        <v>0.86584189968176117</v>
      </c>
      <c r="K124" s="19"/>
      <c r="L124" s="19">
        <f t="shared" ref="L124" si="496">ABS(($C124-K124)/$C124)*100</f>
        <v>100</v>
      </c>
      <c r="M124" s="19"/>
      <c r="N124" s="19">
        <f t="shared" ref="N124" si="497">ABS(($C124-M124)/$C124)*100</f>
        <v>100</v>
      </c>
      <c r="O124" s="31">
        <v>-0.122098767469452</v>
      </c>
      <c r="P124" s="19">
        <f t="shared" si="266"/>
        <v>2.2737811397199881E-4</v>
      </c>
      <c r="Q124" s="19">
        <f t="shared" si="267"/>
        <v>0.18587858947695809</v>
      </c>
      <c r="R124" s="19"/>
      <c r="S124" s="19">
        <f t="shared" si="274"/>
        <v>100</v>
      </c>
      <c r="T124" s="19">
        <v>-0.12109039664689</v>
      </c>
      <c r="U124" s="19">
        <f t="shared" ref="U124" si="498">ABS(($C124-T124)/$C124)*100</f>
        <v>1.0102083496869783</v>
      </c>
      <c r="V124">
        <v>-0.120953902699498</v>
      </c>
      <c r="W124" s="19">
        <f t="shared" ref="W124" si="499">ABS(($C124-V124)/$C124)*100</f>
        <v>1.1217903395722995</v>
      </c>
      <c r="X124" s="19"/>
      <c r="Y124" s="19">
        <f t="shared" si="277"/>
        <v>100</v>
      </c>
      <c r="Z124" s="19"/>
      <c r="AA124" s="19">
        <f t="shared" si="278"/>
        <v>100</v>
      </c>
      <c r="AC124" s="19"/>
      <c r="AD124" s="19"/>
      <c r="AE124" s="31"/>
      <c r="AF124" s="19"/>
      <c r="AG124" s="19"/>
      <c r="AI124" s="30"/>
      <c r="AJ124" s="30"/>
    </row>
    <row r="125" spans="1:37" x14ac:dyDescent="0.25">
      <c r="A125" s="32">
        <f t="shared" si="270"/>
        <v>123</v>
      </c>
      <c r="B125" s="20">
        <v>-5.6782153417073003E-2</v>
      </c>
      <c r="C125" s="40">
        <f t="shared" si="262"/>
        <v>-0.16988951229874999</v>
      </c>
      <c r="D125" s="40">
        <v>-0.17064149437317699</v>
      </c>
      <c r="E125" s="30">
        <f t="shared" si="263"/>
        <v>7.5198207442700449E-4</v>
      </c>
      <c r="F125" s="30">
        <f t="shared" si="287"/>
        <v>0.44263007424769524</v>
      </c>
      <c r="G125" s="30">
        <v>-0.170378739178454</v>
      </c>
      <c r="H125" s="19">
        <f t="shared" si="271"/>
        <v>0.28796767562891695</v>
      </c>
      <c r="I125" s="19">
        <v>-0.167623676536029</v>
      </c>
      <c r="J125" s="19">
        <f t="shared" si="271"/>
        <v>1.3337113822167721</v>
      </c>
      <c r="K125" s="19"/>
      <c r="L125" s="19">
        <f t="shared" ref="L125" si="500">ABS(($C125-K125)/$C125)*100</f>
        <v>100</v>
      </c>
      <c r="M125" s="19"/>
      <c r="N125" s="19">
        <f t="shared" ref="N125" si="501">ABS(($C125-M125)/$C125)*100</f>
        <v>100</v>
      </c>
      <c r="O125" s="31">
        <v>-0.170156948306669</v>
      </c>
      <c r="P125" s="19">
        <f t="shared" si="266"/>
        <v>2.6743600791900857E-4</v>
      </c>
      <c r="Q125" s="19">
        <f t="shared" si="267"/>
        <v>0.15741760883315944</v>
      </c>
      <c r="R125" s="19"/>
      <c r="S125" s="19">
        <f t="shared" si="274"/>
        <v>100</v>
      </c>
      <c r="T125" s="19">
        <v>-0.169966629741128</v>
      </c>
      <c r="U125" s="19">
        <f t="shared" ref="U125" si="502">ABS(($C125-T125)/$C125)*100</f>
        <v>4.5392703372059882E-2</v>
      </c>
      <c r="V125">
        <v>-0.16907777505559601</v>
      </c>
      <c r="W125" s="19">
        <f t="shared" ref="W125" si="503">ABS(($C125-V125)/$C125)*100</f>
        <v>0.4778030333776811</v>
      </c>
      <c r="X125" s="19"/>
      <c r="Y125" s="19">
        <f t="shared" si="277"/>
        <v>100</v>
      </c>
      <c r="Z125" s="19"/>
      <c r="AA125" s="19">
        <f t="shared" si="278"/>
        <v>100</v>
      </c>
      <c r="AC125" s="19"/>
      <c r="AD125" s="19"/>
      <c r="AE125" s="31"/>
      <c r="AF125" s="19"/>
      <c r="AG125" s="19"/>
      <c r="AI125" s="30"/>
      <c r="AJ125" s="30"/>
    </row>
    <row r="126" spans="1:37" x14ac:dyDescent="0.25">
      <c r="A126" s="32">
        <f t="shared" si="270"/>
        <v>124</v>
      </c>
      <c r="B126" s="20">
        <v>-9.4812694504284006E-2</v>
      </c>
      <c r="C126" s="40">
        <f t="shared" si="262"/>
        <v>-0.20792005338596101</v>
      </c>
      <c r="D126" s="40">
        <v>-0.20884354816997699</v>
      </c>
      <c r="E126" s="30">
        <f t="shared" si="263"/>
        <v>9.2349478401598795E-4</v>
      </c>
      <c r="F126" s="30">
        <f t="shared" si="287"/>
        <v>0.44415859315970307</v>
      </c>
      <c r="G126" s="30">
        <v>-0.20863766917263599</v>
      </c>
      <c r="H126" s="19">
        <f t="shared" si="271"/>
        <v>0.34514024741176513</v>
      </c>
      <c r="I126" s="19">
        <v>-0.20686221598971199</v>
      </c>
      <c r="J126" s="19">
        <f t="shared" si="271"/>
        <v>0.50877122192987956</v>
      </c>
      <c r="K126" s="19"/>
      <c r="L126" s="19">
        <f t="shared" ref="L126" si="504">ABS(($C126-K126)/$C126)*100</f>
        <v>100</v>
      </c>
      <c r="M126" s="19"/>
      <c r="N126" s="19">
        <f t="shared" ref="N126" si="505">ABS(($C126-M126)/$C126)*100</f>
        <v>100</v>
      </c>
      <c r="O126" s="31">
        <v>-0.20854772581525599</v>
      </c>
      <c r="P126" s="19">
        <f t="shared" si="266"/>
        <v>6.2767242929498424E-4</v>
      </c>
      <c r="Q126" s="19">
        <f t="shared" si="267"/>
        <v>0.30188162184137135</v>
      </c>
      <c r="R126" s="19"/>
      <c r="S126" s="19">
        <f t="shared" si="274"/>
        <v>100</v>
      </c>
      <c r="T126" s="19">
        <v>-0.20810052324426401</v>
      </c>
      <c r="U126" s="19">
        <f t="shared" ref="U126" si="506">ABS(($C126-T126)/$C126)*100</f>
        <v>8.679771641266143E-2</v>
      </c>
      <c r="V126">
        <v>-0.205762253703826</v>
      </c>
      <c r="W126" s="19">
        <f t="shared" ref="W126" si="507">ABS(($C126-V126)/$C126)*100</f>
        <v>1.0378025818074843</v>
      </c>
      <c r="X126" s="19"/>
      <c r="Y126" s="19">
        <f t="shared" si="277"/>
        <v>100</v>
      </c>
      <c r="Z126" s="19"/>
      <c r="AA126" s="19">
        <f t="shared" si="278"/>
        <v>100</v>
      </c>
      <c r="AC126" s="19"/>
      <c r="AD126" s="19"/>
      <c r="AE126" s="31"/>
      <c r="AF126" s="19"/>
      <c r="AG126" s="19"/>
      <c r="AI126" s="30"/>
      <c r="AJ126" s="30"/>
    </row>
    <row r="127" spans="1:37" x14ac:dyDescent="0.25">
      <c r="A127" s="32">
        <f t="shared" si="270"/>
        <v>125</v>
      </c>
      <c r="B127" s="20">
        <v>-2.2391787076710998E-2</v>
      </c>
      <c r="C127" s="40">
        <f t="shared" si="262"/>
        <v>-0.135499145958388</v>
      </c>
      <c r="D127" s="40">
        <v>-0.135965366541306</v>
      </c>
      <c r="E127" s="30">
        <f t="shared" si="263"/>
        <v>4.6622058291800883E-4</v>
      </c>
      <c r="F127" s="30">
        <f t="shared" si="287"/>
        <v>0.34407639961154141</v>
      </c>
      <c r="G127" s="30">
        <v>-0.13576526492955299</v>
      </c>
      <c r="H127" s="19">
        <f t="shared" si="271"/>
        <v>0.19639900257874465</v>
      </c>
      <c r="I127" s="19">
        <v>-0.13544097558608101</v>
      </c>
      <c r="J127" s="19">
        <f t="shared" si="271"/>
        <v>4.2930434650009744E-2</v>
      </c>
      <c r="K127" s="19"/>
      <c r="L127" s="19">
        <f t="shared" ref="L127" si="508">ABS(($C127-K127)/$C127)*100</f>
        <v>100</v>
      </c>
      <c r="M127" s="19"/>
      <c r="N127" s="19">
        <f t="shared" ref="N127" si="509">ABS(($C127-M127)/$C127)*100</f>
        <v>100</v>
      </c>
      <c r="O127" s="31">
        <v>-0.13530061475159399</v>
      </c>
      <c r="P127" s="19">
        <f t="shared" si="266"/>
        <v>1.9853120679400038E-4</v>
      </c>
      <c r="Q127" s="19">
        <f t="shared" si="267"/>
        <v>0.14651841927842824</v>
      </c>
      <c r="R127" s="19"/>
      <c r="S127" s="19">
        <f t="shared" si="274"/>
        <v>100</v>
      </c>
      <c r="T127" s="19">
        <v>-0.132476388702579</v>
      </c>
      <c r="U127" s="19">
        <f t="shared" ref="U127" si="510">ABS(($C127-T127)/$C127)*100</f>
        <v>2.2308312236427628</v>
      </c>
      <c r="V127">
        <v>-0.13307859673035199</v>
      </c>
      <c r="W127" s="19">
        <f t="shared" ref="W127" si="511">ABS(($C127-V127)/$C127)*100</f>
        <v>1.7863944535704717</v>
      </c>
      <c r="X127" s="19"/>
      <c r="Y127" s="19">
        <f t="shared" si="277"/>
        <v>100</v>
      </c>
      <c r="Z127" s="19"/>
      <c r="AA127" s="19">
        <f t="shared" si="278"/>
        <v>100</v>
      </c>
      <c r="AC127" s="19"/>
      <c r="AD127" s="19"/>
      <c r="AE127" s="31"/>
      <c r="AF127" s="19"/>
      <c r="AG127" s="19"/>
      <c r="AI127" s="30"/>
      <c r="AJ127" s="30"/>
    </row>
    <row r="128" spans="1:37" x14ac:dyDescent="0.25">
      <c r="A128" s="32">
        <f t="shared" si="270"/>
        <v>126</v>
      </c>
      <c r="B128" s="20">
        <v>4.6138485563084003E-2</v>
      </c>
      <c r="C128" s="40">
        <f t="shared" si="262"/>
        <v>-6.6968873318592997E-2</v>
      </c>
      <c r="D128" s="40">
        <v>-6.6935271187427495E-2</v>
      </c>
      <c r="E128" s="30">
        <f t="shared" si="263"/>
        <v>3.3602131165502702E-5</v>
      </c>
      <c r="F128" s="30">
        <f t="shared" si="287"/>
        <v>5.0175745089283928E-2</v>
      </c>
      <c r="G128" s="30">
        <v>-6.6732287219630704E-2</v>
      </c>
      <c r="H128" s="19">
        <f t="shared" si="271"/>
        <v>0.35327770535540537</v>
      </c>
      <c r="I128" s="19">
        <v>-6.65180214122474E-2</v>
      </c>
      <c r="J128" s="19">
        <f t="shared" si="271"/>
        <v>0.673226058620916</v>
      </c>
      <c r="K128" s="19"/>
      <c r="L128" s="19">
        <f t="shared" ref="L128" si="512">ABS(($C128-K128)/$C128)*100</f>
        <v>100</v>
      </c>
      <c r="M128" s="19"/>
      <c r="N128" s="19">
        <f t="shared" ref="N128" si="513">ABS(($C128-M128)/$C128)*100</f>
        <v>100</v>
      </c>
      <c r="O128" s="31">
        <v>-6.6317270935540296E-2</v>
      </c>
      <c r="P128" s="19">
        <f t="shared" si="266"/>
        <v>6.5160238305270179E-4</v>
      </c>
      <c r="Q128" s="19">
        <f t="shared" si="267"/>
        <v>0.97299290067613142</v>
      </c>
      <c r="R128" s="19"/>
      <c r="S128" s="19">
        <f t="shared" si="274"/>
        <v>100</v>
      </c>
      <c r="T128" s="19">
        <v>-6.4451849218740406E-2</v>
      </c>
      <c r="U128" s="19">
        <f t="shared" ref="U128" si="514">ABS(($C128-T128)/$C128)*100</f>
        <v>3.758498501054778</v>
      </c>
      <c r="V128">
        <v>-6.5187391603791806E-2</v>
      </c>
      <c r="W128" s="19">
        <f t="shared" ref="W128" si="515">ABS(($C128-V128)/$C128)*100</f>
        <v>2.6601637843391757</v>
      </c>
      <c r="X128" s="19"/>
      <c r="Y128" s="19">
        <f t="shared" si="277"/>
        <v>100</v>
      </c>
      <c r="Z128" s="19"/>
      <c r="AA128" s="19">
        <f t="shared" si="278"/>
        <v>100</v>
      </c>
      <c r="AC128" s="19"/>
      <c r="AD128" s="19"/>
      <c r="AE128" s="31"/>
      <c r="AF128" s="19"/>
      <c r="AG128" s="19"/>
      <c r="AI128" s="30"/>
      <c r="AJ128" s="30"/>
    </row>
    <row r="129" spans="1:36" x14ac:dyDescent="0.25">
      <c r="A129" s="32">
        <f t="shared" si="270"/>
        <v>127</v>
      </c>
      <c r="B129" s="20">
        <v>-7.9410810352736005E-2</v>
      </c>
      <c r="C129" s="40">
        <f t="shared" si="262"/>
        <v>-0.19251816923441301</v>
      </c>
      <c r="D129" s="40">
        <v>-0.193807415399706</v>
      </c>
      <c r="E129" s="30">
        <f t="shared" si="263"/>
        <v>1.2892461652929954E-3</v>
      </c>
      <c r="F129" s="30">
        <f t="shared" si="287"/>
        <v>0.66967505998002197</v>
      </c>
      <c r="G129" s="30">
        <v>-0.19357111206845101</v>
      </c>
      <c r="H129" s="19">
        <f t="shared" si="271"/>
        <v>0.54693166791749792</v>
      </c>
      <c r="I129" s="19">
        <v>-0.19008606804227099</v>
      </c>
      <c r="J129" s="19">
        <f t="shared" si="271"/>
        <v>1.2633099524131945</v>
      </c>
      <c r="K129" s="19"/>
      <c r="L129" s="19">
        <f t="shared" ref="L129" si="516">ABS(($C129-K129)/$C129)*100</f>
        <v>100</v>
      </c>
      <c r="M129" s="19"/>
      <c r="N129" s="19">
        <f t="shared" ref="N129" si="517">ABS(($C129-M129)/$C129)*100</f>
        <v>100</v>
      </c>
      <c r="O129" s="31">
        <v>-0.19244939295563299</v>
      </c>
      <c r="P129" s="19">
        <f t="shared" si="266"/>
        <v>6.8776278780019462E-5</v>
      </c>
      <c r="Q129" s="19">
        <f t="shared" si="267"/>
        <v>3.5724565142875649E-2</v>
      </c>
      <c r="R129" s="19"/>
      <c r="S129" s="19">
        <f t="shared" si="274"/>
        <v>100</v>
      </c>
      <c r="T129" s="19">
        <v>-0.19329981542170599</v>
      </c>
      <c r="U129" s="19">
        <f t="shared" ref="U129" si="518">ABS(($C129-T129)/$C129)*100</f>
        <v>0.4060116457586086</v>
      </c>
      <c r="V129">
        <v>-0.19221618378331201</v>
      </c>
      <c r="W129" s="19">
        <f t="shared" ref="W129" si="519">ABS(($C129-V129)/$C129)*100</f>
        <v>0.1568607536119318</v>
      </c>
      <c r="X129" s="19"/>
      <c r="Y129" s="19">
        <f t="shared" si="277"/>
        <v>100</v>
      </c>
      <c r="Z129" s="19"/>
      <c r="AA129" s="19">
        <f t="shared" si="278"/>
        <v>100</v>
      </c>
      <c r="AC129" s="19"/>
      <c r="AD129" s="19"/>
      <c r="AE129" s="31"/>
      <c r="AF129" s="19"/>
      <c r="AG129" s="19"/>
      <c r="AI129" s="30"/>
      <c r="AJ129" s="30"/>
    </row>
    <row r="130" spans="1:36" x14ac:dyDescent="0.25">
      <c r="A130" s="32">
        <f t="shared" si="270"/>
        <v>128</v>
      </c>
      <c r="B130" s="20">
        <v>7.6411976584640001E-3</v>
      </c>
      <c r="C130" s="40">
        <f t="shared" si="262"/>
        <v>-0.10546616122321301</v>
      </c>
      <c r="D130" s="40">
        <v>-0.1069380189119</v>
      </c>
      <c r="E130" s="30">
        <f t="shared" si="263"/>
        <v>1.4718576886869894E-3</v>
      </c>
      <c r="F130" s="30">
        <f t="shared" si="287"/>
        <v>1.3955733968280954</v>
      </c>
      <c r="G130" s="30">
        <v>-0.106675903034943</v>
      </c>
      <c r="H130" s="19">
        <f t="shared" si="271"/>
        <v>1.1470426131938574</v>
      </c>
      <c r="I130" s="19">
        <v>-0.105931990101981</v>
      </c>
      <c r="J130" s="19">
        <f t="shared" si="271"/>
        <v>0.44168563012556283</v>
      </c>
      <c r="K130" s="19"/>
      <c r="L130" s="19">
        <f t="shared" ref="L130" si="520">ABS(($C130-K130)/$C130)*100</f>
        <v>100</v>
      </c>
      <c r="M130" s="19"/>
      <c r="N130" s="19">
        <f t="shared" ref="N130" si="521">ABS(($C130-M130)/$C130)*100</f>
        <v>100</v>
      </c>
      <c r="O130" s="31">
        <v>-0.10618835966852</v>
      </c>
      <c r="P130" s="19">
        <f t="shared" si="266"/>
        <v>7.2219844530699295E-4</v>
      </c>
      <c r="Q130" s="19">
        <f t="shared" si="267"/>
        <v>0.68476792644277806</v>
      </c>
      <c r="R130" s="19"/>
      <c r="S130" s="19">
        <f t="shared" si="274"/>
        <v>100</v>
      </c>
      <c r="T130" s="19">
        <v>-0.103894840067681</v>
      </c>
      <c r="U130" s="19">
        <f t="shared" ref="U130" si="522">ABS(($C130-T130)/$C130)*100</f>
        <v>1.489881813567097</v>
      </c>
      <c r="V130">
        <v>-0.103482176132731</v>
      </c>
      <c r="W130" s="19">
        <f t="shared" ref="W130" si="523">ABS(($C130-V130)/$C130)*100</f>
        <v>1.8811579633423989</v>
      </c>
      <c r="X130" s="19"/>
      <c r="Y130" s="19">
        <f t="shared" si="277"/>
        <v>100</v>
      </c>
      <c r="Z130" s="19"/>
      <c r="AA130" s="19">
        <f t="shared" si="278"/>
        <v>100</v>
      </c>
      <c r="AC130" s="19"/>
      <c r="AD130" s="19"/>
      <c r="AE130" s="31"/>
      <c r="AF130" s="19"/>
      <c r="AG130" s="19"/>
      <c r="AI130" s="30"/>
      <c r="AJ130" s="30"/>
    </row>
    <row r="131" spans="1:36" x14ac:dyDescent="0.25">
      <c r="A131" s="32">
        <f t="shared" si="270"/>
        <v>129</v>
      </c>
      <c r="B131" s="20">
        <v>0.12190158011567399</v>
      </c>
      <c r="C131" s="40">
        <f t="shared" si="262"/>
        <v>8.7942212339969933E-3</v>
      </c>
      <c r="D131" s="40">
        <v>9.3670064840707407E-3</v>
      </c>
      <c r="E131" s="30">
        <f t="shared" si="263"/>
        <v>5.7278525007374743E-4</v>
      </c>
      <c r="F131" s="30">
        <f t="shared" si="287"/>
        <v>6.51320037139224</v>
      </c>
      <c r="G131" s="30">
        <v>9.4167603051203697E-3</v>
      </c>
      <c r="H131" s="19">
        <f t="shared" si="271"/>
        <v>7.0789562208958783</v>
      </c>
      <c r="I131" s="19">
        <v>9.3266841875704592E-3</v>
      </c>
      <c r="J131" s="19">
        <f t="shared" si="271"/>
        <v>6.0546913638589492</v>
      </c>
      <c r="K131" s="19"/>
      <c r="L131" s="19">
        <f t="shared" ref="L131" si="524">ABS(($C131-K131)/$C131)*100</f>
        <v>100</v>
      </c>
      <c r="M131" s="19"/>
      <c r="N131" s="19">
        <f t="shared" ref="N131" si="525">ABS(($C131-M131)/$C131)*100</f>
        <v>100</v>
      </c>
      <c r="O131" s="31">
        <v>9.3624392219306199E-3</v>
      </c>
      <c r="P131" s="19">
        <f t="shared" si="266"/>
        <v>5.682179879336266E-4</v>
      </c>
      <c r="Q131" s="19">
        <f t="shared" si="267"/>
        <v>6.4612655608093021</v>
      </c>
      <c r="R131" s="19"/>
      <c r="S131" s="19">
        <f t="shared" si="274"/>
        <v>100</v>
      </c>
      <c r="T131" s="19">
        <v>9.8990696382477601E-3</v>
      </c>
      <c r="U131" s="19">
        <f t="shared" ref="U131" si="526">ABS(($C131-T131)/$C131)*100</f>
        <v>12.563345574928309</v>
      </c>
      <c r="V131">
        <v>9.5435436847711198E-3</v>
      </c>
      <c r="W131" s="19">
        <f t="shared" ref="W131" si="527">ABS(($C131-V131)/$C131)*100</f>
        <v>8.5206231550938352</v>
      </c>
      <c r="X131" s="19"/>
      <c r="Y131" s="19">
        <f t="shared" si="277"/>
        <v>100</v>
      </c>
      <c r="Z131" s="19"/>
      <c r="AA131" s="19">
        <f t="shared" si="278"/>
        <v>100</v>
      </c>
      <c r="AC131" s="19"/>
      <c r="AD131" s="19"/>
      <c r="AE131" s="31"/>
      <c r="AF131" s="19"/>
      <c r="AG131" s="19"/>
      <c r="AI131" s="30"/>
      <c r="AJ131" s="30"/>
    </row>
    <row r="132" spans="1:36" x14ac:dyDescent="0.25">
      <c r="A132" s="32">
        <f t="shared" si="270"/>
        <v>130</v>
      </c>
      <c r="B132" s="20">
        <v>8.7611162300665998E-2</v>
      </c>
      <c r="C132" s="40">
        <f t="shared" ref="C132:C195" si="528">B132-0.113107358881677</f>
        <v>-2.5496196581011002E-2</v>
      </c>
      <c r="D132" s="40">
        <v>-2.49969050241487E-2</v>
      </c>
      <c r="E132" s="30">
        <f t="shared" ref="E132:E195" si="529">ABS(C132-D132)</f>
        <v>4.9929155686230173E-4</v>
      </c>
      <c r="F132" s="30">
        <f t="shared" si="287"/>
        <v>1.9582981927357861</v>
      </c>
      <c r="G132" s="30">
        <v>-2.49433252915384E-2</v>
      </c>
      <c r="H132" s="19">
        <f t="shared" si="271"/>
        <v>2.1684461355477946</v>
      </c>
      <c r="I132" s="19">
        <v>-2.4871015443713802E-2</v>
      </c>
      <c r="J132" s="19">
        <f t="shared" si="271"/>
        <v>2.4520564677588865</v>
      </c>
      <c r="K132" s="19"/>
      <c r="L132" s="19">
        <f t="shared" ref="L132" si="530">ABS(($C132-K132)/$C132)*100</f>
        <v>100</v>
      </c>
      <c r="M132" s="19"/>
      <c r="N132" s="19">
        <f t="shared" ref="N132" si="531">ABS(($C132-M132)/$C132)*100</f>
        <v>100</v>
      </c>
      <c r="O132" s="31">
        <v>-2.5064452617417601E-2</v>
      </c>
      <c r="P132" s="19">
        <f t="shared" ref="P132:P195" si="532">ABS(C132-O132)</f>
        <v>4.3174396359340131E-4</v>
      </c>
      <c r="Q132" s="19">
        <f t="shared" ref="Q132:Q195" si="533">ABS(($C132-O132)/$C132)*100</f>
        <v>1.6933661545226499</v>
      </c>
      <c r="R132" s="19"/>
      <c r="S132" s="19">
        <f t="shared" si="274"/>
        <v>100</v>
      </c>
      <c r="T132" s="19">
        <v>-2.41989376791048E-2</v>
      </c>
      <c r="U132" s="19">
        <f t="shared" ref="U132" si="534">ABS(($C132-T132)/$C132)*100</f>
        <v>5.0880487126161045</v>
      </c>
      <c r="V132">
        <v>-2.5033328584076298E-2</v>
      </c>
      <c r="W132" s="19">
        <f t="shared" ref="W132" si="535">ABS(($C132-V132)/$C132)*100</f>
        <v>1.8154393949073855</v>
      </c>
      <c r="X132" s="19"/>
      <c r="Y132" s="19">
        <f t="shared" si="277"/>
        <v>100</v>
      </c>
      <c r="Z132" s="19"/>
      <c r="AA132" s="19">
        <f t="shared" si="278"/>
        <v>100</v>
      </c>
      <c r="AC132" s="19"/>
      <c r="AD132" s="19"/>
      <c r="AE132" s="31"/>
      <c r="AF132" s="19"/>
      <c r="AG132" s="19"/>
      <c r="AI132" s="30"/>
      <c r="AJ132" s="30"/>
    </row>
    <row r="133" spans="1:36" x14ac:dyDescent="0.25">
      <c r="A133" s="32">
        <f t="shared" ref="A133:A196" si="536">A132+1</f>
        <v>131</v>
      </c>
      <c r="B133" s="20">
        <v>9.3230069404611995E-2</v>
      </c>
      <c r="C133" s="40">
        <f t="shared" si="528"/>
        <v>-1.9877289477065005E-2</v>
      </c>
      <c r="D133" s="40">
        <v>-1.86630191853073E-2</v>
      </c>
      <c r="E133" s="30">
        <f t="shared" si="529"/>
        <v>1.2142702917577047E-3</v>
      </c>
      <c r="F133" s="30">
        <f t="shared" si="287"/>
        <v>6.1088323594560778</v>
      </c>
      <c r="G133" s="30">
        <v>-1.8566051463817599E-2</v>
      </c>
      <c r="H133" s="19">
        <f t="shared" ref="H133:J196" si="537">ABS(($C133-G133)/$C133)*100</f>
        <v>6.5966640711267521</v>
      </c>
      <c r="I133" s="19">
        <v>-1.8353551282559302E-2</v>
      </c>
      <c r="J133" s="19">
        <f t="shared" si="537"/>
        <v>7.6657242239382626</v>
      </c>
      <c r="K133" s="19"/>
      <c r="L133" s="19">
        <f t="shared" ref="L133" si="538">ABS(($C133-K133)/$C133)*100</f>
        <v>100</v>
      </c>
      <c r="M133" s="19"/>
      <c r="N133" s="19">
        <f t="shared" ref="N133" si="539">ABS(($C133-M133)/$C133)*100</f>
        <v>100</v>
      </c>
      <c r="O133" s="31">
        <v>-1.9123440618920799E-2</v>
      </c>
      <c r="P133" s="19">
        <f t="shared" si="532"/>
        <v>7.5384885814420641E-4</v>
      </c>
      <c r="Q133" s="19">
        <f t="shared" si="533"/>
        <v>3.7925133555760668</v>
      </c>
      <c r="R133" s="19"/>
      <c r="S133" s="19">
        <f t="shared" ref="S133:S196" si="540">ABS(($C133-R133)/$C133)*100</f>
        <v>100</v>
      </c>
      <c r="T133" s="19">
        <v>-1.6413254407409799E-2</v>
      </c>
      <c r="U133" s="19">
        <f t="shared" ref="U133" si="541">ABS(($C133-T133)/$C133)*100</f>
        <v>17.427099774605136</v>
      </c>
      <c r="V133">
        <v>-1.68489346821004E-2</v>
      </c>
      <c r="W133" s="19">
        <f t="shared" ref="W133" si="542">ABS(($C133-V133)/$C133)*100</f>
        <v>15.235250251090868</v>
      </c>
      <c r="X133" s="19"/>
      <c r="Y133" s="19">
        <f t="shared" ref="Y133:Y196" si="543">ABS(($C133-X133)/$C133)*100</f>
        <v>100</v>
      </c>
      <c r="Z133" s="19"/>
      <c r="AA133" s="19">
        <f t="shared" ref="AA133:AA196" si="544">ABS(($C133-Z133)/$C133)*100</f>
        <v>100</v>
      </c>
      <c r="AC133" s="19"/>
      <c r="AD133" s="19"/>
      <c r="AE133" s="31"/>
      <c r="AF133" s="19"/>
      <c r="AG133" s="19"/>
      <c r="AI133" s="30"/>
      <c r="AJ133" s="30"/>
    </row>
    <row r="134" spans="1:36" x14ac:dyDescent="0.25">
      <c r="A134" s="32">
        <f t="shared" si="536"/>
        <v>132</v>
      </c>
      <c r="B134" s="20">
        <v>9.5459148523685006E-2</v>
      </c>
      <c r="C134" s="40">
        <f t="shared" si="528"/>
        <v>-1.7648210357991995E-2</v>
      </c>
      <c r="D134" s="40">
        <v>-1.72886839914752E-2</v>
      </c>
      <c r="E134" s="30">
        <f t="shared" si="529"/>
        <v>3.5952636651679498E-4</v>
      </c>
      <c r="F134" s="30">
        <f t="shared" si="287"/>
        <v>2.0371831433547221</v>
      </c>
      <c r="G134" s="30">
        <v>-1.71881376075626E-2</v>
      </c>
      <c r="H134" s="19">
        <f t="shared" si="537"/>
        <v>2.6069088088642967</v>
      </c>
      <c r="I134" s="19">
        <v>-1.69767246511555E-2</v>
      </c>
      <c r="J134" s="19">
        <f t="shared" si="537"/>
        <v>3.8048373926618155</v>
      </c>
      <c r="K134" s="19"/>
      <c r="L134" s="19">
        <f t="shared" ref="L134" si="545">ABS(($C134-K134)/$C134)*100</f>
        <v>100</v>
      </c>
      <c r="M134" s="19"/>
      <c r="N134" s="19">
        <f t="shared" ref="N134" si="546">ABS(($C134-M134)/$C134)*100</f>
        <v>100</v>
      </c>
      <c r="O134" s="31">
        <v>-1.6956352320549602E-2</v>
      </c>
      <c r="P134" s="19">
        <f t="shared" si="532"/>
        <v>6.9185803744239299E-4</v>
      </c>
      <c r="Q134" s="19">
        <f t="shared" si="533"/>
        <v>3.9202730668330061</v>
      </c>
      <c r="R134" s="19"/>
      <c r="S134" s="19">
        <f t="shared" si="540"/>
        <v>100</v>
      </c>
      <c r="T134" s="19">
        <v>-1.48661271469262E-2</v>
      </c>
      <c r="U134" s="19">
        <f t="shared" ref="U134" si="547">ABS(($C134-T134)/$C134)*100</f>
        <v>15.764109530833689</v>
      </c>
      <c r="V134">
        <v>-1.4346784069808599E-2</v>
      </c>
      <c r="W134" s="19">
        <f t="shared" ref="W134" si="548">ABS(($C134-V134)/$C134)*100</f>
        <v>18.706861609275549</v>
      </c>
      <c r="X134" s="19"/>
      <c r="Y134" s="19">
        <f t="shared" si="543"/>
        <v>100</v>
      </c>
      <c r="Z134" s="19"/>
      <c r="AA134" s="19">
        <f t="shared" si="544"/>
        <v>100</v>
      </c>
      <c r="AC134" s="19"/>
      <c r="AD134" s="19"/>
      <c r="AE134" s="31"/>
      <c r="AF134" s="19"/>
      <c r="AG134" s="19"/>
      <c r="AI134" s="30"/>
      <c r="AJ134" s="30"/>
    </row>
    <row r="135" spans="1:36" x14ac:dyDescent="0.25">
      <c r="A135" s="32">
        <f t="shared" si="536"/>
        <v>133</v>
      </c>
      <c r="B135" s="20">
        <v>-0.11218285253768299</v>
      </c>
      <c r="C135" s="40">
        <f t="shared" si="528"/>
        <v>-0.22529021141936001</v>
      </c>
      <c r="D135" s="40">
        <v>-0.22430577194149801</v>
      </c>
      <c r="E135" s="30">
        <f t="shared" si="529"/>
        <v>9.8443947786200359E-4</v>
      </c>
      <c r="F135" s="30">
        <f t="shared" si="287"/>
        <v>0.43696504684331222</v>
      </c>
      <c r="G135" s="30">
        <v>-0.22415981181098699</v>
      </c>
      <c r="H135" s="19">
        <f t="shared" si="537"/>
        <v>0.50175265105898126</v>
      </c>
      <c r="I135" s="19">
        <v>-0.223890239713571</v>
      </c>
      <c r="J135" s="19">
        <f t="shared" si="537"/>
        <v>0.62140813707306319</v>
      </c>
      <c r="K135" s="19"/>
      <c r="L135" s="19">
        <f t="shared" ref="L135" si="549">ABS(($C135-K135)/$C135)*100</f>
        <v>100</v>
      </c>
      <c r="M135" s="19"/>
      <c r="N135" s="19">
        <f t="shared" ref="N135" si="550">ABS(($C135-M135)/$C135)*100</f>
        <v>100</v>
      </c>
      <c r="O135" s="31">
        <v>-0.224064463093505</v>
      </c>
      <c r="P135" s="19">
        <f t="shared" si="532"/>
        <v>1.2257483258550084E-3</v>
      </c>
      <c r="Q135" s="19">
        <f t="shared" si="533"/>
        <v>0.5440752699074769</v>
      </c>
      <c r="R135" s="19"/>
      <c r="S135" s="19">
        <f t="shared" si="540"/>
        <v>100</v>
      </c>
      <c r="T135" s="19">
        <v>-0.22270461702866201</v>
      </c>
      <c r="U135" s="19">
        <f t="shared" ref="U135" si="551">ABS(($C135-T135)/$C135)*100</f>
        <v>1.1476727614610462</v>
      </c>
      <c r="V135">
        <v>-0.22019169798690699</v>
      </c>
      <c r="W135" s="19">
        <f t="shared" ref="W135" si="552">ABS(($C135-V135)/$C135)*100</f>
        <v>2.2630869758307139</v>
      </c>
      <c r="X135" s="19"/>
      <c r="Y135" s="19">
        <f t="shared" si="543"/>
        <v>100</v>
      </c>
      <c r="Z135" s="19"/>
      <c r="AA135" s="19">
        <f t="shared" si="544"/>
        <v>100</v>
      </c>
      <c r="AC135" s="19"/>
      <c r="AD135" s="19"/>
      <c r="AE135" s="31"/>
      <c r="AF135" s="19"/>
      <c r="AG135" s="19"/>
      <c r="AI135" s="30"/>
      <c r="AJ135" s="30"/>
    </row>
    <row r="136" spans="1:36" x14ac:dyDescent="0.25">
      <c r="A136" s="32">
        <f t="shared" si="536"/>
        <v>134</v>
      </c>
      <c r="B136" s="20">
        <v>2.2496881432997998E-2</v>
      </c>
      <c r="C136" s="40">
        <f t="shared" si="528"/>
        <v>-9.0610477448679005E-2</v>
      </c>
      <c r="D136" s="40">
        <v>-8.9897601849377395E-2</v>
      </c>
      <c r="E136" s="30">
        <f t="shared" si="529"/>
        <v>7.1287559930161004E-4</v>
      </c>
      <c r="F136" s="30">
        <f t="shared" si="287"/>
        <v>0.78674742631764261</v>
      </c>
      <c r="G136" s="30">
        <v>-8.9778382977138096E-2</v>
      </c>
      <c r="H136" s="19">
        <f t="shared" si="537"/>
        <v>0.91832036975216269</v>
      </c>
      <c r="I136" s="19">
        <v>-8.9546235322605902E-2</v>
      </c>
      <c r="J136" s="19">
        <f t="shared" si="537"/>
        <v>1.1745243552831746</v>
      </c>
      <c r="K136" s="19"/>
      <c r="L136" s="19">
        <f t="shared" ref="L136" si="553">ABS(($C136-K136)/$C136)*100</f>
        <v>100</v>
      </c>
      <c r="M136" s="19"/>
      <c r="N136" s="19">
        <f t="shared" ref="N136" si="554">ABS(($C136-M136)/$C136)*100</f>
        <v>100</v>
      </c>
      <c r="O136" s="31">
        <v>-8.9460417918267296E-2</v>
      </c>
      <c r="P136" s="19">
        <f t="shared" si="532"/>
        <v>1.1500595304117095E-3</v>
      </c>
      <c r="Q136" s="19">
        <f t="shared" si="533"/>
        <v>1.2692345993465197</v>
      </c>
      <c r="R136" s="19"/>
      <c r="S136" s="19">
        <f t="shared" si="540"/>
        <v>100</v>
      </c>
      <c r="T136" s="19">
        <v>-8.8772134631098398E-2</v>
      </c>
      <c r="U136" s="19">
        <f t="shared" ref="U136" si="555">ABS(($C136-T136)/$C136)*100</f>
        <v>2.0288413319771199</v>
      </c>
      <c r="V136">
        <v>-8.5991326747124203E-2</v>
      </c>
      <c r="W136" s="19">
        <f t="shared" ref="W136" si="556">ABS(($C136-V136)/$C136)*100</f>
        <v>5.0978107958553132</v>
      </c>
      <c r="X136" s="19"/>
      <c r="Y136" s="19">
        <f t="shared" si="543"/>
        <v>100</v>
      </c>
      <c r="Z136" s="19"/>
      <c r="AA136" s="19">
        <f t="shared" si="544"/>
        <v>100</v>
      </c>
      <c r="AC136" s="19"/>
      <c r="AD136" s="19"/>
      <c r="AE136" s="31"/>
      <c r="AF136" s="19"/>
      <c r="AG136" s="19"/>
      <c r="AI136" s="30"/>
      <c r="AJ136" s="30"/>
    </row>
    <row r="137" spans="1:36" x14ac:dyDescent="0.25">
      <c r="A137" s="32">
        <f t="shared" si="536"/>
        <v>135</v>
      </c>
      <c r="B137" s="20">
        <v>-3.0243020219679999E-3</v>
      </c>
      <c r="C137" s="40">
        <f t="shared" si="528"/>
        <v>-0.116131660903645</v>
      </c>
      <c r="D137" s="40">
        <v>-0.115213085767014</v>
      </c>
      <c r="E137" s="30">
        <f t="shared" si="529"/>
        <v>9.1857513663100299E-4</v>
      </c>
      <c r="F137" s="30">
        <f t="shared" si="287"/>
        <v>0.7909773523287067</v>
      </c>
      <c r="G137" s="30">
        <v>-0.115087596595355</v>
      </c>
      <c r="H137" s="19">
        <f t="shared" si="537"/>
        <v>0.89903502642252509</v>
      </c>
      <c r="I137" s="19">
        <v>-0.114847175908009</v>
      </c>
      <c r="J137" s="19">
        <f t="shared" si="537"/>
        <v>1.106059265527727</v>
      </c>
      <c r="K137" s="19"/>
      <c r="L137" s="19">
        <f t="shared" ref="L137" si="557">ABS(($C137-K137)/$C137)*100</f>
        <v>100</v>
      </c>
      <c r="M137" s="19"/>
      <c r="N137" s="19">
        <f t="shared" ref="N137" si="558">ABS(($C137-M137)/$C137)*100</f>
        <v>100</v>
      </c>
      <c r="O137" s="31">
        <v>-0.114776204702845</v>
      </c>
      <c r="P137" s="19">
        <f t="shared" si="532"/>
        <v>1.3554562008000065E-3</v>
      </c>
      <c r="Q137" s="19">
        <f t="shared" si="533"/>
        <v>1.1671719755430303</v>
      </c>
      <c r="R137" s="19"/>
      <c r="S137" s="19">
        <f t="shared" si="540"/>
        <v>100</v>
      </c>
      <c r="T137" s="19">
        <v>-0.114133453247072</v>
      </c>
      <c r="U137" s="19">
        <f t="shared" ref="U137" si="559">ABS(($C137-T137)/$C137)*100</f>
        <v>1.7206398677367827</v>
      </c>
      <c r="V137">
        <v>-0.111211351657278</v>
      </c>
      <c r="W137" s="19">
        <f t="shared" ref="W137" si="560">ABS(($C137-V137)/$C137)*100</f>
        <v>4.2368370589734461</v>
      </c>
      <c r="X137" s="19"/>
      <c r="Y137" s="19">
        <f t="shared" si="543"/>
        <v>100</v>
      </c>
      <c r="Z137" s="19"/>
      <c r="AA137" s="19">
        <f t="shared" si="544"/>
        <v>100</v>
      </c>
      <c r="AC137" s="19"/>
      <c r="AD137" s="19"/>
      <c r="AE137" s="31"/>
      <c r="AF137" s="19"/>
      <c r="AG137" s="19"/>
      <c r="AI137" s="30"/>
      <c r="AJ137" s="30"/>
    </row>
    <row r="138" spans="1:36" x14ac:dyDescent="0.25">
      <c r="A138" s="32">
        <f t="shared" si="536"/>
        <v>136</v>
      </c>
      <c r="B138" s="20">
        <v>0.21832853863380899</v>
      </c>
      <c r="C138" s="40">
        <f t="shared" si="528"/>
        <v>0.10522117975213199</v>
      </c>
      <c r="D138" s="40">
        <v>0.1075084934458</v>
      </c>
      <c r="E138" s="30">
        <f t="shared" si="529"/>
        <v>2.2873136936680111E-3</v>
      </c>
      <c r="F138" s="30">
        <f t="shared" si="287"/>
        <v>2.1738149097512522</v>
      </c>
      <c r="G138" s="30">
        <v>0.107555937417114</v>
      </c>
      <c r="H138" s="19">
        <f t="shared" si="537"/>
        <v>2.2189046639487993</v>
      </c>
      <c r="I138" s="19">
        <v>0.107734449368764</v>
      </c>
      <c r="J138" s="19">
        <f t="shared" si="537"/>
        <v>2.3885586747387557</v>
      </c>
      <c r="K138" s="19"/>
      <c r="L138" s="19">
        <f t="shared" ref="L138" si="561">ABS(($C138-K138)/$C138)*100</f>
        <v>100</v>
      </c>
      <c r="M138" s="19"/>
      <c r="N138" s="19">
        <f t="shared" ref="N138" si="562">ABS(($C138-M138)/$C138)*100</f>
        <v>100</v>
      </c>
      <c r="O138" s="31">
        <v>0.110806813402326</v>
      </c>
      <c r="P138" s="19">
        <f t="shared" si="532"/>
        <v>5.5856336501940024E-3</v>
      </c>
      <c r="Q138" s="19">
        <f t="shared" si="533"/>
        <v>5.3084689445147815</v>
      </c>
      <c r="R138" s="19"/>
      <c r="S138" s="19">
        <f t="shared" si="540"/>
        <v>100</v>
      </c>
      <c r="T138" s="19">
        <v>0.109267270107809</v>
      </c>
      <c r="U138" s="19">
        <f t="shared" ref="U138" si="563">ABS(($C138-T138)/$C138)*100</f>
        <v>3.845319321840261</v>
      </c>
      <c r="V138">
        <v>0.109510230436176</v>
      </c>
      <c r="W138" s="19">
        <f t="shared" ref="W138" si="564">ABS(($C138-V138)/$C138)*100</f>
        <v>4.0762237166962576</v>
      </c>
      <c r="X138" s="19"/>
      <c r="Y138" s="19">
        <f t="shared" si="543"/>
        <v>100</v>
      </c>
      <c r="Z138" s="19"/>
      <c r="AA138" s="19">
        <f t="shared" si="544"/>
        <v>100</v>
      </c>
      <c r="AC138" s="19"/>
      <c r="AD138" s="19"/>
      <c r="AE138" s="31"/>
      <c r="AF138" s="19"/>
      <c r="AG138" s="19"/>
      <c r="AI138" s="30"/>
      <c r="AJ138" s="30"/>
    </row>
    <row r="139" spans="1:36" x14ac:dyDescent="0.25">
      <c r="A139" s="32">
        <f t="shared" si="536"/>
        <v>137</v>
      </c>
      <c r="B139" s="20">
        <v>0.20522553451754599</v>
      </c>
      <c r="C139" s="40">
        <f t="shared" si="528"/>
        <v>9.2118175635868993E-2</v>
      </c>
      <c r="D139" s="40">
        <v>9.3676886234075704E-2</v>
      </c>
      <c r="E139" s="30">
        <f t="shared" si="529"/>
        <v>1.5587105982067112E-3</v>
      </c>
      <c r="F139" s="30">
        <f t="shared" si="287"/>
        <v>1.692077147042174</v>
      </c>
      <c r="G139" s="30">
        <v>9.3727069880415403E-2</v>
      </c>
      <c r="H139" s="19">
        <f t="shared" si="537"/>
        <v>1.7465546114440622</v>
      </c>
      <c r="I139" s="19">
        <v>9.3907952019106705E-2</v>
      </c>
      <c r="J139" s="19">
        <f t="shared" si="537"/>
        <v>1.9429134053983683</v>
      </c>
      <c r="K139" s="19"/>
      <c r="L139" s="19">
        <f t="shared" ref="L139" si="565">ABS(($C139-K139)/$C139)*100</f>
        <v>100</v>
      </c>
      <c r="M139" s="19"/>
      <c r="N139" s="19">
        <f t="shared" ref="N139" si="566">ABS(($C139-M139)/$C139)*100</f>
        <v>100</v>
      </c>
      <c r="O139" s="31">
        <v>9.6584710983303901E-2</v>
      </c>
      <c r="P139" s="19">
        <f t="shared" si="532"/>
        <v>4.4665353474349079E-3</v>
      </c>
      <c r="Q139" s="19">
        <f t="shared" si="533"/>
        <v>4.8487014822031789</v>
      </c>
      <c r="R139" s="19"/>
      <c r="S139" s="19">
        <f t="shared" si="540"/>
        <v>100</v>
      </c>
      <c r="T139" s="19">
        <v>9.7098767842788702E-2</v>
      </c>
      <c r="U139" s="19">
        <f t="shared" ref="U139" si="567">ABS(($C139-T139)/$C139)*100</f>
        <v>5.406742125036577</v>
      </c>
      <c r="V139">
        <v>9.6701728895387098E-2</v>
      </c>
      <c r="W139" s="19">
        <f t="shared" ref="W139" si="568">ABS(($C139-V139)/$C139)*100</f>
        <v>4.9757316923386403</v>
      </c>
      <c r="X139" s="19"/>
      <c r="Y139" s="19">
        <f t="shared" si="543"/>
        <v>100</v>
      </c>
      <c r="Z139" s="19"/>
      <c r="AA139" s="19">
        <f t="shared" si="544"/>
        <v>100</v>
      </c>
      <c r="AC139" s="19"/>
      <c r="AD139" s="19"/>
      <c r="AE139" s="31"/>
      <c r="AF139" s="19"/>
      <c r="AG139" s="19"/>
      <c r="AI139" s="30"/>
      <c r="AJ139" s="30"/>
    </row>
    <row r="140" spans="1:36" x14ac:dyDescent="0.25">
      <c r="A140" s="32">
        <f t="shared" si="536"/>
        <v>138</v>
      </c>
      <c r="B140" s="20">
        <v>0.30295055758168299</v>
      </c>
      <c r="C140" s="40">
        <f t="shared" si="528"/>
        <v>0.18984319870000599</v>
      </c>
      <c r="D140" s="40">
        <v>0.19196977291717299</v>
      </c>
      <c r="E140" s="30">
        <f t="shared" si="529"/>
        <v>2.1265742171669988E-3</v>
      </c>
      <c r="F140" s="30">
        <f t="shared" si="287"/>
        <v>1.1201740340076412</v>
      </c>
      <c r="G140" s="30">
        <v>0.19199627241924899</v>
      </c>
      <c r="H140" s="19">
        <f t="shared" si="537"/>
        <v>1.1341326599987045</v>
      </c>
      <c r="I140" s="19">
        <v>0.192147616254674</v>
      </c>
      <c r="J140" s="19">
        <f t="shared" si="537"/>
        <v>1.2138531011108253</v>
      </c>
      <c r="K140" s="19"/>
      <c r="L140" s="19">
        <f t="shared" ref="L140" si="569">ABS(($C140-K140)/$C140)*100</f>
        <v>100</v>
      </c>
      <c r="M140" s="19"/>
      <c r="N140" s="19">
        <f t="shared" ref="N140" si="570">ABS(($C140-M140)/$C140)*100</f>
        <v>100</v>
      </c>
      <c r="O140" s="31">
        <v>0.19572180256250299</v>
      </c>
      <c r="P140" s="19">
        <f t="shared" si="532"/>
        <v>5.8786038624970005E-3</v>
      </c>
      <c r="Q140" s="19">
        <f t="shared" si="533"/>
        <v>3.0965575289249565</v>
      </c>
      <c r="R140" s="19"/>
      <c r="S140" s="19">
        <f t="shared" si="540"/>
        <v>100</v>
      </c>
      <c r="T140" s="19">
        <v>0.19524979962698899</v>
      </c>
      <c r="U140" s="19">
        <f t="shared" ref="U140" si="571">ABS(($C140-T140)/$C140)*100</f>
        <v>2.8479297462357978</v>
      </c>
      <c r="V140">
        <v>0.19592354440175899</v>
      </c>
      <c r="W140" s="19">
        <f t="shared" ref="W140" si="572">ABS(($C140-V140)/$C140)*100</f>
        <v>3.2028251437973756</v>
      </c>
      <c r="X140" s="19"/>
      <c r="Y140" s="19">
        <f t="shared" si="543"/>
        <v>100</v>
      </c>
      <c r="Z140" s="19"/>
      <c r="AA140" s="19">
        <f t="shared" si="544"/>
        <v>100</v>
      </c>
      <c r="AC140" s="19"/>
      <c r="AD140" s="19"/>
      <c r="AE140" s="31"/>
      <c r="AF140" s="19"/>
      <c r="AG140" s="19"/>
      <c r="AI140" s="30"/>
      <c r="AJ140" s="30"/>
    </row>
    <row r="141" spans="1:36" x14ac:dyDescent="0.25">
      <c r="A141" s="32">
        <f t="shared" si="536"/>
        <v>139</v>
      </c>
      <c r="B141" s="20">
        <v>0.25695278770583002</v>
      </c>
      <c r="C141" s="40">
        <f t="shared" si="528"/>
        <v>0.14384542882415302</v>
      </c>
      <c r="D141" s="40">
        <v>0.14524893120391</v>
      </c>
      <c r="E141" s="30">
        <f t="shared" si="529"/>
        <v>1.4035023797569768E-3</v>
      </c>
      <c r="F141" s="30">
        <f t="shared" si="287"/>
        <v>0.97570175933273406</v>
      </c>
      <c r="G141" s="30">
        <v>0.14528577629928299</v>
      </c>
      <c r="H141" s="19">
        <f t="shared" si="537"/>
        <v>1.0013161258608752</v>
      </c>
      <c r="I141" s="19">
        <v>0.14545137553424201</v>
      </c>
      <c r="J141" s="19">
        <f t="shared" si="537"/>
        <v>1.1164391689166635</v>
      </c>
      <c r="K141" s="19"/>
      <c r="L141" s="19">
        <f t="shared" ref="L141" si="573">ABS(($C141-K141)/$C141)*100</f>
        <v>100</v>
      </c>
      <c r="M141" s="19"/>
      <c r="N141" s="19">
        <f t="shared" ref="N141" si="574">ABS(($C141-M141)/$C141)*100</f>
        <v>100</v>
      </c>
      <c r="O141" s="31">
        <v>0.14815171627085499</v>
      </c>
      <c r="P141" s="19">
        <f t="shared" si="532"/>
        <v>4.3062874467019729E-3</v>
      </c>
      <c r="Q141" s="19">
        <f t="shared" si="533"/>
        <v>2.9936908540668941</v>
      </c>
      <c r="R141" s="19"/>
      <c r="S141" s="19">
        <f t="shared" si="540"/>
        <v>100</v>
      </c>
      <c r="T141" s="19">
        <v>0.14795870217878601</v>
      </c>
      <c r="U141" s="19">
        <f t="shared" ref="U141" si="575">ABS(($C141-T141)/$C141)*100</f>
        <v>2.8595092581366286</v>
      </c>
      <c r="V141">
        <v>0.14849016247330199</v>
      </c>
      <c r="W141" s="19">
        <f t="shared" ref="W141" si="576">ABS(($C141-V141)/$C141)*100</f>
        <v>3.2289754962092152</v>
      </c>
      <c r="X141" s="19"/>
      <c r="Y141" s="19">
        <f t="shared" si="543"/>
        <v>100</v>
      </c>
      <c r="Z141" s="19"/>
      <c r="AA141" s="19">
        <f t="shared" si="544"/>
        <v>100</v>
      </c>
      <c r="AC141" s="19"/>
      <c r="AD141" s="19"/>
      <c r="AE141" s="31"/>
      <c r="AF141" s="19"/>
      <c r="AG141" s="19"/>
      <c r="AI141" s="30"/>
      <c r="AJ141" s="30"/>
    </row>
    <row r="142" spans="1:36" x14ac:dyDescent="0.25">
      <c r="A142" s="32">
        <f t="shared" si="536"/>
        <v>140</v>
      </c>
      <c r="B142" s="20">
        <v>6.4925307368211005E-2</v>
      </c>
      <c r="C142" s="40">
        <f t="shared" si="528"/>
        <v>-4.8182051513465995E-2</v>
      </c>
      <c r="D142" s="40">
        <v>-4.7749733897349399E-2</v>
      </c>
      <c r="E142" s="30">
        <f t="shared" si="529"/>
        <v>4.3231761611659675E-4</v>
      </c>
      <c r="F142" s="30">
        <f t="shared" si="287"/>
        <v>0.89725863166239794</v>
      </c>
      <c r="G142" s="30">
        <v>-4.7641479725326598E-2</v>
      </c>
      <c r="H142" s="19">
        <f t="shared" si="537"/>
        <v>1.1219360138459811</v>
      </c>
      <c r="I142" s="19">
        <v>-4.7421127526348202E-2</v>
      </c>
      <c r="J142" s="19">
        <f t="shared" si="537"/>
        <v>1.5792685517035938</v>
      </c>
      <c r="K142" s="19"/>
      <c r="L142" s="19">
        <f t="shared" ref="L142" si="577">ABS(($C142-K142)/$C142)*100</f>
        <v>100</v>
      </c>
      <c r="M142" s="19"/>
      <c r="N142" s="19">
        <f t="shared" ref="N142" si="578">ABS(($C142-M142)/$C142)*100</f>
        <v>100</v>
      </c>
      <c r="O142" s="31">
        <v>-4.75681970090088E-2</v>
      </c>
      <c r="P142" s="19">
        <f t="shared" si="532"/>
        <v>6.1385450445719525E-4</v>
      </c>
      <c r="Q142" s="19">
        <f t="shared" si="533"/>
        <v>1.2740314809667956</v>
      </c>
      <c r="R142" s="19"/>
      <c r="S142" s="19">
        <f t="shared" si="540"/>
        <v>100</v>
      </c>
      <c r="T142" s="19">
        <v>-4.5406510769749803E-2</v>
      </c>
      <c r="U142" s="19">
        <f t="shared" ref="U142" si="579">ABS(($C142-T142)/$C142)*100</f>
        <v>5.7605283638461939</v>
      </c>
      <c r="V142">
        <v>-4.4339329278817501E-2</v>
      </c>
      <c r="W142" s="19">
        <f t="shared" ref="W142" si="580">ABS(($C142-V142)/$C142)*100</f>
        <v>7.9754226188864648</v>
      </c>
      <c r="X142" s="19"/>
      <c r="Y142" s="19">
        <f t="shared" si="543"/>
        <v>100</v>
      </c>
      <c r="Z142" s="19"/>
      <c r="AA142" s="19">
        <f t="shared" si="544"/>
        <v>100</v>
      </c>
      <c r="AC142" s="19"/>
      <c r="AD142" s="19"/>
      <c r="AE142" s="31"/>
      <c r="AF142" s="19"/>
      <c r="AG142" s="19"/>
      <c r="AI142" s="30"/>
      <c r="AJ142" s="30"/>
    </row>
    <row r="143" spans="1:36" x14ac:dyDescent="0.25">
      <c r="A143" s="32">
        <f t="shared" si="536"/>
        <v>141</v>
      </c>
      <c r="B143" s="20">
        <v>0.225061504716528</v>
      </c>
      <c r="C143" s="40">
        <f t="shared" si="528"/>
        <v>0.111954145834851</v>
      </c>
      <c r="D143" s="40">
        <v>0.11142860862588699</v>
      </c>
      <c r="E143" s="30">
        <f t="shared" si="529"/>
        <v>5.2553720896400535E-4</v>
      </c>
      <c r="F143" s="30">
        <f t="shared" si="287"/>
        <v>0.46942183788285147</v>
      </c>
      <c r="G143" s="30">
        <v>0.11149652855128001</v>
      </c>
      <c r="H143" s="19">
        <f t="shared" si="537"/>
        <v>0.40875420928676193</v>
      </c>
      <c r="I143" s="19">
        <v>0.111658721275255</v>
      </c>
      <c r="J143" s="19">
        <f t="shared" si="537"/>
        <v>0.26387996388431395</v>
      </c>
      <c r="K143" s="19"/>
      <c r="L143" s="19">
        <f t="shared" ref="L143" si="581">ABS(($C143-K143)/$C143)*100</f>
        <v>100</v>
      </c>
      <c r="M143" s="19"/>
      <c r="N143" s="19">
        <f t="shared" ref="N143" si="582">ABS(($C143-M143)/$C143)*100</f>
        <v>100</v>
      </c>
      <c r="O143" s="31">
        <v>0.112237745257896</v>
      </c>
      <c r="P143" s="19">
        <f t="shared" si="532"/>
        <v>2.835994230449973E-4</v>
      </c>
      <c r="Q143" s="19">
        <f t="shared" si="533"/>
        <v>0.25331748184059977</v>
      </c>
      <c r="R143" s="19"/>
      <c r="S143" s="19">
        <f t="shared" si="540"/>
        <v>100</v>
      </c>
      <c r="T143" s="19">
        <v>0.114859243231563</v>
      </c>
      <c r="U143" s="19">
        <f t="shared" ref="U143" si="583">ABS(($C143-T143)/$C143)*100</f>
        <v>2.5948993447705422</v>
      </c>
      <c r="V143">
        <v>0.115383826544704</v>
      </c>
      <c r="W143" s="19">
        <f t="shared" ref="W143" si="584">ABS(($C143-V143)/$C143)*100</f>
        <v>3.063469141118087</v>
      </c>
      <c r="X143" s="19"/>
      <c r="Y143" s="19">
        <f t="shared" si="543"/>
        <v>100</v>
      </c>
      <c r="Z143" s="19"/>
      <c r="AA143" s="19">
        <f t="shared" si="544"/>
        <v>100</v>
      </c>
      <c r="AC143" s="19"/>
      <c r="AD143" s="19"/>
      <c r="AE143" s="31"/>
      <c r="AF143" s="19"/>
      <c r="AG143" s="19"/>
      <c r="AI143" s="30"/>
      <c r="AJ143" s="30"/>
    </row>
    <row r="144" spans="1:36" x14ac:dyDescent="0.25">
      <c r="A144" s="32">
        <f t="shared" si="536"/>
        <v>142</v>
      </c>
      <c r="B144" s="20">
        <v>-5.4419978943779999E-2</v>
      </c>
      <c r="C144" s="40">
        <f t="shared" si="528"/>
        <v>-0.16752733782545701</v>
      </c>
      <c r="D144" s="40">
        <v>-0.16703336799240701</v>
      </c>
      <c r="E144" s="30">
        <f t="shared" si="529"/>
        <v>4.9396983305000086E-4</v>
      </c>
      <c r="F144" s="30">
        <f t="shared" si="287"/>
        <v>0.29485923877370812</v>
      </c>
      <c r="G144" s="30">
        <v>-0.16689232263135201</v>
      </c>
      <c r="H144" s="19">
        <f t="shared" si="537"/>
        <v>0.37905168335367856</v>
      </c>
      <c r="I144" s="19">
        <v>-0.16663002007102601</v>
      </c>
      <c r="J144" s="19">
        <f t="shared" si="537"/>
        <v>0.53562467241370115</v>
      </c>
      <c r="K144" s="19"/>
      <c r="L144" s="19">
        <f t="shared" ref="L144" si="585">ABS(($C144-K144)/$C144)*100</f>
        <v>100</v>
      </c>
      <c r="M144" s="19"/>
      <c r="N144" s="19">
        <f t="shared" ref="N144" si="586">ABS(($C144-M144)/$C144)*100</f>
        <v>100</v>
      </c>
      <c r="O144" s="31">
        <v>-0.16698979651162801</v>
      </c>
      <c r="P144" s="19">
        <f t="shared" si="532"/>
        <v>5.3754131382899306E-4</v>
      </c>
      <c r="Q144" s="19">
        <f t="shared" si="533"/>
        <v>0.32086781823575888</v>
      </c>
      <c r="R144" s="19"/>
      <c r="S144" s="19">
        <f t="shared" si="540"/>
        <v>100</v>
      </c>
      <c r="T144" s="19">
        <v>-0.165720308416341</v>
      </c>
      <c r="U144" s="19">
        <f t="shared" ref="U144" si="587">ABS(($C144-T144)/$C144)*100</f>
        <v>1.0786474808062134</v>
      </c>
      <c r="V144">
        <v>-0.16453320066295399</v>
      </c>
      <c r="W144" s="19">
        <f t="shared" ref="W144" si="588">ABS(($C144-V144)/$C144)*100</f>
        <v>1.7872528754814594</v>
      </c>
      <c r="X144" s="19"/>
      <c r="Y144" s="19">
        <f t="shared" si="543"/>
        <v>100</v>
      </c>
      <c r="Z144" s="19"/>
      <c r="AA144" s="19">
        <f t="shared" si="544"/>
        <v>100</v>
      </c>
      <c r="AC144" s="19"/>
      <c r="AD144" s="19"/>
      <c r="AE144" s="31"/>
      <c r="AF144" s="19"/>
      <c r="AG144" s="19"/>
      <c r="AI144" s="30"/>
      <c r="AJ144" s="30"/>
    </row>
    <row r="145" spans="1:36" x14ac:dyDescent="0.25">
      <c r="A145" s="32">
        <f t="shared" si="536"/>
        <v>143</v>
      </c>
      <c r="B145" s="20">
        <v>7.2401858093254001E-2</v>
      </c>
      <c r="C145" s="40">
        <f t="shared" si="528"/>
        <v>-4.0705500788422999E-2</v>
      </c>
      <c r="D145" s="40">
        <v>-4.0472332278829598E-2</v>
      </c>
      <c r="E145" s="30">
        <f t="shared" si="529"/>
        <v>2.3316850959340107E-4</v>
      </c>
      <c r="F145" s="30">
        <f t="shared" si="287"/>
        <v>0.57281818200776502</v>
      </c>
      <c r="G145" s="30">
        <v>-4.0365801819404801E-2</v>
      </c>
      <c r="H145" s="19">
        <f t="shared" si="537"/>
        <v>0.83452841124316002</v>
      </c>
      <c r="I145" s="19">
        <v>-4.0151343560014201E-2</v>
      </c>
      <c r="J145" s="19">
        <f t="shared" si="537"/>
        <v>1.3613816748973779</v>
      </c>
      <c r="K145" s="19"/>
      <c r="L145" s="19">
        <f t="shared" ref="L145" si="589">ABS(($C145-K145)/$C145)*100</f>
        <v>100</v>
      </c>
      <c r="M145" s="19"/>
      <c r="N145" s="19">
        <f t="shared" ref="N145" si="590">ABS(($C145-M145)/$C145)*100</f>
        <v>100</v>
      </c>
      <c r="O145" s="31">
        <v>-4.0543672221471101E-2</v>
      </c>
      <c r="P145" s="19">
        <f t="shared" si="532"/>
        <v>1.618285669518979E-4</v>
      </c>
      <c r="Q145" s="19">
        <f t="shared" si="533"/>
        <v>0.39755945466201797</v>
      </c>
      <c r="R145" s="19"/>
      <c r="S145" s="19">
        <f t="shared" si="540"/>
        <v>100</v>
      </c>
      <c r="T145" s="19">
        <v>-3.8273029949646299E-2</v>
      </c>
      <c r="U145" s="19">
        <f t="shared" ref="U145" si="591">ABS(($C145-T145)/$C145)*100</f>
        <v>5.9757791739747272</v>
      </c>
      <c r="V145">
        <v>-3.62468359902237E-2</v>
      </c>
      <c r="W145" s="19">
        <f t="shared" ref="W145" si="592">ABS(($C145-V145)/$C145)*100</f>
        <v>10.95346995329777</v>
      </c>
      <c r="X145" s="19"/>
      <c r="Y145" s="19">
        <f t="shared" si="543"/>
        <v>100</v>
      </c>
      <c r="Z145" s="19"/>
      <c r="AA145" s="19">
        <f t="shared" si="544"/>
        <v>100</v>
      </c>
      <c r="AC145" s="19"/>
      <c r="AD145" s="19"/>
      <c r="AE145" s="31"/>
      <c r="AF145" s="19"/>
      <c r="AG145" s="19"/>
      <c r="AI145" s="30"/>
      <c r="AJ145" s="30"/>
    </row>
    <row r="146" spans="1:36" x14ac:dyDescent="0.25">
      <c r="A146" s="32">
        <f t="shared" si="536"/>
        <v>144</v>
      </c>
      <c r="B146" s="20">
        <v>0.36051569089673902</v>
      </c>
      <c r="C146" s="40">
        <f t="shared" si="528"/>
        <v>0.24740833201506202</v>
      </c>
      <c r="D146" s="40">
        <v>0.24670555914374701</v>
      </c>
      <c r="E146" s="30">
        <f t="shared" si="529"/>
        <v>7.0277287131501054E-4</v>
      </c>
      <c r="F146" s="30">
        <f t="shared" si="287"/>
        <v>0.28405384151420832</v>
      </c>
      <c r="G146" s="30">
        <v>0.246740308670925</v>
      </c>
      <c r="H146" s="19">
        <f t="shared" si="537"/>
        <v>0.27000842643260115</v>
      </c>
      <c r="I146" s="19">
        <v>0.24685783119785901</v>
      </c>
      <c r="J146" s="19">
        <f t="shared" si="537"/>
        <v>0.22250698378642111</v>
      </c>
      <c r="K146" s="19"/>
      <c r="L146" s="19">
        <f t="shared" ref="L146" si="593">ABS(($C146-K146)/$C146)*100</f>
        <v>100</v>
      </c>
      <c r="M146" s="19"/>
      <c r="N146" s="19">
        <f t="shared" ref="N146" si="594">ABS(($C146-M146)/$C146)*100</f>
        <v>100</v>
      </c>
      <c r="O146" s="31">
        <v>0.24769759548484099</v>
      </c>
      <c r="P146" s="19">
        <f t="shared" si="532"/>
        <v>2.8926346977897754E-4</v>
      </c>
      <c r="Q146" s="19">
        <f t="shared" si="533"/>
        <v>0.11691743257917743</v>
      </c>
      <c r="R146" s="19"/>
      <c r="S146" s="19">
        <f t="shared" si="540"/>
        <v>100</v>
      </c>
      <c r="T146" s="19">
        <v>0.25088349907798801</v>
      </c>
      <c r="U146" s="19">
        <f t="shared" ref="U146" si="595">ABS(($C146-T146)/$C146)*100</f>
        <v>1.4046281443401161</v>
      </c>
      <c r="V146">
        <v>0.250936214163411</v>
      </c>
      <c r="W146" s="19">
        <f t="shared" ref="W146" si="596">ABS(($C146-V146)/$C146)*100</f>
        <v>1.4259350603172924</v>
      </c>
      <c r="X146" s="19"/>
      <c r="Y146" s="19">
        <f t="shared" si="543"/>
        <v>100</v>
      </c>
      <c r="Z146" s="19"/>
      <c r="AA146" s="19">
        <f t="shared" si="544"/>
        <v>100</v>
      </c>
      <c r="AC146" s="19"/>
      <c r="AD146" s="19"/>
      <c r="AE146" s="31"/>
      <c r="AF146" s="19"/>
      <c r="AG146" s="19"/>
      <c r="AI146" s="30"/>
      <c r="AJ146" s="30"/>
    </row>
    <row r="147" spans="1:36" x14ac:dyDescent="0.25">
      <c r="A147" s="32">
        <f t="shared" si="536"/>
        <v>145</v>
      </c>
      <c r="B147" s="20">
        <v>0.42853910334852102</v>
      </c>
      <c r="C147" s="40">
        <f t="shared" si="528"/>
        <v>0.31543174446684402</v>
      </c>
      <c r="D147" s="40">
        <v>0.31525776802294397</v>
      </c>
      <c r="E147" s="30">
        <f t="shared" si="529"/>
        <v>1.7397644390004796E-4</v>
      </c>
      <c r="F147" s="30">
        <f t="shared" si="287"/>
        <v>5.5155020682560105E-2</v>
      </c>
      <c r="G147" s="30">
        <v>0.31527591068300898</v>
      </c>
      <c r="H147" s="19">
        <f t="shared" si="537"/>
        <v>4.9403329426606489E-2</v>
      </c>
      <c r="I147" s="19">
        <v>0.31537109799760599</v>
      </c>
      <c r="J147" s="19">
        <f t="shared" si="537"/>
        <v>1.9226495209143282E-2</v>
      </c>
      <c r="K147" s="19"/>
      <c r="L147" s="19">
        <f t="shared" ref="L147" si="597">ABS(($C147-K147)/$C147)*100</f>
        <v>100</v>
      </c>
      <c r="M147" s="19"/>
      <c r="N147" s="19">
        <f t="shared" ref="N147" si="598">ABS(($C147-M147)/$C147)*100</f>
        <v>100</v>
      </c>
      <c r="O147" s="31">
        <v>0.31633411416096202</v>
      </c>
      <c r="P147" s="19">
        <f t="shared" si="532"/>
        <v>9.0236969411799928E-4</v>
      </c>
      <c r="Q147" s="19">
        <f t="shared" si="533"/>
        <v>0.2860744709265779</v>
      </c>
      <c r="R147" s="19"/>
      <c r="S147" s="19">
        <f t="shared" si="540"/>
        <v>100</v>
      </c>
      <c r="T147" s="19">
        <v>0.319544246587884</v>
      </c>
      <c r="U147" s="19">
        <f t="shared" ref="U147" si="599">ABS(($C147-T147)/$C147)*100</f>
        <v>1.3037692601266551</v>
      </c>
      <c r="V147">
        <v>0.31979651355101701</v>
      </c>
      <c r="W147" s="19">
        <f t="shared" ref="W147" si="600">ABS(($C147-V147)/$C147)*100</f>
        <v>1.3837443950197557</v>
      </c>
      <c r="X147" s="19"/>
      <c r="Y147" s="19">
        <f t="shared" si="543"/>
        <v>100</v>
      </c>
      <c r="Z147" s="19"/>
      <c r="AA147" s="19">
        <f t="shared" si="544"/>
        <v>100</v>
      </c>
      <c r="AC147" s="19"/>
      <c r="AD147" s="19"/>
      <c r="AE147" s="31"/>
      <c r="AF147" s="19"/>
      <c r="AG147" s="19"/>
      <c r="AI147" s="30"/>
      <c r="AJ147" s="30"/>
    </row>
    <row r="148" spans="1:36" x14ac:dyDescent="0.25">
      <c r="A148" s="32">
        <f t="shared" si="536"/>
        <v>146</v>
      </c>
      <c r="B148" s="20">
        <v>-0.13227824097219201</v>
      </c>
      <c r="C148" s="40">
        <f t="shared" si="528"/>
        <v>-0.24538559985386901</v>
      </c>
      <c r="D148" s="40">
        <v>-0.24384610558969999</v>
      </c>
      <c r="E148" s="30">
        <f t="shared" si="529"/>
        <v>1.5394942641690224E-3</v>
      </c>
      <c r="F148" s="30">
        <f t="shared" si="287"/>
        <v>0.62737759065153598</v>
      </c>
      <c r="G148" s="30">
        <v>-0.243678910933429</v>
      </c>
      <c r="H148" s="19">
        <f t="shared" si="537"/>
        <v>0.69551307063510404</v>
      </c>
      <c r="I148" s="19">
        <v>-0.24339251401700299</v>
      </c>
      <c r="J148" s="19">
        <f t="shared" si="537"/>
        <v>0.81222607930251012</v>
      </c>
      <c r="K148" s="19"/>
      <c r="L148" s="19">
        <f t="shared" ref="L148" si="601">ABS(($C148-K148)/$C148)*100</f>
        <v>100</v>
      </c>
      <c r="M148" s="19"/>
      <c r="N148" s="19">
        <f t="shared" ref="N148" si="602">ABS(($C148-M148)/$C148)*100</f>
        <v>100</v>
      </c>
      <c r="O148" s="31">
        <v>-0.24346405802455501</v>
      </c>
      <c r="P148" s="19">
        <f t="shared" si="532"/>
        <v>1.9215418293140052E-3</v>
      </c>
      <c r="Q148" s="19">
        <f t="shared" si="533"/>
        <v>0.78307033112713764</v>
      </c>
      <c r="R148" s="19"/>
      <c r="S148" s="19">
        <f t="shared" si="540"/>
        <v>100</v>
      </c>
      <c r="T148" s="19">
        <v>-0.241094802928119</v>
      </c>
      <c r="U148" s="19">
        <f t="shared" ref="U148" si="603">ABS(($C148-T148)/$C148)*100</f>
        <v>1.7485936127895261</v>
      </c>
      <c r="V148">
        <v>-0.24078276873104501</v>
      </c>
      <c r="W148" s="19">
        <f t="shared" ref="W148" si="604">ABS(($C148-V148)/$C148)*100</f>
        <v>1.8757543741625675</v>
      </c>
      <c r="X148" s="19"/>
      <c r="Y148" s="19">
        <f t="shared" si="543"/>
        <v>100</v>
      </c>
      <c r="Z148" s="19"/>
      <c r="AA148" s="19">
        <f t="shared" si="544"/>
        <v>100</v>
      </c>
      <c r="AC148" s="19"/>
      <c r="AD148" s="19"/>
      <c r="AE148" s="31"/>
      <c r="AF148" s="19"/>
      <c r="AG148" s="19"/>
      <c r="AI148" s="30"/>
      <c r="AJ148" s="30"/>
    </row>
    <row r="149" spans="1:36" x14ac:dyDescent="0.25">
      <c r="A149" s="32">
        <f t="shared" si="536"/>
        <v>147</v>
      </c>
      <c r="B149" s="20">
        <v>-0.10068069830872001</v>
      </c>
      <c r="C149" s="40">
        <f t="shared" si="528"/>
        <v>-0.21378805719039701</v>
      </c>
      <c r="D149" s="40">
        <v>-0.21278737483954699</v>
      </c>
      <c r="E149" s="30">
        <f t="shared" si="529"/>
        <v>1.0006823508500184E-3</v>
      </c>
      <c r="F149" s="30">
        <f t="shared" si="287"/>
        <v>0.46807214771535299</v>
      </c>
      <c r="G149" s="30">
        <v>-0.212636710673894</v>
      </c>
      <c r="H149" s="19">
        <f t="shared" si="537"/>
        <v>0.5385457595873232</v>
      </c>
      <c r="I149" s="19">
        <v>-0.21236744869545601</v>
      </c>
      <c r="J149" s="19">
        <f t="shared" si="537"/>
        <v>0.66449385134540906</v>
      </c>
      <c r="K149" s="19"/>
      <c r="L149" s="19">
        <f t="shared" ref="L149" si="605">ABS(($C149-K149)/$C149)*100</f>
        <v>100</v>
      </c>
      <c r="M149" s="19"/>
      <c r="N149" s="19">
        <f t="shared" ref="N149" si="606">ABS(($C149-M149)/$C149)*100</f>
        <v>100</v>
      </c>
      <c r="O149" s="31">
        <v>-0.21275064181570799</v>
      </c>
      <c r="P149" s="19">
        <f t="shared" si="532"/>
        <v>1.0374153746890158E-3</v>
      </c>
      <c r="Q149" s="19">
        <f t="shared" si="533"/>
        <v>0.48525412893626069</v>
      </c>
      <c r="R149" s="19"/>
      <c r="S149" s="19">
        <f t="shared" si="540"/>
        <v>100</v>
      </c>
      <c r="T149" s="19">
        <v>-0.21102830952051399</v>
      </c>
      <c r="U149" s="19">
        <f t="shared" ref="U149" si="607">ABS(($C149-T149)/$C149)*100</f>
        <v>1.2908801858025305</v>
      </c>
      <c r="V149">
        <v>-0.21044978318038601</v>
      </c>
      <c r="W149" s="19">
        <f t="shared" ref="W149" si="608">ABS(($C149-V149)/$C149)*100</f>
        <v>1.5614876031348974</v>
      </c>
      <c r="X149" s="19"/>
      <c r="Y149" s="19">
        <f t="shared" si="543"/>
        <v>100</v>
      </c>
      <c r="Z149" s="19"/>
      <c r="AA149" s="19">
        <f t="shared" si="544"/>
        <v>100</v>
      </c>
      <c r="AC149" s="19"/>
      <c r="AD149" s="19"/>
      <c r="AE149" s="31"/>
      <c r="AF149" s="19"/>
      <c r="AG149" s="19"/>
      <c r="AI149" s="30"/>
      <c r="AJ149" s="30"/>
    </row>
    <row r="150" spans="1:36" x14ac:dyDescent="0.25">
      <c r="A150" s="32">
        <f t="shared" si="536"/>
        <v>148</v>
      </c>
      <c r="B150" s="20">
        <v>-0.12962378845393799</v>
      </c>
      <c r="C150" s="40">
        <f t="shared" si="528"/>
        <v>-0.24273114733561499</v>
      </c>
      <c r="D150" s="40">
        <v>-0.24137447506499499</v>
      </c>
      <c r="E150" s="30">
        <f t="shared" si="529"/>
        <v>1.3566722706200018E-3</v>
      </c>
      <c r="F150" s="30">
        <f t="shared" si="287"/>
        <v>0.55891972889008079</v>
      </c>
      <c r="G150" s="30">
        <v>-0.24121057024060399</v>
      </c>
      <c r="H150" s="19">
        <f t="shared" si="537"/>
        <v>0.62644498314365527</v>
      </c>
      <c r="I150" s="19">
        <v>-0.24091713597797801</v>
      </c>
      <c r="J150" s="19">
        <f t="shared" si="537"/>
        <v>0.74733357360553987</v>
      </c>
      <c r="K150" s="19"/>
      <c r="L150" s="19">
        <f t="shared" ref="L150" si="609">ABS(($C150-K150)/$C150)*100</f>
        <v>100</v>
      </c>
      <c r="M150" s="19"/>
      <c r="N150" s="19">
        <f t="shared" ref="N150" si="610">ABS(($C150-M150)/$C150)*100</f>
        <v>100</v>
      </c>
      <c r="O150" s="31">
        <v>-0.24216346609709999</v>
      </c>
      <c r="P150" s="19">
        <f t="shared" si="532"/>
        <v>5.6768123851499985E-4</v>
      </c>
      <c r="Q150" s="19">
        <f t="shared" si="533"/>
        <v>0.2338724324200919</v>
      </c>
      <c r="R150" s="19"/>
      <c r="S150" s="19">
        <f t="shared" si="540"/>
        <v>100</v>
      </c>
      <c r="T150" s="19">
        <v>-0.23979417232172101</v>
      </c>
      <c r="U150" s="19">
        <f t="shared" ref="U150" si="611">ABS(($C150-T150)/$C150)*100</f>
        <v>1.2099703915761315</v>
      </c>
      <c r="V150">
        <v>-0.23960125886601299</v>
      </c>
      <c r="W150" s="19">
        <f t="shared" ref="W150" si="612">ABS(($C150-V150)/$C150)*100</f>
        <v>1.2894465765756948</v>
      </c>
      <c r="X150" s="19"/>
      <c r="Y150" s="19">
        <f t="shared" si="543"/>
        <v>100</v>
      </c>
      <c r="Z150" s="19"/>
      <c r="AA150" s="19">
        <f t="shared" si="544"/>
        <v>100</v>
      </c>
      <c r="AC150" s="19"/>
      <c r="AD150" s="19"/>
      <c r="AE150" s="31"/>
      <c r="AF150" s="19"/>
      <c r="AG150" s="19"/>
      <c r="AI150" s="30"/>
      <c r="AJ150" s="30"/>
    </row>
    <row r="151" spans="1:36" x14ac:dyDescent="0.25">
      <c r="A151" s="32">
        <f t="shared" si="536"/>
        <v>149</v>
      </c>
      <c r="B151" s="20">
        <v>2.3783179963075E-2</v>
      </c>
      <c r="C151" s="40">
        <f t="shared" si="528"/>
        <v>-8.9324178918602004E-2</v>
      </c>
      <c r="D151" s="40">
        <v>-8.9053841948496595E-2</v>
      </c>
      <c r="E151" s="30">
        <f t="shared" si="529"/>
        <v>2.7033697010540869E-4</v>
      </c>
      <c r="F151" s="30">
        <f t="shared" si="287"/>
        <v>0.30264702500289126</v>
      </c>
      <c r="G151" s="30">
        <v>-8.8955663999183907E-2</v>
      </c>
      <c r="H151" s="19">
        <f t="shared" si="537"/>
        <v>0.41255897773648981</v>
      </c>
      <c r="I151" s="19">
        <v>-8.8830656324828394E-2</v>
      </c>
      <c r="J151" s="19">
        <f t="shared" si="537"/>
        <v>0.55250728274070082</v>
      </c>
      <c r="K151" s="19"/>
      <c r="L151" s="19">
        <f t="shared" ref="L151" si="613">ABS(($C151-K151)/$C151)*100</f>
        <v>100</v>
      </c>
      <c r="M151" s="19"/>
      <c r="N151" s="19">
        <f t="shared" ref="N151" si="614">ABS(($C151-M151)/$C151)*100</f>
        <v>100</v>
      </c>
      <c r="O151" s="31">
        <v>-9.00235796412579E-2</v>
      </c>
      <c r="P151" s="19">
        <f t="shared" si="532"/>
        <v>6.9940072265589626E-4</v>
      </c>
      <c r="Q151" s="19">
        <f t="shared" si="533"/>
        <v>0.78299149359462428</v>
      </c>
      <c r="R151" s="19"/>
      <c r="S151" s="19">
        <f t="shared" si="540"/>
        <v>100</v>
      </c>
      <c r="T151" s="19">
        <v>-8.8203776111905399E-2</v>
      </c>
      <c r="U151" s="19">
        <f t="shared" ref="U151" si="615">ABS(($C151-T151)/$C151)*100</f>
        <v>1.2543107815383208</v>
      </c>
      <c r="V151">
        <v>-8.7362420541422806E-2</v>
      </c>
      <c r="W151" s="19">
        <f t="shared" ref="W151" si="616">ABS(($C151-V151)/$C151)*100</f>
        <v>2.196223240928842</v>
      </c>
      <c r="X151" s="19"/>
      <c r="Y151" s="19">
        <f t="shared" si="543"/>
        <v>100</v>
      </c>
      <c r="Z151" s="19"/>
      <c r="AA151" s="19">
        <f t="shared" si="544"/>
        <v>100</v>
      </c>
      <c r="AC151" s="19"/>
      <c r="AD151" s="19"/>
      <c r="AE151" s="31"/>
      <c r="AF151" s="19"/>
      <c r="AG151" s="19"/>
      <c r="AI151" s="30"/>
      <c r="AJ151" s="30"/>
    </row>
    <row r="152" spans="1:36" x14ac:dyDescent="0.25">
      <c r="A152" s="32">
        <f t="shared" si="536"/>
        <v>150</v>
      </c>
      <c r="B152" s="20">
        <v>-0.22560651767576201</v>
      </c>
      <c r="C152" s="40">
        <f t="shared" si="528"/>
        <v>-0.33871387655743901</v>
      </c>
      <c r="D152" s="40">
        <v>-0.33695736652535302</v>
      </c>
      <c r="E152" s="30">
        <f t="shared" si="529"/>
        <v>1.7565100320859894E-3</v>
      </c>
      <c r="F152" s="30">
        <f t="shared" si="287"/>
        <v>0.518582247039448</v>
      </c>
      <c r="G152" s="30">
        <v>-0.33675303590940803</v>
      </c>
      <c r="H152" s="19">
        <f t="shared" si="537"/>
        <v>0.57890768100800338</v>
      </c>
      <c r="I152" s="19">
        <v>-0.33640398160732699</v>
      </c>
      <c r="J152" s="19">
        <f t="shared" si="537"/>
        <v>0.68196053069597584</v>
      </c>
      <c r="K152" s="19"/>
      <c r="L152" s="19">
        <f t="shared" ref="L152" si="617">ABS(($C152-K152)/$C152)*100</f>
        <v>100</v>
      </c>
      <c r="M152" s="19"/>
      <c r="N152" s="19">
        <f t="shared" ref="N152" si="618">ABS(($C152-M152)/$C152)*100</f>
        <v>100</v>
      </c>
      <c r="O152" s="31">
        <v>-0.33628101491508799</v>
      </c>
      <c r="P152" s="19">
        <f t="shared" si="532"/>
        <v>2.4328616423510141E-3</v>
      </c>
      <c r="Q152" s="19">
        <f t="shared" si="533"/>
        <v>0.71826453261310363</v>
      </c>
      <c r="R152" s="19"/>
      <c r="S152" s="19">
        <f t="shared" si="540"/>
        <v>100</v>
      </c>
      <c r="T152" s="19">
        <v>-0.33422803875750401</v>
      </c>
      <c r="U152" s="19">
        <f t="shared" ref="U152" si="619">ABS(($C152-T152)/$C152)*100</f>
        <v>1.324373788735016</v>
      </c>
      <c r="V152">
        <v>-0.33408988093685998</v>
      </c>
      <c r="W152" s="19">
        <f t="shared" ref="W152" si="620">ABS(($C152-V152)/$C152)*100</f>
        <v>1.3651627348650679</v>
      </c>
      <c r="X152" s="19"/>
      <c r="Y152" s="19">
        <f t="shared" si="543"/>
        <v>100</v>
      </c>
      <c r="Z152" s="19"/>
      <c r="AA152" s="19">
        <f t="shared" si="544"/>
        <v>100</v>
      </c>
      <c r="AC152" s="19"/>
      <c r="AD152" s="19"/>
      <c r="AE152" s="31"/>
      <c r="AF152" s="19"/>
      <c r="AG152" s="19"/>
      <c r="AI152" s="30"/>
      <c r="AJ152" s="30"/>
    </row>
    <row r="153" spans="1:36" x14ac:dyDescent="0.25">
      <c r="A153" s="32">
        <f t="shared" si="536"/>
        <v>151</v>
      </c>
      <c r="B153" s="20">
        <v>-0.21829998831481401</v>
      </c>
      <c r="C153" s="40">
        <f t="shared" si="528"/>
        <v>-0.33140734719649101</v>
      </c>
      <c r="D153" s="40">
        <v>-0.33020346578682402</v>
      </c>
      <c r="E153" s="30">
        <f t="shared" si="529"/>
        <v>1.2038814096669848E-3</v>
      </c>
      <c r="F153" s="30">
        <f t="shared" si="287"/>
        <v>0.36326334339027344</v>
      </c>
      <c r="G153" s="30">
        <v>-0.33000975982377001</v>
      </c>
      <c r="H153" s="19">
        <f t="shared" si="537"/>
        <v>0.42171285113132112</v>
      </c>
      <c r="I153" s="19">
        <v>-0.32975710206125203</v>
      </c>
      <c r="J153" s="19">
        <f t="shared" si="537"/>
        <v>0.49795067888478439</v>
      </c>
      <c r="K153" s="19"/>
      <c r="L153" s="19">
        <f t="shared" ref="L153" si="621">ABS(($C153-K153)/$C153)*100</f>
        <v>100</v>
      </c>
      <c r="M153" s="19"/>
      <c r="N153" s="19">
        <f t="shared" ref="N153" si="622">ABS(($C153-M153)/$C153)*100</f>
        <v>100</v>
      </c>
      <c r="O153" s="31">
        <v>-0.33162220745282101</v>
      </c>
      <c r="P153" s="19">
        <f t="shared" si="532"/>
        <v>2.1486025632999617E-4</v>
      </c>
      <c r="Q153" s="19">
        <f t="shared" si="533"/>
        <v>6.4832677412732728E-2</v>
      </c>
      <c r="R153" s="19"/>
      <c r="S153" s="19">
        <f t="shared" si="540"/>
        <v>100</v>
      </c>
      <c r="T153" s="19">
        <v>-0.32835137857526803</v>
      </c>
      <c r="U153" s="19">
        <f t="shared" ref="U153" si="623">ABS(($C153-T153)/$C153)*100</f>
        <v>0.92211854899254908</v>
      </c>
      <c r="V153">
        <v>-0.327941257162991</v>
      </c>
      <c r="W153" s="19">
        <f t="shared" ref="W153" si="624">ABS(($C153-V153)/$C153)*100</f>
        <v>1.0458700034326556</v>
      </c>
      <c r="X153" s="19"/>
      <c r="Y153" s="19">
        <f t="shared" si="543"/>
        <v>100</v>
      </c>
      <c r="Z153" s="19"/>
      <c r="AA153" s="19">
        <f t="shared" si="544"/>
        <v>100</v>
      </c>
      <c r="AC153" s="19"/>
      <c r="AD153" s="19"/>
      <c r="AE153" s="31"/>
      <c r="AF153" s="19"/>
      <c r="AG153" s="19"/>
      <c r="AI153" s="30"/>
      <c r="AJ153" s="30"/>
    </row>
    <row r="154" spans="1:36" x14ac:dyDescent="0.25">
      <c r="A154" s="32">
        <f t="shared" si="536"/>
        <v>152</v>
      </c>
      <c r="B154" s="20">
        <v>-0.33022700266417399</v>
      </c>
      <c r="C154" s="40">
        <f t="shared" si="528"/>
        <v>-0.44333436154585099</v>
      </c>
      <c r="D154" s="40">
        <v>-0.439945151236594</v>
      </c>
      <c r="E154" s="30">
        <f t="shared" si="529"/>
        <v>3.3892103092569847E-3</v>
      </c>
      <c r="F154" s="30">
        <f t="shared" si="287"/>
        <v>0.76448175535937168</v>
      </c>
      <c r="G154" s="30">
        <v>-0.43975229038338898</v>
      </c>
      <c r="H154" s="19">
        <f t="shared" si="537"/>
        <v>0.80798410255676512</v>
      </c>
      <c r="I154" s="19">
        <v>-0.43938167611942602</v>
      </c>
      <c r="J154" s="19">
        <f t="shared" si="537"/>
        <v>0.89158111106985871</v>
      </c>
      <c r="K154" s="19"/>
      <c r="L154" s="19">
        <f t="shared" ref="L154" si="625">ABS(($C154-K154)/$C154)*100</f>
        <v>100</v>
      </c>
      <c r="M154" s="19"/>
      <c r="N154" s="19">
        <f t="shared" ref="N154" si="626">ABS(($C154-M154)/$C154)*100</f>
        <v>100</v>
      </c>
      <c r="O154" s="31">
        <v>-0.44150904318766399</v>
      </c>
      <c r="P154" s="19">
        <f t="shared" si="532"/>
        <v>1.8253183581870003E-3</v>
      </c>
      <c r="Q154" s="19">
        <f t="shared" si="533"/>
        <v>0.41172499055167872</v>
      </c>
      <c r="R154" s="19"/>
      <c r="S154" s="19">
        <f t="shared" si="540"/>
        <v>100</v>
      </c>
      <c r="T154" s="19">
        <v>-0.44169365755728202</v>
      </c>
      <c r="U154" s="19">
        <f t="shared" ref="U154" si="627">ABS(($C154-T154)/$C154)*100</f>
        <v>0.37008274811996128</v>
      </c>
      <c r="V154">
        <v>-0.44091917544065701</v>
      </c>
      <c r="W154" s="19">
        <f t="shared" ref="W154" si="628">ABS(($C154-V154)/$C154)*100</f>
        <v>0.54477755723073862</v>
      </c>
      <c r="X154" s="19"/>
      <c r="Y154" s="19">
        <f t="shared" si="543"/>
        <v>100</v>
      </c>
      <c r="Z154" s="19"/>
      <c r="AA154" s="19">
        <f t="shared" si="544"/>
        <v>100</v>
      </c>
      <c r="AC154" s="19"/>
      <c r="AD154" s="19"/>
      <c r="AE154" s="31"/>
      <c r="AF154" s="19"/>
      <c r="AG154" s="19"/>
      <c r="AI154" s="30"/>
      <c r="AJ154" s="30"/>
    </row>
    <row r="155" spans="1:36" x14ac:dyDescent="0.25">
      <c r="A155" s="32">
        <f t="shared" si="536"/>
        <v>153</v>
      </c>
      <c r="B155" s="20">
        <v>-0.15375528866552701</v>
      </c>
      <c r="C155" s="40">
        <f t="shared" si="528"/>
        <v>-0.26686264754720401</v>
      </c>
      <c r="D155" s="40">
        <v>-0.26556678273172402</v>
      </c>
      <c r="E155" s="30">
        <f t="shared" si="529"/>
        <v>1.2958648154799968E-3</v>
      </c>
      <c r="F155" s="30">
        <f t="shared" si="287"/>
        <v>0.48559243018481169</v>
      </c>
      <c r="G155" s="30">
        <v>-0.26539117352164199</v>
      </c>
      <c r="H155" s="19">
        <f t="shared" si="537"/>
        <v>0.55139752194122382</v>
      </c>
      <c r="I155" s="19">
        <v>-0.26516595863695902</v>
      </c>
      <c r="J155" s="19">
        <f t="shared" si="537"/>
        <v>0.63579108048265665</v>
      </c>
      <c r="K155" s="19"/>
      <c r="L155" s="19">
        <f t="shared" ref="L155" si="629">ABS(($C155-K155)/$C155)*100</f>
        <v>100</v>
      </c>
      <c r="M155" s="19"/>
      <c r="N155" s="19">
        <f t="shared" ref="N155" si="630">ABS(($C155-M155)/$C155)*100</f>
        <v>100</v>
      </c>
      <c r="O155" s="31">
        <v>-0.26636607063276302</v>
      </c>
      <c r="P155" s="19">
        <f t="shared" si="532"/>
        <v>4.9657691444099372E-4</v>
      </c>
      <c r="Q155" s="19">
        <f t="shared" si="533"/>
        <v>0.18607958775990061</v>
      </c>
      <c r="R155" s="19"/>
      <c r="S155" s="19">
        <f t="shared" si="540"/>
        <v>100</v>
      </c>
      <c r="T155" s="19">
        <v>-0.26330540690186599</v>
      </c>
      <c r="U155" s="19">
        <f t="shared" ref="U155" si="631">ABS(($C155-T155)/$C155)*100</f>
        <v>1.3329855931631645</v>
      </c>
      <c r="V155">
        <v>-0.26353393081318</v>
      </c>
      <c r="W155" s="19">
        <f t="shared" ref="W155" si="632">ABS(($C155-V155)/$C155)*100</f>
        <v>1.2473520609268547</v>
      </c>
      <c r="X155" s="19"/>
      <c r="Y155" s="19">
        <f t="shared" si="543"/>
        <v>100</v>
      </c>
      <c r="Z155" s="19"/>
      <c r="AA155" s="19">
        <f t="shared" si="544"/>
        <v>100</v>
      </c>
      <c r="AC155" s="19"/>
      <c r="AD155" s="19"/>
      <c r="AE155" s="31"/>
      <c r="AF155" s="19"/>
      <c r="AG155" s="19"/>
      <c r="AI155" s="30"/>
      <c r="AJ155" s="30"/>
    </row>
    <row r="156" spans="1:36" x14ac:dyDescent="0.25">
      <c r="A156" s="32">
        <f t="shared" si="536"/>
        <v>154</v>
      </c>
      <c r="B156" s="20">
        <v>-0.22253562459151099</v>
      </c>
      <c r="C156" s="40">
        <f t="shared" si="528"/>
        <v>-0.33564298347318799</v>
      </c>
      <c r="D156" s="40">
        <v>-0.333930684545931</v>
      </c>
      <c r="E156" s="30">
        <f t="shared" si="529"/>
        <v>1.7122989272569944E-3</v>
      </c>
      <c r="F156" s="30">
        <f t="shared" si="287"/>
        <v>0.51015484058041605</v>
      </c>
      <c r="G156" s="30">
        <v>-0.33374044538626901</v>
      </c>
      <c r="H156" s="19">
        <f t="shared" si="537"/>
        <v>0.56683386234735955</v>
      </c>
      <c r="I156" s="19">
        <v>-0.33374556518343701</v>
      </c>
      <c r="J156" s="19">
        <f t="shared" si="537"/>
        <v>0.56530849240963077</v>
      </c>
      <c r="K156" s="19"/>
      <c r="L156" s="19">
        <f t="shared" ref="L156" si="633">ABS(($C156-K156)/$C156)*100</f>
        <v>100</v>
      </c>
      <c r="M156" s="19"/>
      <c r="N156" s="19">
        <f t="shared" ref="N156" si="634">ABS(($C156-M156)/$C156)*100</f>
        <v>100</v>
      </c>
      <c r="O156" s="31">
        <v>-0.33387082827228098</v>
      </c>
      <c r="P156" s="19">
        <f t="shared" si="532"/>
        <v>1.7721552009070107E-3</v>
      </c>
      <c r="Q156" s="19">
        <f t="shared" si="533"/>
        <v>0.52798815651350417</v>
      </c>
      <c r="R156" s="19"/>
      <c r="S156" s="19">
        <f t="shared" si="540"/>
        <v>100</v>
      </c>
      <c r="T156" s="19">
        <v>-0.33322060234850398</v>
      </c>
      <c r="U156" s="19">
        <f t="shared" ref="U156" si="635">ABS(($C156-T156)/$C156)*100</f>
        <v>0.72171361951843704</v>
      </c>
      <c r="V156">
        <v>-0.33380436485888498</v>
      </c>
      <c r="W156" s="19">
        <f t="shared" ref="W156" si="636">ABS(($C156-V156)/$C156)*100</f>
        <v>0.54778997471576363</v>
      </c>
      <c r="X156" s="19"/>
      <c r="Y156" s="19">
        <f t="shared" si="543"/>
        <v>100</v>
      </c>
      <c r="Z156" s="19"/>
      <c r="AA156" s="19">
        <f t="shared" si="544"/>
        <v>100</v>
      </c>
      <c r="AC156" s="19"/>
      <c r="AD156" s="19"/>
      <c r="AE156" s="31"/>
      <c r="AF156" s="19"/>
      <c r="AG156" s="19"/>
      <c r="AI156" s="30"/>
      <c r="AJ156" s="30"/>
    </row>
    <row r="157" spans="1:36" x14ac:dyDescent="0.25">
      <c r="A157" s="32">
        <f t="shared" si="536"/>
        <v>155</v>
      </c>
      <c r="B157" s="20">
        <v>-1.8129505904440998E-2</v>
      </c>
      <c r="C157" s="40">
        <f t="shared" si="528"/>
        <v>-0.13123686478611801</v>
      </c>
      <c r="D157" s="40">
        <v>-0.12737505418992801</v>
      </c>
      <c r="E157" s="30">
        <f t="shared" si="529"/>
        <v>3.8618105961900073E-3</v>
      </c>
      <c r="F157" s="30">
        <f t="shared" si="287"/>
        <v>2.9426263744442198</v>
      </c>
      <c r="G157" s="30">
        <v>-0.127151119520032</v>
      </c>
      <c r="H157" s="19">
        <f t="shared" si="537"/>
        <v>3.1132603424691063</v>
      </c>
      <c r="I157" s="19">
        <v>-0.12686098338459501</v>
      </c>
      <c r="J157" s="19">
        <f t="shared" si="537"/>
        <v>3.3343385706863362</v>
      </c>
      <c r="K157" s="19"/>
      <c r="L157" s="19">
        <f t="shared" ref="L157" si="637">ABS(($C157-K157)/$C157)*100</f>
        <v>100</v>
      </c>
      <c r="M157" s="19"/>
      <c r="N157" s="19">
        <f t="shared" ref="N157" si="638">ABS(($C157-M157)/$C157)*100</f>
        <v>100</v>
      </c>
      <c r="O157" s="31">
        <v>-0.12847911524824501</v>
      </c>
      <c r="P157" s="19">
        <f t="shared" si="532"/>
        <v>2.7577495378729999E-3</v>
      </c>
      <c r="Q157" s="19">
        <f t="shared" si="533"/>
        <v>2.1013528038538674</v>
      </c>
      <c r="R157" s="19"/>
      <c r="S157" s="19">
        <f t="shared" si="540"/>
        <v>100</v>
      </c>
      <c r="T157" s="19">
        <v>-0.129543869878672</v>
      </c>
      <c r="U157" s="19">
        <f t="shared" ref="U157" si="639">ABS(($C157-T157)/$C157)*100</f>
        <v>1.2900299852523545</v>
      </c>
      <c r="V157">
        <v>-0.12960408432497</v>
      </c>
      <c r="W157" s="19">
        <f t="shared" ref="W157" si="640">ABS(($C157-V157)/$C157)*100</f>
        <v>1.2441477200853714</v>
      </c>
      <c r="X157" s="19"/>
      <c r="Y157" s="19">
        <f t="shared" si="543"/>
        <v>100</v>
      </c>
      <c r="Z157" s="19"/>
      <c r="AA157" s="19">
        <f t="shared" si="544"/>
        <v>100</v>
      </c>
      <c r="AC157" s="19"/>
      <c r="AD157" s="19"/>
      <c r="AE157" s="31"/>
      <c r="AF157" s="19"/>
      <c r="AG157" s="19"/>
      <c r="AI157" s="30"/>
      <c r="AJ157" s="30"/>
    </row>
    <row r="158" spans="1:36" x14ac:dyDescent="0.25">
      <c r="A158" s="32">
        <f t="shared" si="536"/>
        <v>156</v>
      </c>
      <c r="B158" s="20">
        <v>-8.5957205712064E-2</v>
      </c>
      <c r="C158" s="40">
        <f t="shared" si="528"/>
        <v>-0.199064564593741</v>
      </c>
      <c r="D158" s="40">
        <v>-0.196846580818621</v>
      </c>
      <c r="E158" s="30">
        <f t="shared" si="529"/>
        <v>2.2179837751200027E-3</v>
      </c>
      <c r="F158" s="30">
        <f t="shared" si="287"/>
        <v>1.1142032132371491</v>
      </c>
      <c r="G158" s="30">
        <v>-0.196641869062018</v>
      </c>
      <c r="H158" s="19">
        <f t="shared" si="537"/>
        <v>1.2170400777593622</v>
      </c>
      <c r="I158" s="19">
        <v>-0.196115048232543</v>
      </c>
      <c r="J158" s="19">
        <f t="shared" si="537"/>
        <v>1.4816882990789915</v>
      </c>
      <c r="K158" s="19"/>
      <c r="L158" s="19">
        <f t="shared" ref="L158" si="641">ABS(($C158-K158)/$C158)*100</f>
        <v>100</v>
      </c>
      <c r="M158" s="19"/>
      <c r="N158" s="19">
        <f t="shared" ref="N158" si="642">ABS(($C158-M158)/$C158)*100</f>
        <v>100</v>
      </c>
      <c r="O158" s="31">
        <v>-0.19815132265007099</v>
      </c>
      <c r="P158" s="19">
        <f t="shared" si="532"/>
        <v>9.1324194367001232E-4</v>
      </c>
      <c r="Q158" s="19">
        <f t="shared" si="533"/>
        <v>0.45876670493002775</v>
      </c>
      <c r="R158" s="19"/>
      <c r="S158" s="19">
        <f t="shared" si="540"/>
        <v>100</v>
      </c>
      <c r="T158" s="19">
        <v>-0.19757330583553401</v>
      </c>
      <c r="U158" s="19">
        <f t="shared" ref="U158" si="643">ABS(($C158-T158)/$C158)*100</f>
        <v>0.74913320773609982</v>
      </c>
      <c r="V158">
        <v>-0.196757860960285</v>
      </c>
      <c r="W158" s="19">
        <f t="shared" ref="W158" si="644">ABS(($C158-V158)/$C158)*100</f>
        <v>1.1587715966242496</v>
      </c>
      <c r="X158" s="19"/>
      <c r="Y158" s="19">
        <f t="shared" si="543"/>
        <v>100</v>
      </c>
      <c r="Z158" s="19"/>
      <c r="AA158" s="19">
        <f t="shared" si="544"/>
        <v>100</v>
      </c>
      <c r="AC158" s="19"/>
      <c r="AD158" s="19"/>
      <c r="AE158" s="31"/>
      <c r="AF158" s="19"/>
      <c r="AG158" s="19"/>
      <c r="AI158" s="30"/>
      <c r="AJ158" s="30"/>
    </row>
    <row r="159" spans="1:36" x14ac:dyDescent="0.25">
      <c r="A159" s="32">
        <f t="shared" si="536"/>
        <v>157</v>
      </c>
      <c r="B159" s="20">
        <v>-0.21119809911023099</v>
      </c>
      <c r="C159" s="40">
        <f t="shared" si="528"/>
        <v>-0.32430545799190802</v>
      </c>
      <c r="D159" s="40">
        <v>-0.32549992764658697</v>
      </c>
      <c r="E159" s="30">
        <f t="shared" si="529"/>
        <v>1.1944696546789535E-3</v>
      </c>
      <c r="F159" s="30">
        <f t="shared" si="287"/>
        <v>0.36831623558699328</v>
      </c>
      <c r="G159" s="30">
        <v>-0.32533561751683199</v>
      </c>
      <c r="H159" s="19">
        <f t="shared" si="537"/>
        <v>0.31765099832198085</v>
      </c>
      <c r="I159" s="19">
        <v>-0.32348703182654698</v>
      </c>
      <c r="J159" s="19">
        <f t="shared" si="537"/>
        <v>0.25236274789475255</v>
      </c>
      <c r="K159" s="19"/>
      <c r="L159" s="19">
        <f t="shared" ref="L159" si="645">ABS(($C159-K159)/$C159)*100</f>
        <v>100</v>
      </c>
      <c r="M159" s="19"/>
      <c r="N159" s="19">
        <f t="shared" ref="N159" si="646">ABS(($C159-M159)/$C159)*100</f>
        <v>100</v>
      </c>
      <c r="O159" s="31">
        <v>-0.32647896563905698</v>
      </c>
      <c r="P159" s="19">
        <f t="shared" si="532"/>
        <v>2.1735076471489645E-3</v>
      </c>
      <c r="Q159" s="19">
        <f t="shared" si="533"/>
        <v>0.67020384442718728</v>
      </c>
      <c r="R159" s="19"/>
      <c r="S159" s="19">
        <f t="shared" si="540"/>
        <v>100</v>
      </c>
      <c r="T159" s="19">
        <v>-0.32435804473291502</v>
      </c>
      <c r="U159" s="19">
        <f t="shared" ref="U159" si="647">ABS(($C159-T159)/$C159)*100</f>
        <v>1.6215188400656284E-2</v>
      </c>
      <c r="V159">
        <v>-0.32376063009187001</v>
      </c>
      <c r="W159" s="19">
        <f t="shared" ref="W159" si="648">ABS(($C159-V159)/$C159)*100</f>
        <v>0.1679983751773948</v>
      </c>
      <c r="X159" s="19"/>
      <c r="Y159" s="19">
        <f t="shared" si="543"/>
        <v>100</v>
      </c>
      <c r="Z159" s="19"/>
      <c r="AA159" s="19">
        <f t="shared" si="544"/>
        <v>100</v>
      </c>
      <c r="AC159" s="19"/>
      <c r="AD159" s="19"/>
      <c r="AE159" s="31"/>
      <c r="AF159" s="19"/>
      <c r="AG159" s="19"/>
      <c r="AI159" s="30"/>
      <c r="AJ159" s="30"/>
    </row>
    <row r="160" spans="1:36" x14ac:dyDescent="0.25">
      <c r="A160" s="32">
        <f t="shared" si="536"/>
        <v>158</v>
      </c>
      <c r="B160" s="20">
        <v>-0.261126953613871</v>
      </c>
      <c r="C160" s="40">
        <f t="shared" si="528"/>
        <v>-0.374234312495548</v>
      </c>
      <c r="D160" s="40">
        <v>-0.37248059099679998</v>
      </c>
      <c r="E160" s="30">
        <f t="shared" si="529"/>
        <v>1.7537214987480287E-3</v>
      </c>
      <c r="F160" s="30">
        <f t="shared" si="287"/>
        <v>0.4686159019074157</v>
      </c>
      <c r="G160" s="30">
        <v>-0.37232398968160602</v>
      </c>
      <c r="H160" s="19">
        <f t="shared" si="537"/>
        <v>0.51046169476101022</v>
      </c>
      <c r="I160" s="19">
        <v>-0.37086430851386498</v>
      </c>
      <c r="J160" s="19">
        <f t="shared" si="537"/>
        <v>0.90050641246935736</v>
      </c>
      <c r="K160" s="19"/>
      <c r="L160" s="19">
        <f t="shared" ref="L160" si="649">ABS(($C160-K160)/$C160)*100</f>
        <v>100</v>
      </c>
      <c r="M160" s="19"/>
      <c r="N160" s="19">
        <f t="shared" ref="N160" si="650">ABS(($C160-M160)/$C160)*100</f>
        <v>100</v>
      </c>
      <c r="O160" s="31">
        <v>-0.37219454710294803</v>
      </c>
      <c r="P160" s="19">
        <f t="shared" si="532"/>
        <v>2.0397653925999792E-3</v>
      </c>
      <c r="Q160" s="19">
        <f t="shared" si="533"/>
        <v>0.54505033998565933</v>
      </c>
      <c r="R160" s="19"/>
      <c r="S160" s="19">
        <f t="shared" si="540"/>
        <v>100</v>
      </c>
      <c r="T160" s="19">
        <v>-0.37312066147010198</v>
      </c>
      <c r="U160" s="19">
        <f t="shared" ref="U160" si="651">ABS(($C160-T160)/$C160)*100</f>
        <v>0.29758121803950721</v>
      </c>
      <c r="V160">
        <v>-0.37217536330867901</v>
      </c>
      <c r="W160" s="19">
        <f t="shared" ref="W160" si="652">ABS(($C160-V160)/$C160)*100</f>
        <v>0.55017648519161122</v>
      </c>
      <c r="X160" s="19"/>
      <c r="Y160" s="19">
        <f t="shared" si="543"/>
        <v>100</v>
      </c>
      <c r="Z160" s="19"/>
      <c r="AA160" s="19">
        <f t="shared" si="544"/>
        <v>100</v>
      </c>
      <c r="AC160" s="19"/>
      <c r="AD160" s="19"/>
      <c r="AE160" s="31"/>
      <c r="AF160" s="19"/>
      <c r="AG160" s="19"/>
      <c r="AI160" s="30"/>
      <c r="AJ160" s="30"/>
    </row>
    <row r="161" spans="1:36" x14ac:dyDescent="0.25">
      <c r="A161" s="32">
        <f t="shared" si="536"/>
        <v>159</v>
      </c>
      <c r="B161" s="20">
        <v>-0.14802927911583599</v>
      </c>
      <c r="C161" s="40">
        <f t="shared" si="528"/>
        <v>-0.26113663799751297</v>
      </c>
      <c r="D161" s="40">
        <v>-0.26210373106205997</v>
      </c>
      <c r="E161" s="30">
        <f t="shared" si="529"/>
        <v>9.6709306454700883E-4</v>
      </c>
      <c r="F161" s="30">
        <f t="shared" si="287"/>
        <v>0.37033986190640139</v>
      </c>
      <c r="G161" s="30">
        <v>-0.26191656887283699</v>
      </c>
      <c r="H161" s="19">
        <f t="shared" si="537"/>
        <v>0.29866773245792028</v>
      </c>
      <c r="I161" s="19">
        <v>-0.26113182892192499</v>
      </c>
      <c r="J161" s="19">
        <f t="shared" si="537"/>
        <v>1.8415935905633557E-3</v>
      </c>
      <c r="K161" s="19"/>
      <c r="L161" s="19">
        <f t="shared" ref="L161" si="653">ABS(($C161-K161)/$C161)*100</f>
        <v>100</v>
      </c>
      <c r="M161" s="19"/>
      <c r="N161" s="19">
        <f t="shared" ref="N161" si="654">ABS(($C161-M161)/$C161)*100</f>
        <v>100</v>
      </c>
      <c r="O161" s="31">
        <v>-0.26246976295528002</v>
      </c>
      <c r="P161" s="19">
        <f t="shared" si="532"/>
        <v>1.3331249577670512E-3</v>
      </c>
      <c r="Q161" s="19">
        <f t="shared" si="533"/>
        <v>0.51050858584606107</v>
      </c>
      <c r="R161" s="19"/>
      <c r="S161" s="19">
        <f t="shared" si="540"/>
        <v>100</v>
      </c>
      <c r="T161" s="19">
        <v>-0.26131354218896502</v>
      </c>
      <c r="U161" s="19">
        <f t="shared" ref="U161" si="655">ABS(($C161-T161)/$C161)*100</f>
        <v>6.7743918589370442E-2</v>
      </c>
      <c r="V161">
        <v>-0.25882878185831998</v>
      </c>
      <c r="W161" s="19">
        <f t="shared" ref="W161" si="656">ABS(($C161-V161)/$C161)*100</f>
        <v>0.88377339805338506</v>
      </c>
      <c r="X161" s="19"/>
      <c r="Y161" s="19">
        <f t="shared" si="543"/>
        <v>100</v>
      </c>
      <c r="Z161" s="19"/>
      <c r="AA161" s="19">
        <f t="shared" si="544"/>
        <v>100</v>
      </c>
      <c r="AC161" s="19"/>
      <c r="AD161" s="19"/>
      <c r="AE161" s="31"/>
      <c r="AF161" s="19"/>
      <c r="AG161" s="19"/>
      <c r="AI161" s="30"/>
      <c r="AJ161" s="30"/>
    </row>
    <row r="162" spans="1:36" x14ac:dyDescent="0.25">
      <c r="A162" s="32">
        <f t="shared" si="536"/>
        <v>160</v>
      </c>
      <c r="B162" s="20">
        <v>-0.15038496536815699</v>
      </c>
      <c r="C162" s="40">
        <f t="shared" si="528"/>
        <v>-0.26349232424983399</v>
      </c>
      <c r="D162" s="40">
        <v>-0.262421181909751</v>
      </c>
      <c r="E162" s="30">
        <f t="shared" si="529"/>
        <v>1.0711423400829867E-3</v>
      </c>
      <c r="F162" s="30">
        <f t="shared" si="287"/>
        <v>0.40651747375660469</v>
      </c>
      <c r="G162" s="30">
        <v>-0.26224818987434301</v>
      </c>
      <c r="H162" s="19">
        <f t="shared" si="537"/>
        <v>0.47217101258378058</v>
      </c>
      <c r="I162" s="19">
        <v>-0.26193601461103699</v>
      </c>
      <c r="J162" s="19">
        <f t="shared" si="537"/>
        <v>0.59064704948344382</v>
      </c>
      <c r="K162" s="19"/>
      <c r="L162" s="19">
        <f t="shared" ref="L162" si="657">ABS(($C162-K162)/$C162)*100</f>
        <v>100</v>
      </c>
      <c r="M162" s="19"/>
      <c r="N162" s="19">
        <f t="shared" ref="N162" si="658">ABS(($C162-M162)/$C162)*100</f>
        <v>100</v>
      </c>
      <c r="O162" s="31">
        <v>-0.26218607347562001</v>
      </c>
      <c r="P162" s="19">
        <f t="shared" si="532"/>
        <v>1.3062507742139795E-3</v>
      </c>
      <c r="Q162" s="19">
        <f t="shared" si="533"/>
        <v>0.49574528515503902</v>
      </c>
      <c r="R162" s="19"/>
      <c r="S162" s="19">
        <f t="shared" si="540"/>
        <v>100</v>
      </c>
      <c r="T162" s="19">
        <v>-0.260180103399343</v>
      </c>
      <c r="U162" s="19">
        <f t="shared" ref="U162" si="659">ABS(($C162-T162)/$C162)*100</f>
        <v>1.2570464281724041</v>
      </c>
      <c r="V162">
        <v>-0.25983186636833799</v>
      </c>
      <c r="W162" s="19">
        <f t="shared" ref="W162" si="660">ABS(($C162-V162)/$C162)*100</f>
        <v>1.3892085440884714</v>
      </c>
      <c r="X162" s="19"/>
      <c r="Y162" s="19">
        <f t="shared" si="543"/>
        <v>100</v>
      </c>
      <c r="Z162" s="19"/>
      <c r="AA162" s="19">
        <f t="shared" si="544"/>
        <v>100</v>
      </c>
      <c r="AC162" s="19"/>
      <c r="AD162" s="19"/>
      <c r="AE162" s="31"/>
      <c r="AF162" s="19"/>
      <c r="AG162" s="19"/>
      <c r="AI162" s="30"/>
      <c r="AJ162" s="30"/>
    </row>
    <row r="163" spans="1:36" x14ac:dyDescent="0.25">
      <c r="A163" s="32">
        <f t="shared" si="536"/>
        <v>161</v>
      </c>
      <c r="B163" s="20">
        <v>-0.18578053629722699</v>
      </c>
      <c r="C163" s="40">
        <f t="shared" si="528"/>
        <v>-0.29888789517890402</v>
      </c>
      <c r="D163" s="40">
        <v>-0.29768263744276502</v>
      </c>
      <c r="E163" s="30">
        <f t="shared" si="529"/>
        <v>1.2052577361389982E-3</v>
      </c>
      <c r="F163" s="30">
        <f t="shared" si="287"/>
        <v>0.40324742339182801</v>
      </c>
      <c r="G163" s="30">
        <v>-0.297495641158735</v>
      </c>
      <c r="H163" s="19">
        <f t="shared" si="537"/>
        <v>0.46581144389794021</v>
      </c>
      <c r="I163" s="19">
        <v>-0.29715608314780501</v>
      </c>
      <c r="J163" s="19">
        <f t="shared" si="537"/>
        <v>0.57941859106151095</v>
      </c>
      <c r="K163" s="19"/>
      <c r="L163" s="19">
        <f t="shared" ref="L163" si="661">ABS(($C163-K163)/$C163)*100</f>
        <v>100</v>
      </c>
      <c r="M163" s="19"/>
      <c r="N163" s="19">
        <f t="shared" ref="N163" si="662">ABS(($C163-M163)/$C163)*100</f>
        <v>100</v>
      </c>
      <c r="O163" s="31">
        <v>-0.29749943123648698</v>
      </c>
      <c r="P163" s="19">
        <f t="shared" si="532"/>
        <v>1.3884639424170397E-3</v>
      </c>
      <c r="Q163" s="19">
        <f t="shared" si="533"/>
        <v>0.4645433839285974</v>
      </c>
      <c r="R163" s="19"/>
      <c r="S163" s="19">
        <f t="shared" si="540"/>
        <v>100</v>
      </c>
      <c r="T163" s="19">
        <v>-0.295604887322306</v>
      </c>
      <c r="U163" s="19">
        <f t="shared" ref="U163" si="663">ABS(($C163-T163)/$C163)*100</f>
        <v>1.0984077674450226</v>
      </c>
      <c r="V163">
        <v>-0.29505553867957102</v>
      </c>
      <c r="W163" s="19">
        <f t="shared" ref="W163" si="664">ABS(($C163-V163)/$C163)*100</f>
        <v>1.2822053221791012</v>
      </c>
      <c r="X163" s="19"/>
      <c r="Y163" s="19">
        <f t="shared" si="543"/>
        <v>100</v>
      </c>
      <c r="Z163" s="19"/>
      <c r="AA163" s="19">
        <f t="shared" si="544"/>
        <v>100</v>
      </c>
      <c r="AC163" s="19"/>
      <c r="AD163" s="19"/>
      <c r="AE163" s="31"/>
      <c r="AF163" s="19"/>
      <c r="AG163" s="19"/>
      <c r="AI163" s="30"/>
      <c r="AJ163" s="30"/>
    </row>
    <row r="164" spans="1:36" x14ac:dyDescent="0.25">
      <c r="A164" s="32">
        <f t="shared" si="536"/>
        <v>162</v>
      </c>
      <c r="B164" s="20">
        <v>4.1023724798419002E-2</v>
      </c>
      <c r="C164" s="40">
        <f t="shared" si="528"/>
        <v>-7.2083634083257991E-2</v>
      </c>
      <c r="D164" s="40">
        <v>-7.1263680997496096E-2</v>
      </c>
      <c r="E164" s="30">
        <f t="shared" si="529"/>
        <v>8.1995308576189585E-4</v>
      </c>
      <c r="F164" s="30">
        <f t="shared" si="287"/>
        <v>1.1375024250509265</v>
      </c>
      <c r="G164" s="30">
        <v>-7.1150818703670599E-2</v>
      </c>
      <c r="H164" s="19">
        <f t="shared" si="537"/>
        <v>1.2940737401085702</v>
      </c>
      <c r="I164" s="19">
        <v>-7.0923637276349996E-2</v>
      </c>
      <c r="J164" s="19">
        <f t="shared" si="537"/>
        <v>1.6092374110441996</v>
      </c>
      <c r="K164" s="19"/>
      <c r="L164" s="19">
        <f t="shared" ref="L164" si="665">ABS(($C164-K164)/$C164)*100</f>
        <v>100</v>
      </c>
      <c r="M164" s="19"/>
      <c r="N164" s="19">
        <f t="shared" ref="N164" si="666">ABS(($C164-M164)/$C164)*100</f>
        <v>100</v>
      </c>
      <c r="O164" s="31">
        <v>-7.1148640220646403E-2</v>
      </c>
      <c r="P164" s="19">
        <f t="shared" si="532"/>
        <v>9.3499386261158834E-4</v>
      </c>
      <c r="Q164" s="19">
        <f t="shared" si="533"/>
        <v>1.2970959004808946</v>
      </c>
      <c r="R164" s="19"/>
      <c r="S164" s="19">
        <f t="shared" si="540"/>
        <v>100</v>
      </c>
      <c r="T164" s="19">
        <v>-6.8259444503840402E-2</v>
      </c>
      <c r="U164" s="19">
        <f t="shared" ref="U164" si="667">ABS(($C164-T164)/$C164)*100</f>
        <v>5.3052119639259248</v>
      </c>
      <c r="V164">
        <v>-6.6687918831784404E-2</v>
      </c>
      <c r="W164" s="19">
        <f t="shared" ref="W164" si="668">ABS(($C164-V164)/$C164)*100</f>
        <v>7.4853540891701318</v>
      </c>
      <c r="X164" s="19"/>
      <c r="Y164" s="19">
        <f t="shared" si="543"/>
        <v>100</v>
      </c>
      <c r="Z164" s="19"/>
      <c r="AA164" s="19">
        <f t="shared" si="544"/>
        <v>100</v>
      </c>
      <c r="AC164" s="19"/>
      <c r="AD164" s="19"/>
      <c r="AE164" s="31"/>
      <c r="AF164" s="19"/>
      <c r="AG164" s="19"/>
      <c r="AI164" s="30"/>
      <c r="AJ164" s="30"/>
    </row>
    <row r="165" spans="1:36" x14ac:dyDescent="0.25">
      <c r="A165" s="32">
        <f t="shared" si="536"/>
        <v>163</v>
      </c>
      <c r="B165" s="20">
        <v>-0.106167660811458</v>
      </c>
      <c r="C165" s="40">
        <f t="shared" si="528"/>
        <v>-0.21927501969313501</v>
      </c>
      <c r="D165" s="40">
        <v>-0.21879291919494301</v>
      </c>
      <c r="E165" s="30">
        <f t="shared" si="529"/>
        <v>4.8210049819200074E-4</v>
      </c>
      <c r="F165" s="30">
        <f t="shared" si="287"/>
        <v>0.2198611127098187</v>
      </c>
      <c r="G165" s="30">
        <v>-0.218642401660709</v>
      </c>
      <c r="H165" s="19">
        <f t="shared" si="537"/>
        <v>0.28850437834246995</v>
      </c>
      <c r="I165" s="19">
        <v>-0.218344292085842</v>
      </c>
      <c r="J165" s="19">
        <f t="shared" si="537"/>
        <v>0.42445674322388516</v>
      </c>
      <c r="K165" s="19"/>
      <c r="L165" s="19">
        <f t="shared" ref="L165" si="669">ABS(($C165-K165)/$C165)*100</f>
        <v>100</v>
      </c>
      <c r="M165" s="19"/>
      <c r="N165" s="19">
        <f t="shared" ref="N165" si="670">ABS(($C165-M165)/$C165)*100</f>
        <v>100</v>
      </c>
      <c r="O165" s="31">
        <v>-0.218778430264949</v>
      </c>
      <c r="P165" s="19">
        <f t="shared" si="532"/>
        <v>4.9658942818600615E-4</v>
      </c>
      <c r="Q165" s="19">
        <f t="shared" si="533"/>
        <v>0.2264687646048143</v>
      </c>
      <c r="R165" s="19"/>
      <c r="S165" s="19">
        <f t="shared" si="540"/>
        <v>100</v>
      </c>
      <c r="T165" s="19">
        <v>-0.21629674708341901</v>
      </c>
      <c r="U165" s="19">
        <f t="shared" ref="U165" si="671">ABS(($C165-T165)/$C165)*100</f>
        <v>1.3582361610930216</v>
      </c>
      <c r="V165">
        <v>-0.21549294672613001</v>
      </c>
      <c r="W165" s="19">
        <f t="shared" ref="W165" si="672">ABS(($C165-V165)/$C165)*100</f>
        <v>1.7248079477077842</v>
      </c>
      <c r="X165" s="19"/>
      <c r="Y165" s="19">
        <f t="shared" si="543"/>
        <v>100</v>
      </c>
      <c r="Z165" s="19"/>
      <c r="AA165" s="19">
        <f t="shared" si="544"/>
        <v>100</v>
      </c>
      <c r="AC165" s="19"/>
      <c r="AD165" s="19"/>
      <c r="AE165" s="31"/>
      <c r="AF165" s="19"/>
      <c r="AG165" s="19"/>
      <c r="AI165" s="30"/>
      <c r="AJ165" s="30"/>
    </row>
    <row r="166" spans="1:36" x14ac:dyDescent="0.25">
      <c r="A166" s="32">
        <f t="shared" si="536"/>
        <v>164</v>
      </c>
      <c r="B166" s="20">
        <v>-6.2598839034503001E-2</v>
      </c>
      <c r="C166" s="40">
        <f t="shared" si="528"/>
        <v>-0.17570619791618</v>
      </c>
      <c r="D166" s="40">
        <v>-0.17553706351670101</v>
      </c>
      <c r="E166" s="30">
        <f t="shared" si="529"/>
        <v>1.6913439947899289E-4</v>
      </c>
      <c r="F166" s="30">
        <f t="shared" si="287"/>
        <v>9.6259779953623406E-2</v>
      </c>
      <c r="G166" s="30">
        <v>-0.175399046564433</v>
      </c>
      <c r="H166" s="19">
        <f t="shared" si="537"/>
        <v>0.17480962845347298</v>
      </c>
      <c r="I166" s="19">
        <v>-0.17511668853849699</v>
      </c>
      <c r="J166" s="19">
        <f t="shared" si="537"/>
        <v>0.33550858459997812</v>
      </c>
      <c r="K166" s="19"/>
      <c r="L166" s="19">
        <f t="shared" ref="L166" si="673">ABS(($C166-K166)/$C166)*100</f>
        <v>100</v>
      </c>
      <c r="M166" s="19"/>
      <c r="N166" s="19">
        <f t="shared" ref="N166" si="674">ABS(($C166-M166)/$C166)*100</f>
        <v>100</v>
      </c>
      <c r="O166" s="31">
        <v>-0.17567749619641301</v>
      </c>
      <c r="P166" s="19">
        <f t="shared" si="532"/>
        <v>2.8701719766988099E-5</v>
      </c>
      <c r="Q166" s="19">
        <f t="shared" si="533"/>
        <v>1.6335063934785128E-2</v>
      </c>
      <c r="R166" s="19"/>
      <c r="S166" s="19">
        <f t="shared" si="540"/>
        <v>100</v>
      </c>
      <c r="T166" s="19">
        <v>-0.173428364226966</v>
      </c>
      <c r="U166" s="19">
        <f t="shared" ref="U166" si="675">ABS(($C166-T166)/$C166)*100</f>
        <v>1.2963877861045237</v>
      </c>
      <c r="V166">
        <v>-0.17245886458923501</v>
      </c>
      <c r="W166" s="19">
        <f t="shared" ref="W166" si="676">ABS(($C166-V166)/$C166)*100</f>
        <v>1.8481609444956053</v>
      </c>
      <c r="X166" s="19"/>
      <c r="Y166" s="19">
        <f t="shared" si="543"/>
        <v>100</v>
      </c>
      <c r="Z166" s="19"/>
      <c r="AA166" s="19">
        <f t="shared" si="544"/>
        <v>100</v>
      </c>
      <c r="AC166" s="19"/>
      <c r="AD166" s="19"/>
      <c r="AE166" s="31"/>
      <c r="AF166" s="19"/>
      <c r="AG166" s="19"/>
      <c r="AI166" s="30"/>
      <c r="AJ166" s="30"/>
    </row>
    <row r="167" spans="1:36" x14ac:dyDescent="0.25">
      <c r="A167" s="32">
        <f t="shared" si="536"/>
        <v>165</v>
      </c>
      <c r="B167" s="20">
        <v>-8.2895881490007997E-2</v>
      </c>
      <c r="C167" s="40">
        <f t="shared" si="528"/>
        <v>-0.19600324037168498</v>
      </c>
      <c r="D167" s="40">
        <v>-0.19463670452635001</v>
      </c>
      <c r="E167" s="30">
        <f t="shared" si="529"/>
        <v>1.3665358453349707E-3</v>
      </c>
      <c r="F167" s="30">
        <f t="shared" si="287"/>
        <v>0.69720063951166344</v>
      </c>
      <c r="G167" s="30">
        <v>-0.19448650483519</v>
      </c>
      <c r="H167" s="19">
        <f t="shared" si="537"/>
        <v>0.77383186809501814</v>
      </c>
      <c r="I167" s="19">
        <v>-0.194208490671511</v>
      </c>
      <c r="J167" s="19">
        <f t="shared" si="537"/>
        <v>0.91567348415799943</v>
      </c>
      <c r="K167" s="19"/>
      <c r="L167" s="19">
        <f t="shared" ref="L167" si="677">ABS(($C167-K167)/$C167)*100</f>
        <v>100</v>
      </c>
      <c r="M167" s="19"/>
      <c r="N167" s="19">
        <f t="shared" ref="N167" si="678">ABS(($C167-M167)/$C167)*100</f>
        <v>100</v>
      </c>
      <c r="O167" s="31">
        <v>-0.19450687544357601</v>
      </c>
      <c r="P167" s="19">
        <f t="shared" si="532"/>
        <v>1.4963649281089786E-3</v>
      </c>
      <c r="Q167" s="19">
        <f t="shared" si="533"/>
        <v>0.76343887237343167</v>
      </c>
      <c r="R167" s="19"/>
      <c r="S167" s="19">
        <f t="shared" si="540"/>
        <v>100</v>
      </c>
      <c r="T167" s="19">
        <v>-0.192909653423399</v>
      </c>
      <c r="U167" s="19">
        <f t="shared" ref="U167" si="679">ABS(($C167-T167)/$C167)*100</f>
        <v>1.5783345940707687</v>
      </c>
      <c r="V167">
        <v>-0.19280591422228499</v>
      </c>
      <c r="W167" s="19">
        <f t="shared" ref="W167" si="680">ABS(($C167-V167)/$C167)*100</f>
        <v>1.6312618828835876</v>
      </c>
      <c r="X167" s="19"/>
      <c r="Y167" s="19">
        <f t="shared" si="543"/>
        <v>100</v>
      </c>
      <c r="Z167" s="19"/>
      <c r="AA167" s="19">
        <f t="shared" si="544"/>
        <v>100</v>
      </c>
      <c r="AC167" s="19"/>
      <c r="AD167" s="19"/>
      <c r="AE167" s="31"/>
      <c r="AF167" s="19"/>
      <c r="AG167" s="19"/>
      <c r="AI167" s="30"/>
      <c r="AJ167" s="30"/>
    </row>
    <row r="168" spans="1:36" x14ac:dyDescent="0.25">
      <c r="A168" s="32">
        <f t="shared" si="536"/>
        <v>166</v>
      </c>
      <c r="B168" s="20">
        <v>-0.100798036574286</v>
      </c>
      <c r="C168" s="40">
        <f t="shared" si="528"/>
        <v>-0.21390539545596299</v>
      </c>
      <c r="D168" s="40">
        <v>-0.21253928489249899</v>
      </c>
      <c r="E168" s="30">
        <f t="shared" si="529"/>
        <v>1.3661105634640014E-3</v>
      </c>
      <c r="F168" s="30">
        <f t="shared" si="287"/>
        <v>0.63865175562869081</v>
      </c>
      <c r="G168" s="30">
        <v>-0.21238310406721</v>
      </c>
      <c r="H168" s="19">
        <f t="shared" si="537"/>
        <v>0.7116657275091407</v>
      </c>
      <c r="I168" s="19">
        <v>-0.21209612918509699</v>
      </c>
      <c r="J168" s="19">
        <f t="shared" si="537"/>
        <v>0.84582544867994047</v>
      </c>
      <c r="K168" s="19"/>
      <c r="L168" s="19">
        <f t="shared" ref="L168" si="681">ABS(($C168-K168)/$C168)*100</f>
        <v>100</v>
      </c>
      <c r="M168" s="19"/>
      <c r="N168" s="19">
        <f t="shared" ref="N168" si="682">ABS(($C168-M168)/$C168)*100</f>
        <v>100</v>
      </c>
      <c r="O168" s="31">
        <v>-0.212381871722474</v>
      </c>
      <c r="P168" s="19">
        <f t="shared" si="532"/>
        <v>1.5235237334889906E-3</v>
      </c>
      <c r="Q168" s="19">
        <f t="shared" si="533"/>
        <v>0.71224184422343884</v>
      </c>
      <c r="R168" s="19"/>
      <c r="S168" s="19">
        <f t="shared" si="540"/>
        <v>100</v>
      </c>
      <c r="T168" s="19">
        <v>-0.21045373499200401</v>
      </c>
      <c r="U168" s="19">
        <f t="shared" ref="U168" si="683">ABS(($C168-T168)/$C168)*100</f>
        <v>1.6136388035474194</v>
      </c>
      <c r="V168">
        <v>-0.210348090234455</v>
      </c>
      <c r="W168" s="19">
        <f t="shared" ref="W168" si="684">ABS(($C168-V168)/$C168)*100</f>
        <v>1.6630273462364988</v>
      </c>
      <c r="X168" s="19"/>
      <c r="Y168" s="19">
        <f t="shared" si="543"/>
        <v>100</v>
      </c>
      <c r="Z168" s="19"/>
      <c r="AA168" s="19">
        <f t="shared" si="544"/>
        <v>100</v>
      </c>
      <c r="AC168" s="19"/>
      <c r="AD168" s="19"/>
      <c r="AE168" s="31"/>
      <c r="AF168" s="19"/>
      <c r="AG168" s="19"/>
      <c r="AI168" s="30"/>
      <c r="AJ168" s="30"/>
    </row>
    <row r="169" spans="1:36" x14ac:dyDescent="0.25">
      <c r="A169" s="32">
        <f t="shared" si="536"/>
        <v>167</v>
      </c>
      <c r="B169" s="20">
        <v>-0.138546684603221</v>
      </c>
      <c r="C169" s="40">
        <f t="shared" si="528"/>
        <v>-0.251654043484898</v>
      </c>
      <c r="D169" s="40">
        <v>-0.250547103498233</v>
      </c>
      <c r="E169" s="30">
        <f t="shared" si="529"/>
        <v>1.1069399866650009E-3</v>
      </c>
      <c r="F169" s="30">
        <f t="shared" si="287"/>
        <v>0.43986576624644197</v>
      </c>
      <c r="G169" s="30">
        <v>-0.25037818578343801</v>
      </c>
      <c r="H169" s="19">
        <f t="shared" si="537"/>
        <v>0.50698875479684391</v>
      </c>
      <c r="I169" s="19">
        <v>-0.25007213332011702</v>
      </c>
      <c r="J169" s="19">
        <f t="shared" si="537"/>
        <v>0.628605105197095</v>
      </c>
      <c r="K169" s="19"/>
      <c r="L169" s="19">
        <f t="shared" ref="L169" si="685">ABS(($C169-K169)/$C169)*100</f>
        <v>100</v>
      </c>
      <c r="M169" s="19"/>
      <c r="N169" s="19">
        <f t="shared" ref="N169" si="686">ABS(($C169-M169)/$C169)*100</f>
        <v>100</v>
      </c>
      <c r="O169" s="31">
        <v>-0.25033082905884502</v>
      </c>
      <c r="P169" s="19">
        <f t="shared" si="532"/>
        <v>1.3232144260529877E-3</v>
      </c>
      <c r="Q169" s="19">
        <f t="shared" si="533"/>
        <v>0.52580694024588359</v>
      </c>
      <c r="R169" s="19"/>
      <c r="S169" s="19">
        <f t="shared" si="540"/>
        <v>100</v>
      </c>
      <c r="T169" s="19">
        <v>-0.24848263558981701</v>
      </c>
      <c r="U169" s="19">
        <f t="shared" ref="U169" si="687">ABS(($C169-T169)/$C169)*100</f>
        <v>1.260225288321789</v>
      </c>
      <c r="V169">
        <v>-0.24845655649266499</v>
      </c>
      <c r="W169" s="19">
        <f t="shared" ref="W169" si="688">ABS(($C169-V169)/$C169)*100</f>
        <v>1.2705883632761503</v>
      </c>
      <c r="X169" s="19"/>
      <c r="Y169" s="19">
        <f t="shared" si="543"/>
        <v>100</v>
      </c>
      <c r="Z169" s="19"/>
      <c r="AA169" s="19">
        <f t="shared" si="544"/>
        <v>100</v>
      </c>
      <c r="AC169" s="19"/>
      <c r="AD169" s="19"/>
      <c r="AE169" s="31"/>
      <c r="AF169" s="19"/>
      <c r="AG169" s="19"/>
      <c r="AI169" s="30"/>
      <c r="AJ169" s="30"/>
    </row>
    <row r="170" spans="1:36" x14ac:dyDescent="0.25">
      <c r="A170" s="32">
        <f t="shared" si="536"/>
        <v>168</v>
      </c>
      <c r="B170" s="20">
        <v>-0.481733573735316</v>
      </c>
      <c r="C170" s="40">
        <f t="shared" si="528"/>
        <v>-0.594840932616993</v>
      </c>
      <c r="D170" s="40">
        <v>-0.59717327007509402</v>
      </c>
      <c r="E170" s="30">
        <f t="shared" si="529"/>
        <v>2.3323374581010192E-3</v>
      </c>
      <c r="F170" s="30">
        <f t="shared" si="287"/>
        <v>0.39209431130435801</v>
      </c>
      <c r="G170" s="30">
        <v>-0.59724139707363699</v>
      </c>
      <c r="H170" s="19">
        <f t="shared" si="537"/>
        <v>0.40354728886648517</v>
      </c>
      <c r="I170" s="19">
        <v>-0.59333249788269804</v>
      </c>
      <c r="J170" s="19">
        <f t="shared" si="537"/>
        <v>0.25358623651849699</v>
      </c>
      <c r="K170" s="19"/>
      <c r="L170" s="19">
        <f t="shared" ref="L170" si="689">ABS(($C170-K170)/$C170)*100</f>
        <v>100</v>
      </c>
      <c r="M170" s="19"/>
      <c r="N170" s="19">
        <f t="shared" ref="N170" si="690">ABS(($C170-M170)/$C170)*100</f>
        <v>100</v>
      </c>
      <c r="O170" s="31">
        <v>-0.59418326822239098</v>
      </c>
      <c r="P170" s="19">
        <f t="shared" si="532"/>
        <v>6.5766439460201997E-4</v>
      </c>
      <c r="Q170" s="19">
        <f t="shared" si="533"/>
        <v>0.11056138852258135</v>
      </c>
      <c r="R170" s="19"/>
      <c r="S170" s="19">
        <f t="shared" si="540"/>
        <v>100</v>
      </c>
      <c r="T170" s="19">
        <v>-0.59332516618396902</v>
      </c>
      <c r="U170" s="19">
        <f t="shared" ref="U170" si="691">ABS(($C170-T170)/$C170)*100</f>
        <v>0.2548187843017779</v>
      </c>
      <c r="V170">
        <v>-0.58793797784964597</v>
      </c>
      <c r="W170" s="19">
        <f t="shared" ref="W170" si="692">ABS(($C170-V170)/$C170)*100</f>
        <v>1.1604707055006451</v>
      </c>
      <c r="X170" s="19"/>
      <c r="Y170" s="19">
        <f t="shared" si="543"/>
        <v>100</v>
      </c>
      <c r="Z170" s="19"/>
      <c r="AA170" s="19">
        <f t="shared" si="544"/>
        <v>100</v>
      </c>
      <c r="AC170" s="19"/>
      <c r="AD170" s="19"/>
      <c r="AE170" s="31"/>
      <c r="AF170" s="19"/>
      <c r="AG170" s="19"/>
      <c r="AI170" s="30"/>
      <c r="AJ170" s="30"/>
    </row>
    <row r="171" spans="1:36" x14ac:dyDescent="0.25">
      <c r="A171" s="32">
        <f t="shared" si="536"/>
        <v>169</v>
      </c>
      <c r="B171" s="20">
        <v>-0.38234833904682097</v>
      </c>
      <c r="C171" s="40">
        <f t="shared" si="528"/>
        <v>-0.49545569792849797</v>
      </c>
      <c r="D171" s="40">
        <v>-0.496818811176715</v>
      </c>
      <c r="E171" s="30">
        <f t="shared" si="529"/>
        <v>1.3631132482170294E-3</v>
      </c>
      <c r="F171" s="30">
        <f t="shared" si="287"/>
        <v>0.27512313490715934</v>
      </c>
      <c r="G171" s="30">
        <v>-0.49683028588981598</v>
      </c>
      <c r="H171" s="19">
        <f t="shared" si="537"/>
        <v>0.27743912665959136</v>
      </c>
      <c r="I171" s="19">
        <v>-0.49274182907708802</v>
      </c>
      <c r="J171" s="19">
        <f t="shared" si="537"/>
        <v>0.5477520720332103</v>
      </c>
      <c r="K171" s="19"/>
      <c r="L171" s="19">
        <f t="shared" ref="L171" si="693">ABS(($C171-K171)/$C171)*100</f>
        <v>100</v>
      </c>
      <c r="M171" s="19"/>
      <c r="N171" s="19">
        <f t="shared" ref="N171" si="694">ABS(($C171-M171)/$C171)*100</f>
        <v>100</v>
      </c>
      <c r="O171" s="31">
        <v>-0.49753239299583801</v>
      </c>
      <c r="P171" s="19">
        <f t="shared" si="532"/>
        <v>2.0766950673400397E-3</v>
      </c>
      <c r="Q171" s="19">
        <f t="shared" si="533"/>
        <v>0.41914848815397809</v>
      </c>
      <c r="R171" s="19"/>
      <c r="S171" s="19">
        <f t="shared" si="540"/>
        <v>100</v>
      </c>
      <c r="T171" s="19">
        <v>-0.49664246320930699</v>
      </c>
      <c r="U171" s="19">
        <f t="shared" ref="U171" si="695">ABS(($C171-T171)/$C171)*100</f>
        <v>0.23953004996630192</v>
      </c>
      <c r="V171">
        <v>-0.496425070628985</v>
      </c>
      <c r="W171" s="19">
        <f t="shared" ref="W171" si="696">ABS(($C171-V171)/$C171)*100</f>
        <v>0.1956527504961546</v>
      </c>
      <c r="X171" s="19"/>
      <c r="Y171" s="19">
        <f t="shared" si="543"/>
        <v>100</v>
      </c>
      <c r="Z171" s="19"/>
      <c r="AA171" s="19">
        <f t="shared" si="544"/>
        <v>100</v>
      </c>
      <c r="AC171" s="19"/>
      <c r="AD171" s="19"/>
      <c r="AE171" s="31"/>
      <c r="AF171" s="19"/>
      <c r="AG171" s="19"/>
      <c r="AI171" s="30"/>
      <c r="AJ171" s="30"/>
    </row>
    <row r="172" spans="1:36" x14ac:dyDescent="0.25">
      <c r="A172" s="32">
        <f t="shared" si="536"/>
        <v>170</v>
      </c>
      <c r="B172" s="20">
        <v>0.19185066759026101</v>
      </c>
      <c r="C172" s="40">
        <f t="shared" si="528"/>
        <v>7.8743308708584009E-2</v>
      </c>
      <c r="D172" s="40">
        <v>7.8399809909594997E-2</v>
      </c>
      <c r="E172" s="30">
        <f t="shared" si="529"/>
        <v>3.4349879898901148E-4</v>
      </c>
      <c r="F172" s="30">
        <f t="shared" si="287"/>
        <v>0.43622601668954991</v>
      </c>
      <c r="G172" s="30">
        <v>7.8334901318765901E-2</v>
      </c>
      <c r="H172" s="19">
        <f t="shared" si="537"/>
        <v>0.51865662812005553</v>
      </c>
      <c r="I172" s="19">
        <v>8.2375393430279401E-2</v>
      </c>
      <c r="J172" s="19">
        <f t="shared" si="537"/>
        <v>4.6125629990189241</v>
      </c>
      <c r="K172" s="19"/>
      <c r="L172" s="19">
        <f t="shared" ref="L172" si="697">ABS(($C172-K172)/$C172)*100</f>
        <v>100</v>
      </c>
      <c r="M172" s="19"/>
      <c r="N172" s="19">
        <f t="shared" ref="N172" si="698">ABS(($C172-M172)/$C172)*100</f>
        <v>100</v>
      </c>
      <c r="O172" s="31">
        <v>7.4701500874555807E-2</v>
      </c>
      <c r="P172" s="19">
        <f t="shared" si="532"/>
        <v>4.0418078340282021E-3</v>
      </c>
      <c r="Q172" s="19">
        <f t="shared" si="533"/>
        <v>5.1328905278622035</v>
      </c>
      <c r="R172" s="19"/>
      <c r="S172" s="19">
        <f t="shared" si="540"/>
        <v>100</v>
      </c>
      <c r="T172" s="19">
        <v>7.3935231729541001E-2</v>
      </c>
      <c r="U172" s="19">
        <f t="shared" ref="U172" si="699">ABS(($C172-T172)/$C172)*100</f>
        <v>6.1060133970708641</v>
      </c>
      <c r="V172">
        <v>7.76474523412473E-2</v>
      </c>
      <c r="W172" s="19">
        <f t="shared" ref="W172" si="700">ABS(($C172-V172)/$C172)*100</f>
        <v>1.3916818905747186</v>
      </c>
      <c r="X172" s="19"/>
      <c r="Y172" s="19">
        <f t="shared" si="543"/>
        <v>100</v>
      </c>
      <c r="Z172" s="19"/>
      <c r="AA172" s="19">
        <f t="shared" si="544"/>
        <v>100</v>
      </c>
      <c r="AC172" s="19"/>
      <c r="AD172" s="19"/>
      <c r="AE172" s="31"/>
      <c r="AF172" s="19"/>
      <c r="AG172" s="19"/>
      <c r="AI172" s="30"/>
      <c r="AJ172" s="30"/>
    </row>
    <row r="173" spans="1:36" x14ac:dyDescent="0.25">
      <c r="A173" s="32">
        <f t="shared" si="536"/>
        <v>171</v>
      </c>
      <c r="B173" s="20">
        <v>-0.21723454503701001</v>
      </c>
      <c r="C173" s="40">
        <f t="shared" si="528"/>
        <v>-0.33034190391868701</v>
      </c>
      <c r="D173" s="40">
        <v>-0.33156206694920798</v>
      </c>
      <c r="E173" s="30">
        <f t="shared" si="529"/>
        <v>1.220163030520971E-3</v>
      </c>
      <c r="F173" s="30">
        <f t="shared" si="287"/>
        <v>0.36936368533533415</v>
      </c>
      <c r="G173" s="30">
        <v>-0.33158750894581701</v>
      </c>
      <c r="H173" s="19">
        <f t="shared" si="537"/>
        <v>0.37706540174104175</v>
      </c>
      <c r="I173" s="19">
        <v>-0.32751049625538198</v>
      </c>
      <c r="J173" s="19">
        <f t="shared" si="537"/>
        <v>0.85711428968514247</v>
      </c>
      <c r="K173" s="19"/>
      <c r="L173" s="19">
        <f t="shared" ref="L173" si="701">ABS(($C173-K173)/$C173)*100</f>
        <v>100</v>
      </c>
      <c r="M173" s="19"/>
      <c r="N173" s="19">
        <f t="shared" ref="N173" si="702">ABS(($C173-M173)/$C173)*100</f>
        <v>100</v>
      </c>
      <c r="O173" s="31">
        <v>-0.333212915022286</v>
      </c>
      <c r="P173" s="19">
        <f t="shared" si="532"/>
        <v>2.8710111035989971E-3</v>
      </c>
      <c r="Q173" s="19">
        <f t="shared" si="533"/>
        <v>0.86910291111771609</v>
      </c>
      <c r="R173" s="19"/>
      <c r="S173" s="19">
        <f t="shared" si="540"/>
        <v>100</v>
      </c>
      <c r="T173" s="19">
        <v>-0.33278635254542499</v>
      </c>
      <c r="U173" s="19">
        <f t="shared" ref="U173" si="703">ABS(($C173-T173)/$C173)*100</f>
        <v>0.73997534001610621</v>
      </c>
      <c r="V173">
        <v>-0.33047994245225498</v>
      </c>
      <c r="W173" s="19">
        <f t="shared" ref="W173" si="704">ABS(($C173-V173)/$C173)*100</f>
        <v>4.1786564747157383E-2</v>
      </c>
      <c r="X173" s="19"/>
      <c r="Y173" s="19">
        <f t="shared" si="543"/>
        <v>100</v>
      </c>
      <c r="Z173" s="19"/>
      <c r="AA173" s="19">
        <f t="shared" si="544"/>
        <v>100</v>
      </c>
      <c r="AC173" s="19"/>
      <c r="AD173" s="19"/>
      <c r="AE173" s="31"/>
      <c r="AF173" s="19"/>
      <c r="AG173" s="19"/>
      <c r="AI173" s="30"/>
      <c r="AJ173" s="30"/>
    </row>
    <row r="174" spans="1:36" x14ac:dyDescent="0.25">
      <c r="A174" s="32">
        <f t="shared" si="536"/>
        <v>172</v>
      </c>
      <c r="B174" s="20">
        <v>-0.50747252911317298</v>
      </c>
      <c r="C174" s="40">
        <f t="shared" si="528"/>
        <v>-0.62057988799484998</v>
      </c>
      <c r="D174" s="40">
        <v>-0.62275550571899496</v>
      </c>
      <c r="E174" s="30">
        <f t="shared" si="529"/>
        <v>2.1756177241449848E-3</v>
      </c>
      <c r="F174" s="30">
        <f t="shared" si="287"/>
        <v>0.35057818763263554</v>
      </c>
      <c r="G174" s="30">
        <v>-0.62289441502096399</v>
      </c>
      <c r="H174" s="19">
        <f t="shared" si="537"/>
        <v>0.37296197812540421</v>
      </c>
      <c r="I174" s="19">
        <v>-0.61904382259708401</v>
      </c>
      <c r="J174" s="19">
        <f t="shared" si="537"/>
        <v>0.24752097634506481</v>
      </c>
      <c r="K174" s="19"/>
      <c r="L174" s="19">
        <f t="shared" ref="L174" si="705">ABS(($C174-K174)/$C174)*100</f>
        <v>100</v>
      </c>
      <c r="M174" s="19"/>
      <c r="N174" s="19">
        <f t="shared" ref="N174" si="706">ABS(($C174-M174)/$C174)*100</f>
        <v>100</v>
      </c>
      <c r="O174" s="31">
        <v>-0.61991524244546703</v>
      </c>
      <c r="P174" s="19">
        <f t="shared" si="532"/>
        <v>6.6464554938294729E-4</v>
      </c>
      <c r="Q174" s="19">
        <f t="shared" si="533"/>
        <v>0.10710072341056322</v>
      </c>
      <c r="R174" s="19"/>
      <c r="S174" s="19">
        <f t="shared" si="540"/>
        <v>100</v>
      </c>
      <c r="T174" s="19">
        <v>-0.62042634230897398</v>
      </c>
      <c r="U174" s="19">
        <f t="shared" ref="U174" si="707">ABS(($C174-T174)/$C174)*100</f>
        <v>2.4742291660807745E-2</v>
      </c>
      <c r="V174">
        <v>-0.60498483123677904</v>
      </c>
      <c r="W174" s="19">
        <f t="shared" ref="W174" si="708">ABS(($C174-V174)/$C174)*100</f>
        <v>2.5129813356439863</v>
      </c>
      <c r="X174" s="19"/>
      <c r="Y174" s="19">
        <f t="shared" si="543"/>
        <v>100</v>
      </c>
      <c r="Z174" s="19"/>
      <c r="AA174" s="19">
        <f t="shared" si="544"/>
        <v>100</v>
      </c>
      <c r="AC174" s="19"/>
      <c r="AD174" s="19"/>
      <c r="AE174" s="31"/>
      <c r="AF174" s="19"/>
      <c r="AG174" s="19"/>
      <c r="AI174" s="30"/>
      <c r="AJ174" s="30"/>
    </row>
    <row r="175" spans="1:36" x14ac:dyDescent="0.25">
      <c r="A175" s="32">
        <f t="shared" si="536"/>
        <v>173</v>
      </c>
      <c r="B175" s="20">
        <v>-0.35640096581423097</v>
      </c>
      <c r="C175" s="40">
        <f t="shared" si="528"/>
        <v>-0.46950832469590797</v>
      </c>
      <c r="D175" s="40">
        <v>-0.47120292141473402</v>
      </c>
      <c r="E175" s="30">
        <f t="shared" si="529"/>
        <v>1.6945967188260469E-3</v>
      </c>
      <c r="F175" s="30">
        <f t="shared" si="287"/>
        <v>0.36093006868911354</v>
      </c>
      <c r="G175" s="30">
        <v>-0.47118858792318602</v>
      </c>
      <c r="H175" s="19">
        <f t="shared" si="537"/>
        <v>0.35787719597225903</v>
      </c>
      <c r="I175" s="19">
        <v>-0.46715323912076001</v>
      </c>
      <c r="J175" s="19">
        <f t="shared" si="537"/>
        <v>0.50160677697744971</v>
      </c>
      <c r="K175" s="19"/>
      <c r="L175" s="19">
        <f t="shared" ref="L175" si="709">ABS(($C175-K175)/$C175)*100</f>
        <v>100</v>
      </c>
      <c r="M175" s="19"/>
      <c r="N175" s="19">
        <f t="shared" ref="N175" si="710">ABS(($C175-M175)/$C175)*100</f>
        <v>100</v>
      </c>
      <c r="O175" s="31">
        <v>-0.47060591130048302</v>
      </c>
      <c r="P175" s="19">
        <f t="shared" si="532"/>
        <v>1.0975866045750404E-3</v>
      </c>
      <c r="Q175" s="19">
        <f t="shared" si="533"/>
        <v>0.23377361951695477</v>
      </c>
      <c r="R175" s="19"/>
      <c r="S175" s="19">
        <f t="shared" si="540"/>
        <v>100</v>
      </c>
      <c r="T175" s="19">
        <v>-0.47086497041568398</v>
      </c>
      <c r="U175" s="19">
        <f t="shared" ref="U175" si="711">ABS(($C175-T175)/$C175)*100</f>
        <v>0.2889503014999108</v>
      </c>
      <c r="V175">
        <v>-0.47066696566671601</v>
      </c>
      <c r="W175" s="19">
        <f t="shared" ref="W175" si="712">ABS(($C175-V175)/$C175)*100</f>
        <v>0.24677751380840041</v>
      </c>
      <c r="X175" s="19"/>
      <c r="Y175" s="19">
        <f t="shared" si="543"/>
        <v>100</v>
      </c>
      <c r="Z175" s="19"/>
      <c r="AA175" s="19">
        <f t="shared" si="544"/>
        <v>100</v>
      </c>
      <c r="AC175" s="19"/>
      <c r="AD175" s="19"/>
      <c r="AE175" s="31"/>
      <c r="AF175" s="19"/>
      <c r="AG175" s="19"/>
      <c r="AI175" s="30"/>
      <c r="AJ175" s="30"/>
    </row>
    <row r="176" spans="1:36" x14ac:dyDescent="0.25">
      <c r="A176" s="32">
        <f t="shared" si="536"/>
        <v>174</v>
      </c>
      <c r="B176" s="20">
        <v>-0.384189232638253</v>
      </c>
      <c r="C176" s="40">
        <f t="shared" si="528"/>
        <v>-0.49729659151993</v>
      </c>
      <c r="D176" s="40">
        <v>-0.49899599963938401</v>
      </c>
      <c r="E176" s="30">
        <f t="shared" si="529"/>
        <v>1.6994081194540156E-3</v>
      </c>
      <c r="F176" s="30">
        <f t="shared" si="287"/>
        <v>0.34172929162051352</v>
      </c>
      <c r="G176" s="30">
        <v>-0.499031448816524</v>
      </c>
      <c r="H176" s="19">
        <f t="shared" si="537"/>
        <v>0.34885766887957409</v>
      </c>
      <c r="I176" s="19">
        <v>-0.49495111013341497</v>
      </c>
      <c r="J176" s="19">
        <f t="shared" si="537"/>
        <v>0.47164638296561212</v>
      </c>
      <c r="K176" s="19"/>
      <c r="L176" s="19">
        <f t="shared" ref="L176" si="713">ABS(($C176-K176)/$C176)*100</f>
        <v>100</v>
      </c>
      <c r="M176" s="19"/>
      <c r="N176" s="19">
        <f t="shared" ref="N176" si="714">ABS(($C176-M176)/$C176)*100</f>
        <v>100</v>
      </c>
      <c r="O176" s="31">
        <v>-0.49846451900149502</v>
      </c>
      <c r="P176" s="19">
        <f t="shared" si="532"/>
        <v>1.1679274815650231E-3</v>
      </c>
      <c r="Q176" s="19">
        <f t="shared" si="533"/>
        <v>0.23485531601883428</v>
      </c>
      <c r="R176" s="19"/>
      <c r="S176" s="19">
        <f t="shared" si="540"/>
        <v>100</v>
      </c>
      <c r="T176" s="19">
        <v>-0.49867213650821102</v>
      </c>
      <c r="U176" s="19">
        <f t="shared" ref="U176" si="715">ABS(($C176-T176)/$C176)*100</f>
        <v>0.27660454781659038</v>
      </c>
      <c r="V176">
        <v>-0.49844821919779903</v>
      </c>
      <c r="W176" s="19">
        <f t="shared" ref="W176" si="716">ABS(($C176-V176)/$C176)*100</f>
        <v>0.23157763344993162</v>
      </c>
      <c r="X176" s="19"/>
      <c r="Y176" s="19">
        <f t="shared" si="543"/>
        <v>100</v>
      </c>
      <c r="Z176" s="19"/>
      <c r="AA176" s="19">
        <f t="shared" si="544"/>
        <v>100</v>
      </c>
      <c r="AC176" s="19"/>
      <c r="AD176" s="19"/>
      <c r="AE176" s="31"/>
      <c r="AF176" s="19"/>
      <c r="AG176" s="19"/>
      <c r="AI176" s="30"/>
      <c r="AJ176" s="30"/>
    </row>
    <row r="177" spans="1:36" x14ac:dyDescent="0.25">
      <c r="A177" s="32">
        <f t="shared" si="536"/>
        <v>175</v>
      </c>
      <c r="B177" s="20">
        <v>-0.45115018172239502</v>
      </c>
      <c r="C177" s="40">
        <f t="shared" si="528"/>
        <v>-0.56425754060407196</v>
      </c>
      <c r="D177" s="40">
        <v>-0.56662330756470103</v>
      </c>
      <c r="E177" s="30">
        <f t="shared" si="529"/>
        <v>2.3657669606290677E-3</v>
      </c>
      <c r="F177" s="30">
        <f t="shared" si="287"/>
        <v>0.41927077449357092</v>
      </c>
      <c r="G177" s="30">
        <v>-0.56672867829478801</v>
      </c>
      <c r="H177" s="19">
        <f t="shared" si="537"/>
        <v>0.43794500080061827</v>
      </c>
      <c r="I177" s="19">
        <v>-0.56267801899002301</v>
      </c>
      <c r="J177" s="19">
        <f t="shared" si="537"/>
        <v>0.27992919906005637</v>
      </c>
      <c r="K177" s="19"/>
      <c r="L177" s="19">
        <f t="shared" ref="L177" si="717">ABS(($C177-K177)/$C177)*100</f>
        <v>100</v>
      </c>
      <c r="M177" s="19"/>
      <c r="N177" s="19">
        <f t="shared" ref="N177" si="718">ABS(($C177-M177)/$C177)*100</f>
        <v>100</v>
      </c>
      <c r="O177" s="31">
        <v>-0.56399792610586696</v>
      </c>
      <c r="P177" s="19">
        <f t="shared" si="532"/>
        <v>2.5961449820499638E-4</v>
      </c>
      <c r="Q177" s="19">
        <f t="shared" si="533"/>
        <v>4.6009929779062111E-2</v>
      </c>
      <c r="R177" s="19"/>
      <c r="S177" s="19">
        <f t="shared" si="540"/>
        <v>100</v>
      </c>
      <c r="T177" s="19">
        <v>-0.56407882138318399</v>
      </c>
      <c r="U177" s="19">
        <f t="shared" ref="U177" si="719">ABS(($C177-T177)/$C177)*100</f>
        <v>3.1673342051687724E-2</v>
      </c>
      <c r="V177">
        <v>-0.56031378508779195</v>
      </c>
      <c r="W177" s="19">
        <f t="shared" ref="W177" si="720">ABS(($C177-V177)/$C177)*100</f>
        <v>0.69892827875334773</v>
      </c>
      <c r="X177" s="19"/>
      <c r="Y177" s="19">
        <f t="shared" si="543"/>
        <v>100</v>
      </c>
      <c r="Z177" s="19"/>
      <c r="AA177" s="19">
        <f t="shared" si="544"/>
        <v>100</v>
      </c>
      <c r="AC177" s="19"/>
      <c r="AD177" s="19"/>
      <c r="AE177" s="31"/>
      <c r="AF177" s="19"/>
      <c r="AG177" s="19"/>
      <c r="AI177" s="30"/>
      <c r="AJ177" s="30"/>
    </row>
    <row r="178" spans="1:36" x14ac:dyDescent="0.25">
      <c r="A178" s="32">
        <f t="shared" si="536"/>
        <v>176</v>
      </c>
      <c r="B178" s="20">
        <v>-0.43062371558934598</v>
      </c>
      <c r="C178" s="40">
        <f t="shared" si="528"/>
        <v>-0.54373107447102298</v>
      </c>
      <c r="D178" s="40">
        <v>-0.54608860461062003</v>
      </c>
      <c r="E178" s="30">
        <f t="shared" si="529"/>
        <v>2.3575301395970527E-3</v>
      </c>
      <c r="F178" s="30">
        <f t="shared" si="287"/>
        <v>0.43358385243856284</v>
      </c>
      <c r="G178" s="30">
        <v>-0.54621740935927299</v>
      </c>
      <c r="H178" s="19">
        <f t="shared" si="537"/>
        <v>0.45727290658693304</v>
      </c>
      <c r="I178" s="19">
        <v>-0.54212732059007795</v>
      </c>
      <c r="J178" s="19">
        <f t="shared" si="537"/>
        <v>0.29495350849779201</v>
      </c>
      <c r="K178" s="19"/>
      <c r="L178" s="19">
        <f t="shared" ref="L178" si="721">ABS(($C178-K178)/$C178)*100</f>
        <v>100</v>
      </c>
      <c r="M178" s="19"/>
      <c r="N178" s="19">
        <f t="shared" ref="N178" si="722">ABS(($C178-M178)/$C178)*100</f>
        <v>100</v>
      </c>
      <c r="O178" s="31">
        <v>-0.544658998027994</v>
      </c>
      <c r="P178" s="19">
        <f t="shared" si="532"/>
        <v>9.2792355697102202E-4</v>
      </c>
      <c r="Q178" s="19">
        <f t="shared" si="533"/>
        <v>0.17065854804670977</v>
      </c>
      <c r="R178" s="19"/>
      <c r="S178" s="19">
        <f t="shared" si="540"/>
        <v>100</v>
      </c>
      <c r="T178" s="19">
        <v>-0.54585176237648103</v>
      </c>
      <c r="U178" s="19">
        <f t="shared" ref="U178" si="723">ABS(($C178-T178)/$C178)*100</f>
        <v>0.3900251438675259</v>
      </c>
      <c r="V178">
        <v>-0.54555853783790598</v>
      </c>
      <c r="W178" s="19">
        <f t="shared" ref="W178" si="724">ABS(($C178-V178)/$C178)*100</f>
        <v>0.33609691494290134</v>
      </c>
      <c r="X178" s="19"/>
      <c r="Y178" s="19">
        <f t="shared" si="543"/>
        <v>100</v>
      </c>
      <c r="Z178" s="19"/>
      <c r="AA178" s="19">
        <f t="shared" si="544"/>
        <v>100</v>
      </c>
      <c r="AC178" s="19"/>
      <c r="AD178" s="19"/>
      <c r="AE178" s="31"/>
      <c r="AF178" s="19"/>
      <c r="AG178" s="19"/>
      <c r="AI178" s="30"/>
      <c r="AJ178" s="30"/>
    </row>
    <row r="179" spans="1:36" x14ac:dyDescent="0.25">
      <c r="A179" s="32">
        <f t="shared" si="536"/>
        <v>177</v>
      </c>
      <c r="B179" s="20">
        <v>-0.37931309303886901</v>
      </c>
      <c r="C179" s="40">
        <f t="shared" si="528"/>
        <v>-0.49242045192054601</v>
      </c>
      <c r="D179" s="40">
        <v>-0.49485118156803898</v>
      </c>
      <c r="E179" s="30">
        <f t="shared" si="529"/>
        <v>2.4307296474929685E-3</v>
      </c>
      <c r="F179" s="30">
        <f t="shared" si="287"/>
        <v>0.49362889742142074</v>
      </c>
      <c r="G179" s="30">
        <v>-0.49497288335942202</v>
      </c>
      <c r="H179" s="19">
        <f t="shared" si="537"/>
        <v>0.51834391299568883</v>
      </c>
      <c r="I179" s="19">
        <v>-0.49066185496394998</v>
      </c>
      <c r="J179" s="19">
        <f t="shared" si="537"/>
        <v>0.35713320796021331</v>
      </c>
      <c r="K179" s="19"/>
      <c r="L179" s="19">
        <f t="shared" ref="L179" si="725">ABS(($C179-K179)/$C179)*100</f>
        <v>100</v>
      </c>
      <c r="M179" s="19"/>
      <c r="N179" s="19">
        <f t="shared" ref="N179" si="726">ABS(($C179-M179)/$C179)*100</f>
        <v>100</v>
      </c>
      <c r="O179" s="31">
        <v>-0.491690662266907</v>
      </c>
      <c r="P179" s="19">
        <f t="shared" si="532"/>
        <v>7.2978965363901249E-4</v>
      </c>
      <c r="Q179" s="19">
        <f t="shared" si="533"/>
        <v>0.14820457817961771</v>
      </c>
      <c r="R179" s="19"/>
      <c r="S179" s="19">
        <f t="shared" si="540"/>
        <v>100</v>
      </c>
      <c r="T179" s="19">
        <v>-0.49348520570667997</v>
      </c>
      <c r="U179" s="19">
        <f t="shared" ref="U179" si="727">ABS(($C179-T179)/$C179)*100</f>
        <v>0.21622858717203877</v>
      </c>
      <c r="V179">
        <v>-0.49405565014170599</v>
      </c>
      <c r="W179" s="19">
        <f t="shared" ref="W179" si="728">ABS(($C179-V179)/$C179)*100</f>
        <v>0.33207357955632383</v>
      </c>
      <c r="X179" s="19"/>
      <c r="Y179" s="19">
        <f t="shared" si="543"/>
        <v>100</v>
      </c>
      <c r="Z179" s="19"/>
      <c r="AA179" s="19">
        <f t="shared" si="544"/>
        <v>100</v>
      </c>
      <c r="AC179" s="19"/>
      <c r="AD179" s="19"/>
      <c r="AE179" s="31"/>
      <c r="AF179" s="19"/>
      <c r="AG179" s="19"/>
      <c r="AI179" s="30"/>
      <c r="AJ179" s="30"/>
    </row>
    <row r="180" spans="1:36" x14ac:dyDescent="0.25">
      <c r="A180" s="32">
        <f t="shared" si="536"/>
        <v>178</v>
      </c>
      <c r="B180" s="20">
        <v>-0.47231855899212</v>
      </c>
      <c r="C180" s="40">
        <f t="shared" si="528"/>
        <v>-0.58542591787379705</v>
      </c>
      <c r="D180" s="40">
        <v>-0.58837786593485397</v>
      </c>
      <c r="E180" s="30">
        <f t="shared" si="529"/>
        <v>2.9519480610569193E-3</v>
      </c>
      <c r="F180" s="30">
        <f t="shared" si="287"/>
        <v>0.50423938724443085</v>
      </c>
      <c r="G180" s="30">
        <v>-0.58843466176516701</v>
      </c>
      <c r="H180" s="19">
        <f t="shared" si="537"/>
        <v>0.51394101277534598</v>
      </c>
      <c r="I180" s="19">
        <v>-0.58425781238787</v>
      </c>
      <c r="J180" s="19">
        <f t="shared" si="537"/>
        <v>0.19953088004191594</v>
      </c>
      <c r="K180" s="19"/>
      <c r="L180" s="19">
        <f t="shared" ref="L180" si="729">ABS(($C180-K180)/$C180)*100</f>
        <v>100</v>
      </c>
      <c r="M180" s="19"/>
      <c r="N180" s="19">
        <f t="shared" ref="N180" si="730">ABS(($C180-M180)/$C180)*100</f>
        <v>100</v>
      </c>
      <c r="O180" s="31">
        <v>-0.58704509611695499</v>
      </c>
      <c r="P180" s="19">
        <f t="shared" si="532"/>
        <v>1.6191782431579371E-3</v>
      </c>
      <c r="Q180" s="19">
        <f t="shared" si="533"/>
        <v>0.27658123662146966</v>
      </c>
      <c r="R180" s="19"/>
      <c r="S180" s="19">
        <f t="shared" si="540"/>
        <v>100</v>
      </c>
      <c r="T180" s="19">
        <v>-0.58490694548180699</v>
      </c>
      <c r="U180" s="19">
        <f t="shared" ref="U180" si="731">ABS(($C180-T180)/$C180)*100</f>
        <v>8.8648687416318872E-2</v>
      </c>
      <c r="V180">
        <v>-0.588144927390997</v>
      </c>
      <c r="W180" s="19">
        <f t="shared" ref="W180" si="732">ABS(($C180-V180)/$C180)*100</f>
        <v>0.46444980213296494</v>
      </c>
      <c r="X180" s="19"/>
      <c r="Y180" s="19">
        <f t="shared" si="543"/>
        <v>100</v>
      </c>
      <c r="Z180" s="19"/>
      <c r="AA180" s="19">
        <f t="shared" si="544"/>
        <v>100</v>
      </c>
      <c r="AC180" s="19"/>
      <c r="AD180" s="19"/>
      <c r="AE180" s="31"/>
      <c r="AF180" s="19"/>
      <c r="AG180" s="19"/>
      <c r="AI180" s="30"/>
      <c r="AJ180" s="30"/>
    </row>
    <row r="181" spans="1:36" x14ac:dyDescent="0.25">
      <c r="A181" s="32">
        <f t="shared" si="536"/>
        <v>179</v>
      </c>
      <c r="B181" s="20">
        <v>-0.47080825130221798</v>
      </c>
      <c r="C181" s="40">
        <f t="shared" si="528"/>
        <v>-0.58391561018389493</v>
      </c>
      <c r="D181" s="40">
        <v>-0.58662789197808995</v>
      </c>
      <c r="E181" s="30">
        <f t="shared" si="529"/>
        <v>2.7122817941950261E-3</v>
      </c>
      <c r="F181" s="30">
        <f t="shared" si="287"/>
        <v>0.46449893561517153</v>
      </c>
      <c r="G181" s="30">
        <v>-0.58668181562103605</v>
      </c>
      <c r="H181" s="19">
        <f t="shared" si="537"/>
        <v>0.47373377058201099</v>
      </c>
      <c r="I181" s="19">
        <v>-0.58250008442327805</v>
      </c>
      <c r="J181" s="19">
        <f t="shared" si="537"/>
        <v>0.24241957843378747</v>
      </c>
      <c r="K181" s="19"/>
      <c r="L181" s="19">
        <f t="shared" ref="L181" si="733">ABS(($C181-K181)/$C181)*100</f>
        <v>100</v>
      </c>
      <c r="M181" s="19"/>
      <c r="N181" s="19">
        <f t="shared" ref="N181" si="734">ABS(($C181-M181)/$C181)*100</f>
        <v>100</v>
      </c>
      <c r="O181" s="31">
        <v>-0.58540569008946897</v>
      </c>
      <c r="P181" s="19">
        <f t="shared" si="532"/>
        <v>1.4900799055740377E-3</v>
      </c>
      <c r="Q181" s="19">
        <f t="shared" si="533"/>
        <v>0.25518754415638256</v>
      </c>
      <c r="R181" s="19"/>
      <c r="S181" s="19">
        <f t="shared" si="540"/>
        <v>100</v>
      </c>
      <c r="T181" s="19">
        <v>-0.58429382433267396</v>
      </c>
      <c r="U181" s="19">
        <f t="shared" ref="U181" si="735">ABS(($C181-T181)/$C181)*100</f>
        <v>6.4772056472324813E-2</v>
      </c>
      <c r="V181">
        <v>-0.58634939313185896</v>
      </c>
      <c r="W181" s="19">
        <f t="shared" ref="W181" si="736">ABS(($C181-V181)/$C181)*100</f>
        <v>0.41680388493083015</v>
      </c>
      <c r="X181" s="19"/>
      <c r="Y181" s="19">
        <f t="shared" si="543"/>
        <v>100</v>
      </c>
      <c r="Z181" s="19"/>
      <c r="AA181" s="19">
        <f t="shared" si="544"/>
        <v>100</v>
      </c>
      <c r="AC181" s="19"/>
      <c r="AD181" s="19"/>
      <c r="AE181" s="31"/>
      <c r="AF181" s="19"/>
      <c r="AG181" s="19"/>
      <c r="AI181" s="30"/>
      <c r="AJ181" s="30"/>
    </row>
    <row r="182" spans="1:36" x14ac:dyDescent="0.25">
      <c r="A182" s="32">
        <f t="shared" si="536"/>
        <v>180</v>
      </c>
      <c r="B182" s="20">
        <v>-0.53958809016573395</v>
      </c>
      <c r="C182" s="40">
        <f t="shared" si="528"/>
        <v>-0.65269544904741095</v>
      </c>
      <c r="D182" s="40">
        <v>-0.65478521019122204</v>
      </c>
      <c r="E182" s="30">
        <f t="shared" si="529"/>
        <v>2.0897611438110975E-3</v>
      </c>
      <c r="F182" s="30">
        <f t="shared" si="287"/>
        <v>0.3201740025705771</v>
      </c>
      <c r="G182" s="30">
        <v>-0.65548897528999195</v>
      </c>
      <c r="H182" s="19">
        <f t="shared" si="537"/>
        <v>0.42799842509367392</v>
      </c>
      <c r="I182" s="19">
        <v>-0.65075492565271098</v>
      </c>
      <c r="J182" s="19">
        <f t="shared" si="537"/>
        <v>0.2973091657881331</v>
      </c>
      <c r="K182" s="19"/>
      <c r="L182" s="19">
        <f t="shared" ref="L182" si="737">ABS(($C182-K182)/$C182)*100</f>
        <v>100</v>
      </c>
      <c r="M182" s="19"/>
      <c r="N182" s="19">
        <f t="shared" ref="N182" si="738">ABS(($C182-M182)/$C182)*100</f>
        <v>100</v>
      </c>
      <c r="O182" s="31">
        <v>-0.652260936984981</v>
      </c>
      <c r="P182" s="19">
        <f t="shared" si="532"/>
        <v>4.3451206242994811E-4</v>
      </c>
      <c r="Q182" s="19">
        <f t="shared" si="533"/>
        <v>6.6571946083599204E-2</v>
      </c>
      <c r="R182" s="19"/>
      <c r="S182" s="19">
        <f t="shared" si="540"/>
        <v>100</v>
      </c>
      <c r="T182" s="19">
        <v>-0.65261338092752497</v>
      </c>
      <c r="U182" s="19">
        <f t="shared" ref="U182" si="739">ABS(($C182-T182)/$C182)*100</f>
        <v>1.2573723320080849E-2</v>
      </c>
      <c r="V182">
        <v>-0.65059703582927497</v>
      </c>
      <c r="W182" s="19">
        <f t="shared" ref="W182" si="740">ABS(($C182-V182)/$C182)*100</f>
        <v>0.32149959390685884</v>
      </c>
      <c r="X182" s="19"/>
      <c r="Y182" s="19">
        <f t="shared" si="543"/>
        <v>100</v>
      </c>
      <c r="Z182" s="19"/>
      <c r="AA182" s="19">
        <f t="shared" si="544"/>
        <v>100</v>
      </c>
      <c r="AC182" s="19"/>
      <c r="AD182" s="19"/>
      <c r="AE182" s="31"/>
      <c r="AF182" s="19"/>
      <c r="AG182" s="19"/>
      <c r="AI182" s="30"/>
      <c r="AJ182" s="30"/>
    </row>
    <row r="183" spans="1:36" x14ac:dyDescent="0.25">
      <c r="A183" s="32">
        <f t="shared" si="536"/>
        <v>181</v>
      </c>
      <c r="B183" s="20">
        <v>-0.462687767223116</v>
      </c>
      <c r="C183" s="40">
        <f t="shared" si="528"/>
        <v>-0.575795126104793</v>
      </c>
      <c r="D183" s="40">
        <v>-0.57795902395630905</v>
      </c>
      <c r="E183" s="30">
        <f t="shared" si="529"/>
        <v>2.1638978515160501E-3</v>
      </c>
      <c r="F183" s="30">
        <f t="shared" si="287"/>
        <v>0.37581038001391959</v>
      </c>
      <c r="G183" s="30">
        <v>-0.57801322698109703</v>
      </c>
      <c r="H183" s="19">
        <f t="shared" si="537"/>
        <v>0.3852239756368383</v>
      </c>
      <c r="I183" s="19">
        <v>-0.57385348293118099</v>
      </c>
      <c r="J183" s="19">
        <f t="shared" si="537"/>
        <v>0.33721076917532528</v>
      </c>
      <c r="K183" s="19"/>
      <c r="L183" s="19">
        <f t="shared" ref="L183" si="741">ABS(($C183-K183)/$C183)*100</f>
        <v>100</v>
      </c>
      <c r="M183" s="19"/>
      <c r="N183" s="19">
        <f t="shared" ref="N183" si="742">ABS(($C183-M183)/$C183)*100</f>
        <v>100</v>
      </c>
      <c r="O183" s="31">
        <v>-0.57651066279094598</v>
      </c>
      <c r="P183" s="19">
        <f t="shared" si="532"/>
        <v>7.1553668615298438E-4</v>
      </c>
      <c r="Q183" s="19">
        <f t="shared" si="533"/>
        <v>0.12426931971333825</v>
      </c>
      <c r="R183" s="19"/>
      <c r="S183" s="19">
        <f t="shared" si="540"/>
        <v>100</v>
      </c>
      <c r="T183" s="19">
        <v>-0.57822315572702698</v>
      </c>
      <c r="U183" s="19">
        <f t="shared" ref="U183" si="743">ABS(($C183-T183)/$C183)*100</f>
        <v>0.42168290632458227</v>
      </c>
      <c r="V183">
        <v>-0.57657077823985103</v>
      </c>
      <c r="W183" s="19">
        <f t="shared" ref="W183" si="744">ABS(($C183-V183)/$C183)*100</f>
        <v>0.13470974308262371</v>
      </c>
      <c r="X183" s="19"/>
      <c r="Y183" s="19">
        <f t="shared" si="543"/>
        <v>100</v>
      </c>
      <c r="Z183" s="19"/>
      <c r="AA183" s="19">
        <f t="shared" si="544"/>
        <v>100</v>
      </c>
      <c r="AC183" s="19"/>
      <c r="AD183" s="19"/>
      <c r="AE183" s="31"/>
      <c r="AF183" s="19"/>
      <c r="AG183" s="19"/>
      <c r="AI183" s="30"/>
      <c r="AJ183" s="30"/>
    </row>
    <row r="184" spans="1:36" x14ac:dyDescent="0.25">
      <c r="A184" s="32">
        <f t="shared" si="536"/>
        <v>182</v>
      </c>
      <c r="B184" s="20">
        <v>-0.41053019839163701</v>
      </c>
      <c r="C184" s="40">
        <f t="shared" si="528"/>
        <v>-0.52363755727331407</v>
      </c>
      <c r="D184" s="40">
        <v>-0.525939573966416</v>
      </c>
      <c r="E184" s="30">
        <f t="shared" si="529"/>
        <v>2.302016693101927E-3</v>
      </c>
      <c r="F184" s="30">
        <f t="shared" si="287"/>
        <v>0.43962024135338768</v>
      </c>
      <c r="G184" s="30">
        <v>-0.526065751554467</v>
      </c>
      <c r="H184" s="19">
        <f t="shared" si="537"/>
        <v>0.46371660081011457</v>
      </c>
      <c r="I184" s="19">
        <v>-0.521857518698571</v>
      </c>
      <c r="J184" s="19">
        <f t="shared" si="537"/>
        <v>0.33993714736813163</v>
      </c>
      <c r="K184" s="19"/>
      <c r="L184" s="19">
        <f t="shared" ref="L184" si="745">ABS(($C184-K184)/$C184)*100</f>
        <v>100</v>
      </c>
      <c r="M184" s="19"/>
      <c r="N184" s="19">
        <f t="shared" ref="N184" si="746">ABS(($C184-M184)/$C184)*100</f>
        <v>100</v>
      </c>
      <c r="O184" s="31">
        <v>-0.52437312908579603</v>
      </c>
      <c r="P184" s="19">
        <f t="shared" si="532"/>
        <v>7.3557181248196102E-4</v>
      </c>
      <c r="Q184" s="19">
        <f t="shared" si="533"/>
        <v>0.14047346342233952</v>
      </c>
      <c r="R184" s="19"/>
      <c r="S184" s="19">
        <f t="shared" si="540"/>
        <v>100</v>
      </c>
      <c r="T184" s="19">
        <v>-0.52554408572971001</v>
      </c>
      <c r="U184" s="19">
        <f t="shared" ref="U184" si="747">ABS(($C184-T184)/$C184)*100</f>
        <v>0.3640931460920443</v>
      </c>
      <c r="V184">
        <v>-0.525299551744565</v>
      </c>
      <c r="W184" s="19">
        <f t="shared" ref="W184" si="748">ABS(($C184-V184)/$C184)*100</f>
        <v>0.31739405399132681</v>
      </c>
      <c r="X184" s="19"/>
      <c r="Y184" s="19">
        <f t="shared" si="543"/>
        <v>100</v>
      </c>
      <c r="Z184" s="19"/>
      <c r="AA184" s="19">
        <f t="shared" si="544"/>
        <v>100</v>
      </c>
      <c r="AC184" s="19"/>
      <c r="AD184" s="19"/>
      <c r="AE184" s="31"/>
      <c r="AF184" s="19"/>
      <c r="AG184" s="19"/>
      <c r="AI184" s="30"/>
      <c r="AJ184" s="30"/>
    </row>
    <row r="185" spans="1:36" x14ac:dyDescent="0.25">
      <c r="A185" s="32">
        <f t="shared" si="536"/>
        <v>183</v>
      </c>
      <c r="B185" s="20">
        <v>-0.54424340348005595</v>
      </c>
      <c r="C185" s="40">
        <f t="shared" si="528"/>
        <v>-0.65735076236173295</v>
      </c>
      <c r="D185" s="40">
        <v>-0.65950143252383897</v>
      </c>
      <c r="E185" s="30">
        <f t="shared" si="529"/>
        <v>2.1506701621060165E-3</v>
      </c>
      <c r="F185" s="30">
        <f t="shared" si="287"/>
        <v>0.32717238425024081</v>
      </c>
      <c r="G185" s="30">
        <v>-0.65976107151982899</v>
      </c>
      <c r="H185" s="19">
        <f t="shared" si="537"/>
        <v>0.36667017003772318</v>
      </c>
      <c r="I185" s="19">
        <v>-0.65560002578523402</v>
      </c>
      <c r="J185" s="19">
        <f t="shared" si="537"/>
        <v>0.26633217404493148</v>
      </c>
      <c r="K185" s="19"/>
      <c r="L185" s="19">
        <f t="shared" ref="L185" si="749">ABS(($C185-K185)/$C185)*100</f>
        <v>100</v>
      </c>
      <c r="M185" s="19"/>
      <c r="N185" s="19">
        <f t="shared" ref="N185" si="750">ABS(($C185-M185)/$C185)*100</f>
        <v>100</v>
      </c>
      <c r="O185" s="31">
        <v>-0.65716653255452295</v>
      </c>
      <c r="P185" s="19">
        <f t="shared" si="532"/>
        <v>1.8422980721000126E-4</v>
      </c>
      <c r="Q185" s="19">
        <f t="shared" si="533"/>
        <v>2.8026103833530141E-2</v>
      </c>
      <c r="R185" s="19"/>
      <c r="S185" s="19">
        <f t="shared" si="540"/>
        <v>100</v>
      </c>
      <c r="T185" s="19">
        <v>-0.65694975373442199</v>
      </c>
      <c r="U185" s="19">
        <f t="shared" ref="U185" si="751">ABS(($C185-T185)/$C185)*100</f>
        <v>6.1003751767201998E-2</v>
      </c>
      <c r="V185">
        <v>-0.64755928015614395</v>
      </c>
      <c r="W185" s="19">
        <f t="shared" ref="W185" si="752">ABS(($C185-V185)/$C185)*100</f>
        <v>1.4895369057472641</v>
      </c>
      <c r="X185" s="19"/>
      <c r="Y185" s="19">
        <f t="shared" si="543"/>
        <v>100</v>
      </c>
      <c r="Z185" s="19"/>
      <c r="AA185" s="19">
        <f t="shared" si="544"/>
        <v>100</v>
      </c>
      <c r="AC185" s="19"/>
      <c r="AD185" s="19"/>
      <c r="AE185" s="31"/>
      <c r="AF185" s="19"/>
      <c r="AG185" s="19"/>
      <c r="AI185" s="30"/>
      <c r="AJ185" s="30"/>
    </row>
    <row r="186" spans="1:36" x14ac:dyDescent="0.25">
      <c r="A186" s="32">
        <f t="shared" si="536"/>
        <v>184</v>
      </c>
      <c r="B186" s="20">
        <v>-0.52567069372052799</v>
      </c>
      <c r="C186" s="40">
        <f t="shared" si="528"/>
        <v>-0.63877805260220499</v>
      </c>
      <c r="D186" s="40">
        <v>-0.64088526023190295</v>
      </c>
      <c r="E186" s="30">
        <f t="shared" si="529"/>
        <v>2.1072076296979603E-3</v>
      </c>
      <c r="F186" s="30">
        <f t="shared" si="287"/>
        <v>0.32988103162182542</v>
      </c>
      <c r="G186" s="30">
        <v>-0.64106104442439305</v>
      </c>
      <c r="H186" s="19">
        <f t="shared" si="537"/>
        <v>0.35739985318652939</v>
      </c>
      <c r="I186" s="19">
        <v>-0.63725629403091799</v>
      </c>
      <c r="J186" s="19">
        <f t="shared" si="537"/>
        <v>0.23822962687709426</v>
      </c>
      <c r="K186" s="19"/>
      <c r="L186" s="19">
        <f t="shared" ref="L186" si="753">ABS(($C186-K186)/$C186)*100</f>
        <v>100</v>
      </c>
      <c r="M186" s="19"/>
      <c r="N186" s="19">
        <f t="shared" ref="N186" si="754">ABS(($C186-M186)/$C186)*100</f>
        <v>100</v>
      </c>
      <c r="O186" s="31">
        <v>-0.63603314773030395</v>
      </c>
      <c r="P186" s="19">
        <f t="shared" si="532"/>
        <v>2.7449048719010438E-3</v>
      </c>
      <c r="Q186" s="19">
        <f t="shared" si="533"/>
        <v>0.42971183194523688</v>
      </c>
      <c r="R186" s="19"/>
      <c r="S186" s="19">
        <f t="shared" si="540"/>
        <v>100</v>
      </c>
      <c r="T186" s="19">
        <v>-0.63816902034368705</v>
      </c>
      <c r="U186" s="19">
        <f t="shared" ref="U186" si="755">ABS(($C186-T186)/$C186)*100</f>
        <v>9.5343328725354559E-2</v>
      </c>
      <c r="V186">
        <v>-0.62147619592098702</v>
      </c>
      <c r="W186" s="19">
        <f t="shared" ref="W186" si="756">ABS(($C186-V186)/$C186)*100</f>
        <v>2.7085865913418594</v>
      </c>
      <c r="X186" s="19"/>
      <c r="Y186" s="19">
        <f t="shared" si="543"/>
        <v>100</v>
      </c>
      <c r="Z186" s="19"/>
      <c r="AA186" s="19">
        <f t="shared" si="544"/>
        <v>100</v>
      </c>
      <c r="AC186" s="19"/>
      <c r="AD186" s="19"/>
      <c r="AE186" s="31"/>
      <c r="AF186" s="19"/>
      <c r="AG186" s="19"/>
      <c r="AI186" s="30"/>
      <c r="AJ186" s="30"/>
    </row>
    <row r="187" spans="1:36" x14ac:dyDescent="0.25">
      <c r="A187" s="32">
        <f t="shared" si="536"/>
        <v>185</v>
      </c>
      <c r="B187" s="20">
        <v>-0.52123787383097397</v>
      </c>
      <c r="C187" s="40">
        <f t="shared" si="528"/>
        <v>-0.63434523271265097</v>
      </c>
      <c r="D187" s="40">
        <v>-0.636025879810316</v>
      </c>
      <c r="E187" s="30">
        <f t="shared" si="529"/>
        <v>1.6806470976650223E-3</v>
      </c>
      <c r="F187" s="30">
        <f t="shared" si="287"/>
        <v>0.2649420238374095</v>
      </c>
      <c r="G187" s="30">
        <v>-0.63595760149646396</v>
      </c>
      <c r="H187" s="19">
        <f t="shared" si="537"/>
        <v>0.25417843481191082</v>
      </c>
      <c r="I187" s="19">
        <v>-0.63297277655019302</v>
      </c>
      <c r="J187" s="19">
        <f t="shared" si="537"/>
        <v>0.21635792178793914</v>
      </c>
      <c r="K187" s="19"/>
      <c r="L187" s="19">
        <f t="shared" ref="L187" si="757">ABS(($C187-K187)/$C187)*100</f>
        <v>100</v>
      </c>
      <c r="M187" s="19"/>
      <c r="N187" s="19">
        <f t="shared" ref="N187" si="758">ABS(($C187-M187)/$C187)*100</f>
        <v>100</v>
      </c>
      <c r="O187" s="31">
        <v>-0.63171530127154196</v>
      </c>
      <c r="P187" s="19">
        <f t="shared" si="532"/>
        <v>2.6299314411090124E-3</v>
      </c>
      <c r="Q187" s="19">
        <f t="shared" si="533"/>
        <v>0.41458992761128421</v>
      </c>
      <c r="R187" s="19"/>
      <c r="S187" s="19">
        <f t="shared" si="540"/>
        <v>100</v>
      </c>
      <c r="T187" s="19">
        <v>-0.63294486581472698</v>
      </c>
      <c r="U187" s="19">
        <f t="shared" ref="U187" si="759">ABS(($C187-T187)/$C187)*100</f>
        <v>0.22075785009617069</v>
      </c>
      <c r="V187">
        <v>-0.60957543674233805</v>
      </c>
      <c r="W187" s="19">
        <f t="shared" ref="W187" si="760">ABS(($C187-V187)/$C187)*100</f>
        <v>3.9047816067584882</v>
      </c>
      <c r="X187" s="19"/>
      <c r="Y187" s="19">
        <f t="shared" si="543"/>
        <v>100</v>
      </c>
      <c r="Z187" s="19"/>
      <c r="AA187" s="19">
        <f t="shared" si="544"/>
        <v>100</v>
      </c>
      <c r="AC187" s="19"/>
      <c r="AD187" s="19"/>
      <c r="AE187" s="31"/>
      <c r="AF187" s="19"/>
      <c r="AG187" s="19"/>
      <c r="AI187" s="30"/>
      <c r="AJ187" s="30"/>
    </row>
    <row r="188" spans="1:36" x14ac:dyDescent="0.25">
      <c r="A188" s="32">
        <f t="shared" si="536"/>
        <v>186</v>
      </c>
      <c r="B188" s="20">
        <v>-0.51580092424371704</v>
      </c>
      <c r="C188" s="40">
        <f t="shared" si="528"/>
        <v>-0.62890828312539404</v>
      </c>
      <c r="D188" s="40">
        <v>-0.63042426241764804</v>
      </c>
      <c r="E188" s="30">
        <f t="shared" si="529"/>
        <v>1.5159792922539994E-3</v>
      </c>
      <c r="F188" s="30">
        <f t="shared" si="287"/>
        <v>0.24104934422556143</v>
      </c>
      <c r="G188" s="30">
        <v>-0.63029960774170801</v>
      </c>
      <c r="H188" s="19">
        <f t="shared" si="537"/>
        <v>0.22122854057505933</v>
      </c>
      <c r="I188" s="19">
        <v>-0.62756274568688797</v>
      </c>
      <c r="J188" s="19">
        <f t="shared" si="537"/>
        <v>0.21394811844731174</v>
      </c>
      <c r="K188" s="19"/>
      <c r="L188" s="19">
        <f t="shared" ref="L188" si="761">ABS(($C188-K188)/$C188)*100</f>
        <v>100</v>
      </c>
      <c r="M188" s="19"/>
      <c r="N188" s="19">
        <f t="shared" ref="N188" si="762">ABS(($C188-M188)/$C188)*100</f>
        <v>100</v>
      </c>
      <c r="O188" s="31">
        <v>-0.62613769219943205</v>
      </c>
      <c r="P188" s="19">
        <f t="shared" si="532"/>
        <v>2.770590925961991E-3</v>
      </c>
      <c r="Q188" s="19">
        <f t="shared" si="533"/>
        <v>0.44053974169228427</v>
      </c>
      <c r="R188" s="19"/>
      <c r="S188" s="19">
        <f t="shared" si="540"/>
        <v>100</v>
      </c>
      <c r="T188" s="19">
        <v>-0.62741609677852905</v>
      </c>
      <c r="U188" s="19">
        <f t="shared" ref="U188" si="763">ABS(($C188-T188)/$C188)*100</f>
        <v>0.23726613035679639</v>
      </c>
      <c r="V188">
        <v>-0.60401997549696995</v>
      </c>
      <c r="W188" s="19">
        <f t="shared" ref="W188" si="764">ABS(($C188-V188)/$C188)*100</f>
        <v>3.9573827052714718</v>
      </c>
      <c r="X188" s="19"/>
      <c r="Y188" s="19">
        <f t="shared" si="543"/>
        <v>100</v>
      </c>
      <c r="Z188" s="19"/>
      <c r="AA188" s="19">
        <f t="shared" si="544"/>
        <v>100</v>
      </c>
      <c r="AC188" s="19"/>
      <c r="AD188" s="19"/>
      <c r="AE188" s="31"/>
      <c r="AF188" s="19"/>
      <c r="AG188" s="19"/>
      <c r="AI188" s="30"/>
      <c r="AJ188" s="30"/>
    </row>
    <row r="189" spans="1:36" x14ac:dyDescent="0.25">
      <c r="A189" s="32">
        <f t="shared" si="536"/>
        <v>187</v>
      </c>
      <c r="B189" s="20">
        <v>-0.49892330317394301</v>
      </c>
      <c r="C189" s="40">
        <f t="shared" si="528"/>
        <v>-0.61203066205561996</v>
      </c>
      <c r="D189" s="40">
        <v>-0.61417277536593795</v>
      </c>
      <c r="E189" s="30">
        <f t="shared" si="529"/>
        <v>2.1421133103179946E-3</v>
      </c>
      <c r="F189" s="30">
        <f t="shared" si="287"/>
        <v>0.35000097921945683</v>
      </c>
      <c r="G189" s="30">
        <v>-0.61425132122102899</v>
      </c>
      <c r="H189" s="19">
        <f t="shared" si="537"/>
        <v>0.362834626283352</v>
      </c>
      <c r="I189" s="19">
        <v>-0.61045821937038303</v>
      </c>
      <c r="J189" s="19">
        <f t="shared" si="537"/>
        <v>0.25692220712530739</v>
      </c>
      <c r="K189" s="19"/>
      <c r="L189" s="19">
        <f t="shared" ref="L189" si="765">ABS(($C189-K189)/$C189)*100</f>
        <v>100</v>
      </c>
      <c r="M189" s="19"/>
      <c r="N189" s="19">
        <f t="shared" ref="N189" si="766">ABS(($C189-M189)/$C189)*100</f>
        <v>100</v>
      </c>
      <c r="O189" s="31">
        <v>-0.60933545118717403</v>
      </c>
      <c r="P189" s="19">
        <f t="shared" si="532"/>
        <v>2.6952108684459297E-3</v>
      </c>
      <c r="Q189" s="19">
        <f t="shared" si="533"/>
        <v>0.44037186950626916</v>
      </c>
      <c r="R189" s="19"/>
      <c r="S189" s="19">
        <f t="shared" si="540"/>
        <v>100</v>
      </c>
      <c r="T189" s="19">
        <v>-0.61140783802770804</v>
      </c>
      <c r="U189" s="19">
        <f t="shared" ref="U189" si="767">ABS(($C189-T189)/$C189)*100</f>
        <v>0.10176353351644921</v>
      </c>
      <c r="V189">
        <v>-0.59612505746121003</v>
      </c>
      <c r="W189" s="19">
        <f t="shared" ref="W189" si="768">ABS(($C189-V189)/$C189)*100</f>
        <v>2.5988247943310498</v>
      </c>
      <c r="X189" s="19"/>
      <c r="Y189" s="19">
        <f t="shared" si="543"/>
        <v>100</v>
      </c>
      <c r="Z189" s="19"/>
      <c r="AA189" s="19">
        <f t="shared" si="544"/>
        <v>100</v>
      </c>
      <c r="AC189" s="19"/>
      <c r="AD189" s="19"/>
      <c r="AE189" s="31"/>
      <c r="AF189" s="19"/>
      <c r="AG189" s="19"/>
      <c r="AI189" s="30"/>
      <c r="AJ189" s="30"/>
    </row>
    <row r="190" spans="1:36" x14ac:dyDescent="0.25">
      <c r="A190" s="32">
        <f t="shared" si="536"/>
        <v>188</v>
      </c>
      <c r="B190" s="20">
        <v>-0.4750528299115</v>
      </c>
      <c r="C190" s="40">
        <f t="shared" si="528"/>
        <v>-0.588160188793177</v>
      </c>
      <c r="D190" s="40">
        <v>-0.59054097518459003</v>
      </c>
      <c r="E190" s="30">
        <f t="shared" si="529"/>
        <v>2.3807863914130367E-3</v>
      </c>
      <c r="F190" s="30">
        <f t="shared" si="287"/>
        <v>0.40478536915225083</v>
      </c>
      <c r="G190" s="30">
        <v>-0.59060749805253498</v>
      </c>
      <c r="H190" s="19">
        <f t="shared" si="537"/>
        <v>0.41609570079531</v>
      </c>
      <c r="I190" s="19">
        <v>-0.586226600882505</v>
      </c>
      <c r="J190" s="19">
        <f t="shared" si="537"/>
        <v>0.32875191954753863</v>
      </c>
      <c r="K190" s="19"/>
      <c r="L190" s="19">
        <f t="shared" ref="L190" si="769">ABS(($C190-K190)/$C190)*100</f>
        <v>100</v>
      </c>
      <c r="M190" s="19"/>
      <c r="N190" s="19">
        <f t="shared" ref="N190" si="770">ABS(($C190-M190)/$C190)*100</f>
        <v>100</v>
      </c>
      <c r="O190" s="31">
        <v>-0.58701619763609603</v>
      </c>
      <c r="P190" s="19">
        <f t="shared" si="532"/>
        <v>1.1439911570809702E-3</v>
      </c>
      <c r="Q190" s="19">
        <f t="shared" si="533"/>
        <v>0.19450333070456216</v>
      </c>
      <c r="R190" s="19"/>
      <c r="S190" s="19">
        <f t="shared" si="540"/>
        <v>100</v>
      </c>
      <c r="T190" s="19">
        <v>-0.58804985578255198</v>
      </c>
      <c r="U190" s="19">
        <f t="shared" ref="U190" si="771">ABS(($C190-T190)/$C190)*100</f>
        <v>1.8759006938468055E-2</v>
      </c>
      <c r="V190">
        <v>-0.58977097269423295</v>
      </c>
      <c r="W190" s="19">
        <f t="shared" ref="W190" si="772">ABS(($C190-V190)/$C190)*100</f>
        <v>0.27386823041543518</v>
      </c>
      <c r="X190" s="19"/>
      <c r="Y190" s="19">
        <f t="shared" si="543"/>
        <v>100</v>
      </c>
      <c r="Z190" s="19"/>
      <c r="AA190" s="19">
        <f t="shared" si="544"/>
        <v>100</v>
      </c>
      <c r="AC190" s="19"/>
      <c r="AD190" s="19"/>
      <c r="AE190" s="31"/>
      <c r="AF190" s="19"/>
      <c r="AG190" s="19"/>
      <c r="AI190" s="30"/>
      <c r="AJ190" s="30"/>
    </row>
    <row r="191" spans="1:36" x14ac:dyDescent="0.25">
      <c r="A191" s="32">
        <f t="shared" si="536"/>
        <v>189</v>
      </c>
      <c r="B191" s="20">
        <v>-0.44016379990564802</v>
      </c>
      <c r="C191" s="40">
        <f t="shared" si="528"/>
        <v>-0.55327115878732502</v>
      </c>
      <c r="D191" s="40">
        <v>-0.55586271895002104</v>
      </c>
      <c r="E191" s="30">
        <f t="shared" si="529"/>
        <v>2.5915601626960161E-3</v>
      </c>
      <c r="F191" s="30">
        <f t="shared" si="287"/>
        <v>0.46840687817096222</v>
      </c>
      <c r="G191" s="30">
        <v>-0.55594459456891998</v>
      </c>
      <c r="H191" s="19">
        <f t="shared" si="537"/>
        <v>0.48320533957610717</v>
      </c>
      <c r="I191" s="19">
        <v>-0.55181028892488904</v>
      </c>
      <c r="J191" s="19">
        <f t="shared" si="537"/>
        <v>0.26404229449407091</v>
      </c>
      <c r="K191" s="19"/>
      <c r="L191" s="19">
        <f t="shared" ref="L191" si="773">ABS(($C191-K191)/$C191)*100</f>
        <v>100</v>
      </c>
      <c r="M191" s="19"/>
      <c r="N191" s="19">
        <f t="shared" ref="N191" si="774">ABS(($C191-M191)/$C191)*100</f>
        <v>100</v>
      </c>
      <c r="O191" s="31">
        <v>-0.55335752240770897</v>
      </c>
      <c r="P191" s="19">
        <f t="shared" si="532"/>
        <v>8.6363620383944628E-5</v>
      </c>
      <c r="Q191" s="19">
        <f t="shared" si="533"/>
        <v>1.5609637157526661E-2</v>
      </c>
      <c r="R191" s="19"/>
      <c r="S191" s="19">
        <f t="shared" si="540"/>
        <v>100</v>
      </c>
      <c r="T191" s="19">
        <v>-0.55390590380500904</v>
      </c>
      <c r="U191" s="19">
        <f t="shared" ref="U191" si="775">ABS(($C191-T191)/$C191)*100</f>
        <v>0.11472584601649299</v>
      </c>
      <c r="V191">
        <v>-0.55549959799344695</v>
      </c>
      <c r="W191" s="19">
        <f t="shared" ref="W191" si="776">ABS(($C191-V191)/$C191)*100</f>
        <v>0.40277523430035256</v>
      </c>
      <c r="X191" s="19"/>
      <c r="Y191" s="19">
        <f t="shared" si="543"/>
        <v>100</v>
      </c>
      <c r="Z191" s="19"/>
      <c r="AA191" s="19">
        <f t="shared" si="544"/>
        <v>100</v>
      </c>
      <c r="AC191" s="19"/>
      <c r="AD191" s="19"/>
      <c r="AE191" s="31"/>
      <c r="AF191" s="19"/>
      <c r="AG191" s="19"/>
      <c r="AI191" s="30"/>
      <c r="AJ191" s="30"/>
    </row>
    <row r="192" spans="1:36" x14ac:dyDescent="0.25">
      <c r="A192" s="32">
        <f t="shared" si="536"/>
        <v>190</v>
      </c>
      <c r="B192" s="20">
        <v>-0.42798796417219598</v>
      </c>
      <c r="C192" s="40">
        <f t="shared" si="528"/>
        <v>-0.54109532305387298</v>
      </c>
      <c r="D192" s="40">
        <v>-0.54310554818690004</v>
      </c>
      <c r="E192" s="30">
        <f t="shared" si="529"/>
        <v>2.010225133027066E-3</v>
      </c>
      <c r="F192" s="30">
        <f t="shared" si="287"/>
        <v>0.37151035083460188</v>
      </c>
      <c r="G192" s="30">
        <v>-0.542207182387071</v>
      </c>
      <c r="H192" s="19">
        <f t="shared" si="537"/>
        <v>0.20548307956587486</v>
      </c>
      <c r="I192" s="19">
        <v>-0.53904763118751198</v>
      </c>
      <c r="J192" s="19">
        <f t="shared" si="537"/>
        <v>0.37843458982496642</v>
      </c>
      <c r="K192" s="19"/>
      <c r="L192" s="19">
        <f t="shared" ref="L192" si="777">ABS(($C192-K192)/$C192)*100</f>
        <v>100</v>
      </c>
      <c r="M192" s="19"/>
      <c r="N192" s="19">
        <f t="shared" ref="N192" si="778">ABS(($C192-M192)/$C192)*100</f>
        <v>100</v>
      </c>
      <c r="O192" s="31">
        <v>-0.54216521117809602</v>
      </c>
      <c r="P192" s="19">
        <f t="shared" si="532"/>
        <v>1.0698881242230396E-3</v>
      </c>
      <c r="Q192" s="19">
        <f t="shared" si="533"/>
        <v>0.19772636698922613</v>
      </c>
      <c r="R192" s="19"/>
      <c r="S192" s="19">
        <f t="shared" si="540"/>
        <v>100</v>
      </c>
      <c r="T192" s="19">
        <v>-0.54275540226792696</v>
      </c>
      <c r="U192" s="19">
        <f t="shared" ref="U192" si="779">ABS(($C192-T192)/$C192)*100</f>
        <v>0.30679977137571662</v>
      </c>
      <c r="V192">
        <v>-0.54159245717545401</v>
      </c>
      <c r="W192" s="19">
        <f t="shared" ref="W192" si="780">ABS(($C192-V192)/$C192)*100</f>
        <v>9.1875516272303295E-2</v>
      </c>
      <c r="X192" s="19"/>
      <c r="Y192" s="19">
        <f t="shared" si="543"/>
        <v>100</v>
      </c>
      <c r="Z192" s="19"/>
      <c r="AA192" s="19">
        <f t="shared" si="544"/>
        <v>100</v>
      </c>
      <c r="AC192" s="19"/>
      <c r="AD192" s="19"/>
      <c r="AE192" s="31"/>
      <c r="AF192" s="19"/>
      <c r="AG192" s="19"/>
      <c r="AI192" s="30"/>
      <c r="AJ192" s="30"/>
    </row>
    <row r="193" spans="1:36" x14ac:dyDescent="0.25">
      <c r="A193" s="32">
        <f t="shared" si="536"/>
        <v>191</v>
      </c>
      <c r="B193" s="20">
        <v>-0.41361414898530302</v>
      </c>
      <c r="C193" s="40">
        <f t="shared" si="528"/>
        <v>-0.52672150786698002</v>
      </c>
      <c r="D193" s="40">
        <v>-0.52856894590225301</v>
      </c>
      <c r="E193" s="30">
        <f t="shared" si="529"/>
        <v>1.8474380352729858E-3</v>
      </c>
      <c r="F193" s="30">
        <f t="shared" si="287"/>
        <v>0.35074285133227251</v>
      </c>
      <c r="G193" s="30">
        <v>-0.52872032763769605</v>
      </c>
      <c r="H193" s="19">
        <f t="shared" si="537"/>
        <v>0.37948322611895696</v>
      </c>
      <c r="I193" s="19">
        <v>-0.52450739554551096</v>
      </c>
      <c r="J193" s="19">
        <f t="shared" si="537"/>
        <v>0.42035730236939994</v>
      </c>
      <c r="K193" s="19"/>
      <c r="L193" s="19">
        <f t="shared" ref="L193" si="781">ABS(($C193-K193)/$C193)*100</f>
        <v>100</v>
      </c>
      <c r="M193" s="19"/>
      <c r="N193" s="19">
        <f t="shared" ref="N193" si="782">ABS(($C193-M193)/$C193)*100</f>
        <v>100</v>
      </c>
      <c r="O193" s="31">
        <v>-0.52750949956791204</v>
      </c>
      <c r="P193" s="19">
        <f t="shared" si="532"/>
        <v>7.8799170093202253E-4</v>
      </c>
      <c r="Q193" s="19">
        <f t="shared" si="533"/>
        <v>0.14960309939176142</v>
      </c>
      <c r="R193" s="19"/>
      <c r="S193" s="19">
        <f t="shared" si="540"/>
        <v>100</v>
      </c>
      <c r="T193" s="19">
        <v>-0.52825443294706098</v>
      </c>
      <c r="U193" s="19">
        <f t="shared" ref="U193" si="783">ABS(($C193-T193)/$C193)*100</f>
        <v>0.29103141929569543</v>
      </c>
      <c r="V193">
        <v>-0.52810479324375004</v>
      </c>
      <c r="W193" s="19">
        <f t="shared" ref="W193" si="784">ABS(($C193-V193)/$C193)*100</f>
        <v>0.26262177566505512</v>
      </c>
      <c r="X193" s="19"/>
      <c r="Y193" s="19">
        <f t="shared" si="543"/>
        <v>100</v>
      </c>
      <c r="Z193" s="19"/>
      <c r="AA193" s="19">
        <f t="shared" si="544"/>
        <v>100</v>
      </c>
      <c r="AC193" s="19"/>
      <c r="AD193" s="19"/>
      <c r="AE193" s="31"/>
      <c r="AF193" s="19"/>
      <c r="AG193" s="19"/>
      <c r="AI193" s="30"/>
      <c r="AJ193" s="30"/>
    </row>
    <row r="194" spans="1:36" x14ac:dyDescent="0.25">
      <c r="A194" s="32">
        <f t="shared" si="536"/>
        <v>192</v>
      </c>
      <c r="B194" s="20">
        <v>-0.22505970759160299</v>
      </c>
      <c r="C194" s="40">
        <f t="shared" si="528"/>
        <v>-0.33816706647327999</v>
      </c>
      <c r="D194" s="40">
        <v>-0.338945926358939</v>
      </c>
      <c r="E194" s="30">
        <f t="shared" si="529"/>
        <v>7.7885988565901121E-4</v>
      </c>
      <c r="F194" s="30">
        <f t="shared" si="287"/>
        <v>0.23031807732837054</v>
      </c>
      <c r="G194" s="30">
        <v>-0.33904764336306598</v>
      </c>
      <c r="H194" s="19">
        <f t="shared" si="537"/>
        <v>0.26039699813747741</v>
      </c>
      <c r="I194" s="19">
        <v>-0.33489866937696899</v>
      </c>
      <c r="J194" s="19">
        <f t="shared" si="537"/>
        <v>0.96650366648558406</v>
      </c>
      <c r="K194" s="19"/>
      <c r="L194" s="19">
        <f t="shared" ref="L194" si="785">ABS(($C194-K194)/$C194)*100</f>
        <v>100</v>
      </c>
      <c r="M194" s="19"/>
      <c r="N194" s="19">
        <f t="shared" ref="N194" si="786">ABS(($C194-M194)/$C194)*100</f>
        <v>100</v>
      </c>
      <c r="O194" s="31">
        <v>-0.33830313006967</v>
      </c>
      <c r="P194" s="19">
        <f t="shared" si="532"/>
        <v>1.3606359639001253E-4</v>
      </c>
      <c r="Q194" s="19">
        <f t="shared" si="533"/>
        <v>4.0235614250970685E-2</v>
      </c>
      <c r="R194" s="19"/>
      <c r="S194" s="19">
        <f t="shared" si="540"/>
        <v>100</v>
      </c>
      <c r="T194" s="19">
        <v>-0.33926034093880603</v>
      </c>
      <c r="U194" s="19">
        <f t="shared" ref="U194" si="787">ABS(($C194-T194)/$C194)*100</f>
        <v>0.32329418619255867</v>
      </c>
      <c r="V194">
        <v>-0.33976307455832799</v>
      </c>
      <c r="W194" s="19">
        <f t="shared" ref="W194" si="788">ABS(($C194-V194)/$C194)*100</f>
        <v>0.47195846174278883</v>
      </c>
      <c r="X194" s="19"/>
      <c r="Y194" s="19">
        <f t="shared" si="543"/>
        <v>100</v>
      </c>
      <c r="Z194" s="19"/>
      <c r="AA194" s="19">
        <f t="shared" si="544"/>
        <v>100</v>
      </c>
      <c r="AC194" s="19"/>
      <c r="AD194" s="19"/>
      <c r="AE194" s="31"/>
      <c r="AF194" s="19"/>
      <c r="AG194" s="19"/>
      <c r="AI194" s="30"/>
      <c r="AJ194" s="30"/>
    </row>
    <row r="195" spans="1:36" x14ac:dyDescent="0.25">
      <c r="A195" s="32">
        <f t="shared" si="536"/>
        <v>193</v>
      </c>
      <c r="B195" s="20">
        <v>-0.32734507020814002</v>
      </c>
      <c r="C195" s="40">
        <f t="shared" si="528"/>
        <v>-0.44045242908981702</v>
      </c>
      <c r="D195" s="40">
        <v>-0.44188563339561099</v>
      </c>
      <c r="E195" s="30">
        <f t="shared" si="529"/>
        <v>1.433204305793967E-3</v>
      </c>
      <c r="F195" s="30">
        <f t="shared" si="287"/>
        <v>0.3253936659529032</v>
      </c>
      <c r="G195" s="30">
        <v>-0.44196956276025801</v>
      </c>
      <c r="H195" s="19">
        <f t="shared" si="537"/>
        <v>0.34444892802069449</v>
      </c>
      <c r="I195" s="19">
        <v>-0.437815098013695</v>
      </c>
      <c r="J195" s="19">
        <f t="shared" si="537"/>
        <v>0.59877773442457594</v>
      </c>
      <c r="K195" s="19"/>
      <c r="L195" s="19">
        <f t="shared" ref="L195" si="789">ABS(($C195-K195)/$C195)*100</f>
        <v>100</v>
      </c>
      <c r="M195" s="19"/>
      <c r="N195" s="19">
        <f t="shared" ref="N195" si="790">ABS(($C195-M195)/$C195)*100</f>
        <v>100</v>
      </c>
      <c r="O195" s="31">
        <v>-0.44086555192429999</v>
      </c>
      <c r="P195" s="19">
        <f t="shared" si="532"/>
        <v>4.1312283448297071E-4</v>
      </c>
      <c r="Q195" s="19">
        <f t="shared" si="533"/>
        <v>9.3795108665123694E-2</v>
      </c>
      <c r="R195" s="19"/>
      <c r="S195" s="19">
        <f t="shared" si="540"/>
        <v>100</v>
      </c>
      <c r="T195" s="19">
        <v>-0.44118655801020401</v>
      </c>
      <c r="U195" s="19">
        <f t="shared" ref="U195" si="791">ABS(($C195-T195)/$C195)*100</f>
        <v>0.16667609755361024</v>
      </c>
      <c r="V195">
        <v>-0.44156185551768401</v>
      </c>
      <c r="W195" s="19">
        <f t="shared" ref="W195" si="792">ABS(($C195-V195)/$C195)*100</f>
        <v>0.25188337141415884</v>
      </c>
      <c r="X195" s="19"/>
      <c r="Y195" s="19">
        <f t="shared" si="543"/>
        <v>100</v>
      </c>
      <c r="Z195" s="19"/>
      <c r="AA195" s="19">
        <f t="shared" si="544"/>
        <v>100</v>
      </c>
      <c r="AC195" s="19"/>
      <c r="AD195" s="19"/>
      <c r="AE195" s="31"/>
      <c r="AF195" s="19"/>
      <c r="AG195" s="19"/>
      <c r="AI195" s="30"/>
      <c r="AJ195" s="30"/>
    </row>
    <row r="196" spans="1:36" x14ac:dyDescent="0.25">
      <c r="A196" s="32">
        <f t="shared" si="536"/>
        <v>194</v>
      </c>
      <c r="B196" s="20">
        <v>-0.37462128001669498</v>
      </c>
      <c r="C196" s="40">
        <f t="shared" ref="C196:C259" si="793">B196-0.113107358881677</f>
        <v>-0.48772863889837198</v>
      </c>
      <c r="D196" s="40">
        <v>-0.48945195610888997</v>
      </c>
      <c r="E196" s="30">
        <f t="shared" ref="E196:E259" si="794">ABS(C196-D196)</f>
        <v>1.7233172105179939E-3</v>
      </c>
      <c r="F196" s="30">
        <f t="shared" si="287"/>
        <v>0.35333525101384944</v>
      </c>
      <c r="G196" s="30">
        <v>-0.48952921640518199</v>
      </c>
      <c r="H196" s="19">
        <f t="shared" si="537"/>
        <v>0.36917608752214254</v>
      </c>
      <c r="I196" s="19">
        <v>-0.48537210651156998</v>
      </c>
      <c r="J196" s="19">
        <f t="shared" si="537"/>
        <v>0.48316465322288205</v>
      </c>
      <c r="K196" s="19"/>
      <c r="L196" s="19">
        <f t="shared" ref="L196" si="795">ABS(($C196-K196)/$C196)*100</f>
        <v>100</v>
      </c>
      <c r="M196" s="19"/>
      <c r="N196" s="19">
        <f t="shared" ref="N196" si="796">ABS(($C196-M196)/$C196)*100</f>
        <v>100</v>
      </c>
      <c r="O196" s="31">
        <v>-0.48829793266572802</v>
      </c>
      <c r="P196" s="19">
        <f t="shared" ref="P196:P259" si="797">ABS(C196-O196)</f>
        <v>5.6929376735603832E-4</v>
      </c>
      <c r="Q196" s="19">
        <f t="shared" ref="Q196:Q259" si="798">ABS(($C196-O196)/$C196)*100</f>
        <v>0.11672346504849433</v>
      </c>
      <c r="R196" s="19"/>
      <c r="S196" s="19">
        <f t="shared" si="540"/>
        <v>100</v>
      </c>
      <c r="T196" s="19">
        <v>-0.48863933364247902</v>
      </c>
      <c r="U196" s="19">
        <f t="shared" ref="U196" si="799">ABS(($C196-T196)/$C196)*100</f>
        <v>0.18672160530987497</v>
      </c>
      <c r="V196">
        <v>-0.48885106832547598</v>
      </c>
      <c r="W196" s="19">
        <f t="shared" ref="W196" si="800">ABS(($C196-V196)/$C196)*100</f>
        <v>0.23013400025867248</v>
      </c>
      <c r="X196" s="19"/>
      <c r="Y196" s="19">
        <f t="shared" si="543"/>
        <v>100</v>
      </c>
      <c r="Z196" s="19"/>
      <c r="AA196" s="19">
        <f t="shared" si="544"/>
        <v>100</v>
      </c>
      <c r="AC196" s="19"/>
      <c r="AD196" s="19"/>
      <c r="AE196" s="31"/>
      <c r="AF196" s="19"/>
      <c r="AG196" s="19"/>
      <c r="AI196" s="30"/>
      <c r="AJ196" s="30"/>
    </row>
    <row r="197" spans="1:36" x14ac:dyDescent="0.25">
      <c r="A197" s="32">
        <f t="shared" ref="A197:A260" si="801">A196+1</f>
        <v>195</v>
      </c>
      <c r="B197" s="20">
        <v>-0.41506062026352503</v>
      </c>
      <c r="C197" s="40">
        <f t="shared" si="793"/>
        <v>-0.52816797914520208</v>
      </c>
      <c r="D197" s="40">
        <v>-0.52998059787615703</v>
      </c>
      <c r="E197" s="30">
        <f t="shared" si="794"/>
        <v>1.8126187309549513E-3</v>
      </c>
      <c r="F197" s="30">
        <f t="shared" si="287"/>
        <v>0.34318981886946853</v>
      </c>
      <c r="G197" s="30">
        <v>-0.53003082485208897</v>
      </c>
      <c r="H197" s="19">
        <f t="shared" ref="H197:J260" si="802">ABS(($C197-G197)/$C197)*100</f>
        <v>0.35269947827995024</v>
      </c>
      <c r="I197" s="19">
        <v>-0.52588869174141495</v>
      </c>
      <c r="J197" s="19">
        <f t="shared" si="802"/>
        <v>0.4315459273915051</v>
      </c>
      <c r="K197" s="19"/>
      <c r="L197" s="19">
        <f t="shared" ref="L197" si="803">ABS(($C197-K197)/$C197)*100</f>
        <v>100</v>
      </c>
      <c r="M197" s="19"/>
      <c r="N197" s="19">
        <f t="shared" ref="N197" si="804">ABS(($C197-M197)/$C197)*100</f>
        <v>100</v>
      </c>
      <c r="O197" s="31">
        <v>-0.52853070949353698</v>
      </c>
      <c r="P197" s="19">
        <f t="shared" si="797"/>
        <v>3.6273034833489426E-4</v>
      </c>
      <c r="Q197" s="19">
        <f t="shared" si="798"/>
        <v>6.8677080523121548E-2</v>
      </c>
      <c r="R197" s="19"/>
      <c r="S197" s="19">
        <f t="shared" ref="S197:S260" si="805">ABS(($C197-R197)/$C197)*100</f>
        <v>100</v>
      </c>
      <c r="T197" s="19">
        <v>-0.52943549842106397</v>
      </c>
      <c r="U197" s="19">
        <f t="shared" ref="U197" si="806">ABS(($C197-T197)/$C197)*100</f>
        <v>0.23998411980848647</v>
      </c>
      <c r="V197">
        <v>-0.52993211277293695</v>
      </c>
      <c r="W197" s="19">
        <f t="shared" ref="W197" si="807">ABS(($C197-V197)/$C197)*100</f>
        <v>0.3340099546719919</v>
      </c>
      <c r="X197" s="19"/>
      <c r="Y197" s="19">
        <f t="shared" ref="Y197:Y260" si="808">ABS(($C197-X197)/$C197)*100</f>
        <v>100</v>
      </c>
      <c r="Z197" s="19"/>
      <c r="AA197" s="19">
        <f t="shared" ref="AA197:AA260" si="809">ABS(($C197-Z197)/$C197)*100</f>
        <v>100</v>
      </c>
      <c r="AC197" s="19"/>
      <c r="AD197" s="19"/>
      <c r="AE197" s="31"/>
      <c r="AF197" s="19"/>
      <c r="AG197" s="19"/>
      <c r="AI197" s="30"/>
      <c r="AJ197" s="30"/>
    </row>
    <row r="198" spans="1:36" x14ac:dyDescent="0.25">
      <c r="A198" s="32">
        <f t="shared" si="801"/>
        <v>196</v>
      </c>
      <c r="B198" s="20">
        <v>-0.40953971963442198</v>
      </c>
      <c r="C198" s="40">
        <f t="shared" si="793"/>
        <v>-0.52264707851609904</v>
      </c>
      <c r="D198" s="40">
        <v>-0.52415626004342697</v>
      </c>
      <c r="E198" s="30">
        <f t="shared" si="794"/>
        <v>1.5091815273279297E-3</v>
      </c>
      <c r="F198" s="30">
        <f t="shared" si="287"/>
        <v>0.28875728753957675</v>
      </c>
      <c r="G198" s="30">
        <v>-0.52417008072928895</v>
      </c>
      <c r="H198" s="19">
        <f t="shared" si="802"/>
        <v>0.29140165051989148</v>
      </c>
      <c r="I198" s="19">
        <v>-0.52006879666154904</v>
      </c>
      <c r="J198" s="19">
        <f t="shared" si="802"/>
        <v>0.49331221019550447</v>
      </c>
      <c r="K198" s="19"/>
      <c r="L198" s="19">
        <f t="shared" ref="L198" si="810">ABS(($C198-K198)/$C198)*100</f>
        <v>100</v>
      </c>
      <c r="M198" s="19"/>
      <c r="N198" s="19">
        <f t="shared" ref="N198" si="811">ABS(($C198-M198)/$C198)*100</f>
        <v>100</v>
      </c>
      <c r="O198" s="31">
        <v>-0.52335447774627197</v>
      </c>
      <c r="P198" s="19">
        <f t="shared" si="797"/>
        <v>7.0739923017293371E-4</v>
      </c>
      <c r="Q198" s="19">
        <f t="shared" si="798"/>
        <v>0.13534931299747882</v>
      </c>
      <c r="R198" s="19"/>
      <c r="S198" s="19">
        <f t="shared" si="805"/>
        <v>100</v>
      </c>
      <c r="T198" s="19">
        <v>-0.52398769531655598</v>
      </c>
      <c r="U198" s="19">
        <f t="shared" ref="U198" si="812">ABS(($C198-T198)/$C198)*100</f>
        <v>0.25650517444069953</v>
      </c>
      <c r="V198">
        <v>-0.52417662678654897</v>
      </c>
      <c r="W198" s="19">
        <f t="shared" ref="W198" si="813">ABS(($C198-V198)/$C198)*100</f>
        <v>0.2926541318842974</v>
      </c>
      <c r="X198" s="19"/>
      <c r="Y198" s="19">
        <f t="shared" si="808"/>
        <v>100</v>
      </c>
      <c r="Z198" s="19"/>
      <c r="AA198" s="19">
        <f t="shared" si="809"/>
        <v>100</v>
      </c>
      <c r="AC198" s="19"/>
      <c r="AD198" s="19"/>
      <c r="AE198" s="31"/>
      <c r="AF198" s="19"/>
      <c r="AG198" s="19"/>
      <c r="AI198" s="30"/>
      <c r="AJ198" s="30"/>
    </row>
    <row r="199" spans="1:36" x14ac:dyDescent="0.25">
      <c r="A199" s="32">
        <f t="shared" si="801"/>
        <v>197</v>
      </c>
      <c r="B199" s="20">
        <v>-0.41728175995349698</v>
      </c>
      <c r="C199" s="40">
        <f t="shared" si="793"/>
        <v>-0.53038911883517392</v>
      </c>
      <c r="D199" s="40">
        <v>-0.53160863194254404</v>
      </c>
      <c r="E199" s="30">
        <f t="shared" si="794"/>
        <v>1.2195131073701182E-3</v>
      </c>
      <c r="F199" s="30">
        <f t="shared" si="287"/>
        <v>0.22992800268006619</v>
      </c>
      <c r="G199" s="30">
        <v>-0.53161682129211296</v>
      </c>
      <c r="H199" s="19">
        <f t="shared" si="802"/>
        <v>0.23147202937256442</v>
      </c>
      <c r="I199" s="19">
        <v>-0.52751837399787505</v>
      </c>
      <c r="J199" s="19">
        <f t="shared" si="802"/>
        <v>0.54125258896779949</v>
      </c>
      <c r="K199" s="19"/>
      <c r="L199" s="19">
        <f t="shared" ref="L199" si="814">ABS(($C199-K199)/$C199)*100</f>
        <v>100</v>
      </c>
      <c r="M199" s="19"/>
      <c r="N199" s="19">
        <f t="shared" ref="N199" si="815">ABS(($C199-M199)/$C199)*100</f>
        <v>100</v>
      </c>
      <c r="O199" s="31">
        <v>-0.53097632613316403</v>
      </c>
      <c r="P199" s="19">
        <f t="shared" si="797"/>
        <v>5.8720729799011107E-4</v>
      </c>
      <c r="Q199" s="19">
        <f t="shared" si="798"/>
        <v>0.11071254615474006</v>
      </c>
      <c r="R199" s="19"/>
      <c r="S199" s="19">
        <f t="shared" si="805"/>
        <v>100</v>
      </c>
      <c r="T199" s="19">
        <v>-0.53157332879320696</v>
      </c>
      <c r="U199" s="19">
        <f t="shared" ref="U199" si="816">ABS(($C199-T199)/$C199)*100</f>
        <v>0.22327191791448567</v>
      </c>
      <c r="V199">
        <v>-0.531850801475932</v>
      </c>
      <c r="W199" s="19">
        <f t="shared" ref="W199" si="817">ABS(($C199-V199)/$C199)*100</f>
        <v>0.27558684536518863</v>
      </c>
      <c r="X199" s="19"/>
      <c r="Y199" s="19">
        <f t="shared" si="808"/>
        <v>100</v>
      </c>
      <c r="Z199" s="19"/>
      <c r="AA199" s="19">
        <f t="shared" si="809"/>
        <v>100</v>
      </c>
      <c r="AC199" s="19"/>
      <c r="AD199" s="19"/>
      <c r="AE199" s="31"/>
      <c r="AF199" s="19"/>
      <c r="AG199" s="19"/>
      <c r="AI199" s="30"/>
      <c r="AJ199" s="30"/>
    </row>
    <row r="200" spans="1:36" x14ac:dyDescent="0.25">
      <c r="A200" s="32">
        <f t="shared" si="801"/>
        <v>198</v>
      </c>
      <c r="B200" s="20">
        <v>-0.39086359063147902</v>
      </c>
      <c r="C200" s="40">
        <f t="shared" si="793"/>
        <v>-0.50397094951315602</v>
      </c>
      <c r="D200" s="40">
        <v>-0.50548950925168501</v>
      </c>
      <c r="E200" s="30">
        <f t="shared" si="794"/>
        <v>1.5185597385289906E-3</v>
      </c>
      <c r="F200" s="30">
        <f t="shared" si="287"/>
        <v>0.30131890340027406</v>
      </c>
      <c r="G200" s="30">
        <v>-0.50550018807166197</v>
      </c>
      <c r="H200" s="19">
        <f t="shared" si="802"/>
        <v>0.30343783902290816</v>
      </c>
      <c r="I200" s="19">
        <v>-0.50141187013339295</v>
      </c>
      <c r="J200" s="19">
        <f t="shared" si="802"/>
        <v>0.50778311373605667</v>
      </c>
      <c r="K200" s="19"/>
      <c r="L200" s="19">
        <f t="shared" ref="L200" si="818">ABS(($C200-K200)/$C200)*100</f>
        <v>100</v>
      </c>
      <c r="M200" s="19"/>
      <c r="N200" s="19">
        <f t="shared" ref="N200" si="819">ABS(($C200-M200)/$C200)*100</f>
        <v>100</v>
      </c>
      <c r="O200" s="31">
        <v>-0.50463700993716798</v>
      </c>
      <c r="P200" s="19">
        <f t="shared" si="797"/>
        <v>6.6606042401196053E-4</v>
      </c>
      <c r="Q200" s="19">
        <f t="shared" si="798"/>
        <v>0.13216246385935251</v>
      </c>
      <c r="R200" s="19"/>
      <c r="S200" s="19">
        <f t="shared" si="805"/>
        <v>100</v>
      </c>
      <c r="T200" s="19">
        <v>-0.50513547178600704</v>
      </c>
      <c r="U200" s="19">
        <f t="shared" ref="U200" si="820">ABS(($C200-T200)/$C200)*100</f>
        <v>0.23106932532043126</v>
      </c>
      <c r="V200">
        <v>-0.50523370241772103</v>
      </c>
      <c r="W200" s="19">
        <f t="shared" ref="W200" si="821">ABS(($C200-V200)/$C200)*100</f>
        <v>0.25056065350291551</v>
      </c>
      <c r="X200" s="19"/>
      <c r="Y200" s="19">
        <f t="shared" si="808"/>
        <v>100</v>
      </c>
      <c r="Z200" s="19"/>
      <c r="AA200" s="19">
        <f t="shared" si="809"/>
        <v>100</v>
      </c>
      <c r="AC200" s="19"/>
      <c r="AD200" s="19"/>
      <c r="AE200" s="31"/>
      <c r="AF200" s="19"/>
      <c r="AG200" s="19"/>
      <c r="AI200" s="30"/>
      <c r="AJ200" s="30"/>
    </row>
    <row r="201" spans="1:36" x14ac:dyDescent="0.25">
      <c r="A201" s="32">
        <f t="shared" si="801"/>
        <v>199</v>
      </c>
      <c r="B201" s="20">
        <v>-0.40124915919242599</v>
      </c>
      <c r="C201" s="40">
        <f t="shared" si="793"/>
        <v>-0.51435651807410299</v>
      </c>
      <c r="D201" s="40">
        <v>-0.51553453523131698</v>
      </c>
      <c r="E201" s="30">
        <f t="shared" si="794"/>
        <v>1.1780171572139952E-3</v>
      </c>
      <c r="F201" s="30">
        <f t="shared" si="287"/>
        <v>0.22902736056010847</v>
      </c>
      <c r="G201" s="30">
        <v>-0.51554432349648904</v>
      </c>
      <c r="H201" s="19">
        <f t="shared" si="802"/>
        <v>0.2309303723482572</v>
      </c>
      <c r="I201" s="19">
        <v>-0.51144792622841895</v>
      </c>
      <c r="J201" s="19">
        <f t="shared" si="802"/>
        <v>0.56548167340712108</v>
      </c>
      <c r="K201" s="19"/>
      <c r="L201" s="19">
        <f t="shared" ref="L201" si="822">ABS(($C201-K201)/$C201)*100</f>
        <v>100</v>
      </c>
      <c r="M201" s="19"/>
      <c r="N201" s="19">
        <f t="shared" ref="N201" si="823">ABS(($C201-M201)/$C201)*100</f>
        <v>100</v>
      </c>
      <c r="O201" s="31">
        <v>-0.51512302526885001</v>
      </c>
      <c r="P201" s="19">
        <f t="shared" si="797"/>
        <v>7.6650719474702367E-4</v>
      </c>
      <c r="Q201" s="19">
        <f t="shared" si="798"/>
        <v>0.14902254910991397</v>
      </c>
      <c r="R201" s="19"/>
      <c r="S201" s="19">
        <f t="shared" si="805"/>
        <v>100</v>
      </c>
      <c r="T201" s="19">
        <v>-0.515730056274606</v>
      </c>
      <c r="U201" s="19">
        <f t="shared" ref="U201" si="824">ABS(($C201-T201)/$C201)*100</f>
        <v>0.26704010783141779</v>
      </c>
      <c r="V201">
        <v>-0.51587365958034104</v>
      </c>
      <c r="W201" s="19">
        <f t="shared" ref="W201" si="825">ABS(($C201-V201)/$C201)*100</f>
        <v>0.29495912911119704</v>
      </c>
      <c r="X201" s="19"/>
      <c r="Y201" s="19">
        <f t="shared" si="808"/>
        <v>100</v>
      </c>
      <c r="Z201" s="19"/>
      <c r="AA201" s="19">
        <f t="shared" si="809"/>
        <v>100</v>
      </c>
      <c r="AC201" s="19"/>
      <c r="AD201" s="19"/>
      <c r="AE201" s="31"/>
      <c r="AF201" s="19"/>
      <c r="AG201" s="19"/>
      <c r="AI201" s="30"/>
      <c r="AJ201" s="30"/>
    </row>
    <row r="202" spans="1:36" x14ac:dyDescent="0.25">
      <c r="A202" s="32">
        <f t="shared" si="801"/>
        <v>200</v>
      </c>
      <c r="B202" s="20">
        <v>-0.41489680698415499</v>
      </c>
      <c r="C202" s="40">
        <f t="shared" si="793"/>
        <v>-0.52800416586583199</v>
      </c>
      <c r="D202" s="40">
        <v>-0.52904762135317596</v>
      </c>
      <c r="E202" s="30">
        <f t="shared" si="794"/>
        <v>1.0434554873439694E-3</v>
      </c>
      <c r="F202" s="30">
        <f t="shared" si="287"/>
        <v>0.19762258610836714</v>
      </c>
      <c r="G202" s="30">
        <v>-0.52905515421044202</v>
      </c>
      <c r="H202" s="19">
        <f t="shared" si="802"/>
        <v>0.19904925236462964</v>
      </c>
      <c r="I202" s="19">
        <v>-0.52496028382440296</v>
      </c>
      <c r="J202" s="19">
        <f t="shared" si="802"/>
        <v>0.57648826244346096</v>
      </c>
      <c r="K202" s="19"/>
      <c r="L202" s="19">
        <f t="shared" ref="L202" si="826">ABS(($C202-K202)/$C202)*100</f>
        <v>100</v>
      </c>
      <c r="M202" s="19"/>
      <c r="N202" s="19">
        <f t="shared" ref="N202" si="827">ABS(($C202-M202)/$C202)*100</f>
        <v>100</v>
      </c>
      <c r="O202" s="31">
        <v>-0.52942115157479497</v>
      </c>
      <c r="P202" s="19">
        <f t="shared" si="797"/>
        <v>1.4169857089629811E-3</v>
      </c>
      <c r="Q202" s="19">
        <f t="shared" si="798"/>
        <v>0.26836638810214292</v>
      </c>
      <c r="R202" s="19"/>
      <c r="S202" s="19">
        <f t="shared" si="805"/>
        <v>100</v>
      </c>
      <c r="T202" s="19">
        <v>-0.52954389825307302</v>
      </c>
      <c r="U202" s="19">
        <f t="shared" ref="U202" si="828">ABS(($C202-T202)/$C202)*100</f>
        <v>0.29161368162998264</v>
      </c>
      <c r="V202">
        <v>-0.52973279561332498</v>
      </c>
      <c r="W202" s="19">
        <f t="shared" ref="W202" si="829">ABS(($C202-V202)/$C202)*100</f>
        <v>0.32738941456235504</v>
      </c>
      <c r="X202" s="19"/>
      <c r="Y202" s="19">
        <f t="shared" si="808"/>
        <v>100</v>
      </c>
      <c r="Z202" s="19"/>
      <c r="AA202" s="19">
        <f t="shared" si="809"/>
        <v>100</v>
      </c>
      <c r="AC202" s="19"/>
      <c r="AD202" s="19"/>
      <c r="AE202" s="31"/>
      <c r="AF202" s="19"/>
      <c r="AG202" s="19"/>
      <c r="AI202" s="30"/>
      <c r="AJ202" s="30"/>
    </row>
    <row r="203" spans="1:36" x14ac:dyDescent="0.25">
      <c r="A203" s="32">
        <f t="shared" si="801"/>
        <v>201</v>
      </c>
      <c r="B203" s="20">
        <v>-0.42643263067203202</v>
      </c>
      <c r="C203" s="40">
        <f t="shared" si="793"/>
        <v>-0.53953998955370897</v>
      </c>
      <c r="D203" s="40">
        <v>-0.54139210304083096</v>
      </c>
      <c r="E203" s="30">
        <f t="shared" si="794"/>
        <v>1.852113487121998E-3</v>
      </c>
      <c r="F203" s="30">
        <f t="shared" si="287"/>
        <v>0.34327640637981433</v>
      </c>
      <c r="G203" s="30">
        <v>-0.54139866829055305</v>
      </c>
      <c r="H203" s="19">
        <f t="shared" si="802"/>
        <v>0.34449322994233117</v>
      </c>
      <c r="I203" s="19">
        <v>-0.53730426555037303</v>
      </c>
      <c r="J203" s="19">
        <f t="shared" si="802"/>
        <v>0.41437595852445708</v>
      </c>
      <c r="K203" s="19"/>
      <c r="L203" s="19">
        <f t="shared" ref="L203" si="830">ABS(($C203-K203)/$C203)*100</f>
        <v>100</v>
      </c>
      <c r="M203" s="19"/>
      <c r="N203" s="19">
        <f t="shared" ref="N203" si="831">ABS(($C203-M203)/$C203)*100</f>
        <v>100</v>
      </c>
      <c r="O203" s="31">
        <v>-0.54087274794719797</v>
      </c>
      <c r="P203" s="19">
        <f t="shared" si="797"/>
        <v>1.3327583934890086E-3</v>
      </c>
      <c r="Q203" s="19">
        <f t="shared" si="798"/>
        <v>0.24701753703028126</v>
      </c>
      <c r="R203" s="19"/>
      <c r="S203" s="19">
        <f t="shared" si="805"/>
        <v>100</v>
      </c>
      <c r="T203" s="19">
        <v>-0.54106107836823703</v>
      </c>
      <c r="U203" s="19">
        <f t="shared" ref="U203" si="832">ABS(($C203-T203)/$C203)*100</f>
        <v>0.28192327612013679</v>
      </c>
      <c r="V203">
        <v>-0.54110079163857705</v>
      </c>
      <c r="W203" s="19">
        <f t="shared" ref="W203" si="833">ABS(($C203-V203)/$C203)*100</f>
        <v>0.28928385570810655</v>
      </c>
      <c r="X203" s="19"/>
      <c r="Y203" s="19">
        <f t="shared" si="808"/>
        <v>100</v>
      </c>
      <c r="Z203" s="19"/>
      <c r="AA203" s="19">
        <f t="shared" si="809"/>
        <v>100</v>
      </c>
      <c r="AC203" s="19"/>
      <c r="AD203" s="19"/>
      <c r="AE203" s="31"/>
      <c r="AF203" s="19"/>
      <c r="AG203" s="19"/>
      <c r="AI203" s="30"/>
      <c r="AJ203" s="30"/>
    </row>
    <row r="204" spans="1:36" x14ac:dyDescent="0.25">
      <c r="A204" s="32">
        <f t="shared" si="801"/>
        <v>202</v>
      </c>
      <c r="B204" s="20">
        <v>-0.41854905760200201</v>
      </c>
      <c r="C204" s="40">
        <f t="shared" si="793"/>
        <v>-0.53165641648367901</v>
      </c>
      <c r="D204" s="40">
        <v>-0.53270097545703599</v>
      </c>
      <c r="E204" s="30">
        <f t="shared" si="794"/>
        <v>1.0445589733569793E-3</v>
      </c>
      <c r="F204" s="30">
        <f t="shared" si="287"/>
        <v>0.19647256027973575</v>
      </c>
      <c r="G204" s="30">
        <v>-0.53270807288746802</v>
      </c>
      <c r="H204" s="19">
        <f t="shared" si="802"/>
        <v>0.19780752591016612</v>
      </c>
      <c r="I204" s="19">
        <v>-0.52861293468015802</v>
      </c>
      <c r="J204" s="19">
        <f t="shared" si="802"/>
        <v>0.57245275504248827</v>
      </c>
      <c r="K204" s="19"/>
      <c r="L204" s="19">
        <f t="shared" ref="L204" si="834">ABS(($C204-K204)/$C204)*100</f>
        <v>100</v>
      </c>
      <c r="M204" s="19"/>
      <c r="N204" s="19">
        <f t="shared" ref="N204" si="835">ABS(($C204-M204)/$C204)*100</f>
        <v>100</v>
      </c>
      <c r="O204" s="31">
        <v>-0.53306591189093999</v>
      </c>
      <c r="P204" s="19">
        <f t="shared" si="797"/>
        <v>1.4094954072609855E-3</v>
      </c>
      <c r="Q204" s="19">
        <f t="shared" si="798"/>
        <v>0.26511396525283071</v>
      </c>
      <c r="R204" s="19"/>
      <c r="S204" s="19">
        <f t="shared" si="805"/>
        <v>100</v>
      </c>
      <c r="T204" s="19">
        <v>-0.53342270586800999</v>
      </c>
      <c r="U204" s="19">
        <f t="shared" ref="U204" si="836">ABS(($C204-T204)/$C204)*100</f>
        <v>0.33222384411591316</v>
      </c>
      <c r="V204">
        <v>-0.53321116425329496</v>
      </c>
      <c r="W204" s="19">
        <f t="shared" ref="W204" si="837">ABS(($C204-V204)/$C204)*100</f>
        <v>0.29243468552470253</v>
      </c>
      <c r="X204" s="19"/>
      <c r="Y204" s="19">
        <f t="shared" si="808"/>
        <v>100</v>
      </c>
      <c r="Z204" s="19"/>
      <c r="AA204" s="19">
        <f t="shared" si="809"/>
        <v>100</v>
      </c>
      <c r="AC204" s="19"/>
      <c r="AD204" s="19"/>
      <c r="AE204" s="31"/>
      <c r="AF204" s="19"/>
      <c r="AG204" s="19"/>
      <c r="AI204" s="30"/>
      <c r="AJ204" s="30"/>
    </row>
    <row r="205" spans="1:36" x14ac:dyDescent="0.25">
      <c r="A205" s="32">
        <f t="shared" si="801"/>
        <v>203</v>
      </c>
      <c r="B205" s="20">
        <v>-0.39841130512738099</v>
      </c>
      <c r="C205" s="40">
        <f t="shared" si="793"/>
        <v>-0.51151866400905799</v>
      </c>
      <c r="D205" s="40">
        <v>-0.51292552233280497</v>
      </c>
      <c r="E205" s="30">
        <f t="shared" si="794"/>
        <v>1.4068583237469845E-3</v>
      </c>
      <c r="F205" s="30">
        <f t="shared" si="287"/>
        <v>0.27503557987907001</v>
      </c>
      <c r="G205" s="30">
        <v>-0.51293467408233095</v>
      </c>
      <c r="H205" s="19">
        <f t="shared" si="802"/>
        <v>0.27682471293909455</v>
      </c>
      <c r="I205" s="19">
        <v>-0.50884251992836504</v>
      </c>
      <c r="J205" s="19">
        <f t="shared" si="802"/>
        <v>0.52317623363310051</v>
      </c>
      <c r="K205" s="19"/>
      <c r="L205" s="19">
        <f t="shared" ref="L205" si="838">ABS(($C205-K205)/$C205)*100</f>
        <v>100</v>
      </c>
      <c r="M205" s="19"/>
      <c r="N205" s="19">
        <f t="shared" ref="N205" si="839">ABS(($C205-M205)/$C205)*100</f>
        <v>100</v>
      </c>
      <c r="O205" s="31">
        <v>-0.513617531123153</v>
      </c>
      <c r="P205" s="19">
        <f t="shared" si="797"/>
        <v>2.0988671140950155E-3</v>
      </c>
      <c r="Q205" s="19">
        <f t="shared" si="798"/>
        <v>0.41032072957905774</v>
      </c>
      <c r="R205" s="19"/>
      <c r="S205" s="19">
        <f t="shared" si="805"/>
        <v>100</v>
      </c>
      <c r="T205" s="19">
        <v>-0.51330309625834403</v>
      </c>
      <c r="U205" s="19">
        <f t="shared" ref="U205" si="840">ABS(($C205-T205)/$C205)*100</f>
        <v>0.34884988072584583</v>
      </c>
      <c r="V205">
        <v>-0.51319876443227197</v>
      </c>
      <c r="W205" s="19">
        <f t="shared" ref="W205" si="841">ABS(($C205-V205)/$C205)*100</f>
        <v>0.328453396020019</v>
      </c>
      <c r="X205" s="19"/>
      <c r="Y205" s="19">
        <f t="shared" si="808"/>
        <v>100</v>
      </c>
      <c r="Z205" s="19"/>
      <c r="AA205" s="19">
        <f t="shared" si="809"/>
        <v>100</v>
      </c>
      <c r="AC205" s="19"/>
      <c r="AD205" s="19"/>
      <c r="AE205" s="31"/>
      <c r="AF205" s="19"/>
      <c r="AG205" s="19"/>
      <c r="AI205" s="30"/>
      <c r="AJ205" s="30"/>
    </row>
    <row r="206" spans="1:36" x14ac:dyDescent="0.25">
      <c r="A206" s="32">
        <f t="shared" si="801"/>
        <v>204</v>
      </c>
      <c r="B206" s="20">
        <v>-0.220088528223886</v>
      </c>
      <c r="C206" s="40">
        <f t="shared" si="793"/>
        <v>-0.33319588710556303</v>
      </c>
      <c r="D206" s="40">
        <v>-0.33433358522444101</v>
      </c>
      <c r="E206" s="30">
        <f t="shared" si="794"/>
        <v>1.1376981188779833E-3</v>
      </c>
      <c r="F206" s="30">
        <f t="shared" si="287"/>
        <v>0.34145022880115505</v>
      </c>
      <c r="G206" s="30">
        <v>-0.33435899746333297</v>
      </c>
      <c r="H206" s="19">
        <f t="shared" si="802"/>
        <v>0.34907704530021744</v>
      </c>
      <c r="I206" s="19">
        <v>-0.33028196007338301</v>
      </c>
      <c r="J206" s="19">
        <f t="shared" si="802"/>
        <v>0.87453871579658182</v>
      </c>
      <c r="K206" s="19"/>
      <c r="L206" s="19">
        <f t="shared" ref="L206" si="842">ABS(($C206-K206)/$C206)*100</f>
        <v>100</v>
      </c>
      <c r="M206" s="19"/>
      <c r="N206" s="19">
        <f t="shared" ref="N206" si="843">ABS(($C206-M206)/$C206)*100</f>
        <v>100</v>
      </c>
      <c r="O206" s="31">
        <v>-0.33597739691892298</v>
      </c>
      <c r="P206" s="19">
        <f t="shared" si="797"/>
        <v>2.7815098133599503E-3</v>
      </c>
      <c r="Q206" s="19">
        <f t="shared" si="798"/>
        <v>0.83479716317107866</v>
      </c>
      <c r="R206" s="19"/>
      <c r="S206" s="19">
        <f t="shared" si="805"/>
        <v>100</v>
      </c>
      <c r="T206" s="19">
        <v>-0.335304776938876</v>
      </c>
      <c r="U206" s="19">
        <f t="shared" ref="U206" si="844">ABS(($C206-T206)/$C206)*100</f>
        <v>0.63292793066345354</v>
      </c>
      <c r="V206">
        <v>-0.33325469305998801</v>
      </c>
      <c r="W206" s="19">
        <f t="shared" ref="W206" si="845">ABS(($C206-V206)/$C206)*100</f>
        <v>1.7649063719189222E-2</v>
      </c>
      <c r="X206" s="19"/>
      <c r="Y206" s="19">
        <f t="shared" si="808"/>
        <v>100</v>
      </c>
      <c r="Z206" s="19"/>
      <c r="AA206" s="19">
        <f t="shared" si="809"/>
        <v>100</v>
      </c>
      <c r="AC206" s="19"/>
      <c r="AD206" s="19"/>
      <c r="AE206" s="31"/>
      <c r="AF206" s="19"/>
      <c r="AG206" s="19"/>
      <c r="AI206" s="30"/>
      <c r="AJ206" s="30"/>
    </row>
    <row r="207" spans="1:36" x14ac:dyDescent="0.25">
      <c r="A207" s="32">
        <f t="shared" si="801"/>
        <v>205</v>
      </c>
      <c r="B207" s="20">
        <v>-0.399241277092029</v>
      </c>
      <c r="C207" s="40">
        <f t="shared" si="793"/>
        <v>-0.51234863597370595</v>
      </c>
      <c r="D207" s="40">
        <v>-0.51381196994294698</v>
      </c>
      <c r="E207" s="30">
        <f t="shared" si="794"/>
        <v>1.4633339692410319E-3</v>
      </c>
      <c r="F207" s="30">
        <f t="shared" si="287"/>
        <v>0.28561293355646433</v>
      </c>
      <c r="G207" s="30">
        <v>-0.51382125986455296</v>
      </c>
      <c r="H207" s="19">
        <f t="shared" si="802"/>
        <v>0.28742613670637146</v>
      </c>
      <c r="I207" s="19">
        <v>-0.50972970907497905</v>
      </c>
      <c r="J207" s="19">
        <f t="shared" si="802"/>
        <v>0.5111610951690515</v>
      </c>
      <c r="K207" s="19"/>
      <c r="L207" s="19">
        <f t="shared" ref="L207" si="846">ABS(($C207-K207)/$C207)*100</f>
        <v>100</v>
      </c>
      <c r="M207" s="19"/>
      <c r="N207" s="19">
        <f t="shared" ref="N207" si="847">ABS(($C207-M207)/$C207)*100</f>
        <v>100</v>
      </c>
      <c r="O207" s="31">
        <v>-0.51444735200931502</v>
      </c>
      <c r="P207" s="19">
        <f t="shared" si="797"/>
        <v>2.0987160356090717E-3</v>
      </c>
      <c r="Q207" s="19">
        <f t="shared" si="798"/>
        <v>0.40962654884803462</v>
      </c>
      <c r="R207" s="19"/>
      <c r="S207" s="19">
        <f t="shared" si="805"/>
        <v>100</v>
      </c>
      <c r="T207" s="19">
        <v>-0.51422468911834596</v>
      </c>
      <c r="U207" s="19">
        <f t="shared" ref="U207" si="848">ABS(($C207-T207)/$C207)*100</f>
        <v>0.36616729564910777</v>
      </c>
      <c r="V207">
        <v>-0.51359189802582195</v>
      </c>
      <c r="W207" s="19">
        <f t="shared" ref="W207" si="849">ABS(($C207-V207)/$C207)*100</f>
        <v>0.2426593855867718</v>
      </c>
      <c r="X207" s="19"/>
      <c r="Y207" s="19">
        <f t="shared" si="808"/>
        <v>100</v>
      </c>
      <c r="Z207" s="19"/>
      <c r="AA207" s="19">
        <f t="shared" si="809"/>
        <v>100</v>
      </c>
      <c r="AC207" s="19"/>
      <c r="AD207" s="19"/>
      <c r="AE207" s="31"/>
      <c r="AF207" s="19"/>
      <c r="AG207" s="19"/>
      <c r="AI207" s="30"/>
      <c r="AJ207" s="30"/>
    </row>
    <row r="208" spans="1:36" x14ac:dyDescent="0.25">
      <c r="A208" s="32">
        <f t="shared" si="801"/>
        <v>206</v>
      </c>
      <c r="B208" s="20">
        <v>-0.49742446887242098</v>
      </c>
      <c r="C208" s="40">
        <f t="shared" si="793"/>
        <v>-0.61053182775409798</v>
      </c>
      <c r="D208" s="40">
        <v>-0.61115672169825097</v>
      </c>
      <c r="E208" s="30">
        <f t="shared" si="794"/>
        <v>6.2489394415299326E-4</v>
      </c>
      <c r="F208" s="30">
        <f t="shared" si="287"/>
        <v>0.10235239437913135</v>
      </c>
      <c r="G208" s="30">
        <v>-0.61115610078831795</v>
      </c>
      <c r="H208" s="19">
        <f t="shared" si="802"/>
        <v>0.10225069453240777</v>
      </c>
      <c r="I208" s="19">
        <v>-0.60705651270638905</v>
      </c>
      <c r="J208" s="19">
        <f t="shared" si="802"/>
        <v>0.56922749801484041</v>
      </c>
      <c r="K208" s="19"/>
      <c r="L208" s="19">
        <f t="shared" ref="L208" si="850">ABS(($C208-K208)/$C208)*100</f>
        <v>100</v>
      </c>
      <c r="M208" s="19"/>
      <c r="N208" s="19">
        <f t="shared" ref="N208" si="851">ABS(($C208-M208)/$C208)*100</f>
        <v>100</v>
      </c>
      <c r="O208" s="31">
        <v>-0.61178692732568696</v>
      </c>
      <c r="P208" s="19">
        <f t="shared" si="797"/>
        <v>1.2550995715889801E-3</v>
      </c>
      <c r="Q208" s="19">
        <f t="shared" si="798"/>
        <v>0.20557479799308559</v>
      </c>
      <c r="R208" s="19"/>
      <c r="S208" s="19">
        <f t="shared" si="805"/>
        <v>100</v>
      </c>
      <c r="T208" s="19">
        <v>-0.61086191075496699</v>
      </c>
      <c r="U208" s="19">
        <f t="shared" ref="U208" si="852">ABS(($C208-T208)/$C208)*100</f>
        <v>5.4064830998778762E-2</v>
      </c>
      <c r="V208">
        <v>-0.61049466154901399</v>
      </c>
      <c r="W208" s="19">
        <f t="shared" ref="W208" si="853">ABS(($C208-V208)/$C208)*100</f>
        <v>6.0875131147056323E-3</v>
      </c>
      <c r="X208" s="19"/>
      <c r="Y208" s="19">
        <f t="shared" si="808"/>
        <v>100</v>
      </c>
      <c r="Z208" s="19"/>
      <c r="AA208" s="19">
        <f t="shared" si="809"/>
        <v>100</v>
      </c>
      <c r="AC208" s="19"/>
      <c r="AD208" s="19"/>
      <c r="AE208" s="31"/>
      <c r="AF208" s="19"/>
      <c r="AG208" s="19"/>
      <c r="AI208" s="30"/>
      <c r="AJ208" s="30"/>
    </row>
    <row r="209" spans="1:36" x14ac:dyDescent="0.25">
      <c r="A209" s="32">
        <f t="shared" si="801"/>
        <v>207</v>
      </c>
      <c r="B209" s="20">
        <v>-0.38708648543451801</v>
      </c>
      <c r="C209" s="40">
        <f t="shared" si="793"/>
        <v>-0.50019384431619507</v>
      </c>
      <c r="D209" s="40">
        <v>-0.50110420787514298</v>
      </c>
      <c r="E209" s="30">
        <f t="shared" si="794"/>
        <v>9.103635589479131E-4</v>
      </c>
      <c r="F209" s="30">
        <f t="shared" si="287"/>
        <v>0.18200215162432731</v>
      </c>
      <c r="G209" s="30">
        <v>-0.50111487509539498</v>
      </c>
      <c r="H209" s="19">
        <f t="shared" si="802"/>
        <v>0.18413476888325941</v>
      </c>
      <c r="I209" s="19">
        <v>-0.49702322545390298</v>
      </c>
      <c r="J209" s="19">
        <f t="shared" si="802"/>
        <v>0.63387802515374303</v>
      </c>
      <c r="K209" s="19"/>
      <c r="L209" s="19">
        <f t="shared" ref="L209" si="854">ABS(($C209-K209)/$C209)*100</f>
        <v>100</v>
      </c>
      <c r="M209" s="19"/>
      <c r="N209" s="19">
        <f t="shared" ref="N209" si="855">ABS(($C209-M209)/$C209)*100</f>
        <v>100</v>
      </c>
      <c r="O209" s="31">
        <v>-0.50126878514454598</v>
      </c>
      <c r="P209" s="19">
        <f t="shared" si="797"/>
        <v>1.0749408283509121E-3</v>
      </c>
      <c r="Q209" s="19">
        <f t="shared" si="798"/>
        <v>0.21490484950298458</v>
      </c>
      <c r="R209" s="19"/>
      <c r="S209" s="19">
        <f t="shared" si="805"/>
        <v>100</v>
      </c>
      <c r="T209" s="19">
        <v>-0.50173323717659102</v>
      </c>
      <c r="U209" s="19">
        <f t="shared" ref="U209" si="856">ABS(($C209-T209)/$C209)*100</f>
        <v>0.30775925731361659</v>
      </c>
      <c r="V209">
        <v>-0.50132970477107297</v>
      </c>
      <c r="W209" s="19">
        <f t="shared" ref="W209" si="857">ABS(($C209-V209)/$C209)*100</f>
        <v>0.22708405306960819</v>
      </c>
      <c r="X209" s="19"/>
      <c r="Y209" s="19">
        <f t="shared" si="808"/>
        <v>100</v>
      </c>
      <c r="Z209" s="19"/>
      <c r="AA209" s="19">
        <f t="shared" si="809"/>
        <v>100</v>
      </c>
      <c r="AC209" s="19"/>
      <c r="AD209" s="19"/>
      <c r="AE209" s="31"/>
      <c r="AF209" s="19"/>
      <c r="AG209" s="19"/>
      <c r="AI209" s="30"/>
      <c r="AJ209" s="30"/>
    </row>
    <row r="210" spans="1:36" x14ac:dyDescent="0.25">
      <c r="A210" s="32">
        <f t="shared" si="801"/>
        <v>208</v>
      </c>
      <c r="B210" s="20">
        <v>-0.36956190397810101</v>
      </c>
      <c r="C210" s="40">
        <f t="shared" si="793"/>
        <v>-0.48266926285977801</v>
      </c>
      <c r="D210" s="40">
        <v>-0.483466069992673</v>
      </c>
      <c r="E210" s="30">
        <f t="shared" si="794"/>
        <v>7.9680713289498328E-4</v>
      </c>
      <c r="F210" s="30">
        <f t="shared" si="287"/>
        <v>0.16508346277821023</v>
      </c>
      <c r="G210" s="30">
        <v>-0.48347857366084401</v>
      </c>
      <c r="H210" s="19">
        <f t="shared" si="802"/>
        <v>0.16767398782986409</v>
      </c>
      <c r="I210" s="19">
        <v>-0.47938864575872597</v>
      </c>
      <c r="J210" s="19">
        <f t="shared" si="802"/>
        <v>0.67968220756686237</v>
      </c>
      <c r="K210" s="19"/>
      <c r="L210" s="19">
        <f t="shared" ref="L210" si="858">ABS(($C210-K210)/$C210)*100</f>
        <v>100</v>
      </c>
      <c r="M210" s="19"/>
      <c r="N210" s="19">
        <f t="shared" ref="N210" si="859">ABS(($C210-M210)/$C210)*100</f>
        <v>100</v>
      </c>
      <c r="O210" s="31">
        <v>-0.48305475059441799</v>
      </c>
      <c r="P210" s="19">
        <f t="shared" si="797"/>
        <v>3.8548773463997765E-4</v>
      </c>
      <c r="Q210" s="19">
        <f t="shared" si="798"/>
        <v>7.986581377815373E-2</v>
      </c>
      <c r="R210" s="19"/>
      <c r="S210" s="19">
        <f t="shared" si="805"/>
        <v>100</v>
      </c>
      <c r="T210" s="19">
        <v>-0.48265213865050299</v>
      </c>
      <c r="U210" s="19">
        <f t="shared" ref="U210" si="860">ABS(($C210-T210)/$C210)*100</f>
        <v>3.5478143301609084E-3</v>
      </c>
      <c r="V210">
        <v>-0.48280632480192798</v>
      </c>
      <c r="W210" s="19">
        <f t="shared" ref="W210" si="861">ABS(($C210-V210)/$C210)*100</f>
        <v>2.8396658477459622E-2</v>
      </c>
      <c r="X210" s="19"/>
      <c r="Y210" s="19">
        <f t="shared" si="808"/>
        <v>100</v>
      </c>
      <c r="Z210" s="19"/>
      <c r="AA210" s="19">
        <f t="shared" si="809"/>
        <v>100</v>
      </c>
      <c r="AC210" s="19"/>
      <c r="AD210" s="19"/>
      <c r="AE210" s="31"/>
      <c r="AF210" s="19"/>
      <c r="AG210" s="19"/>
      <c r="AI210" s="30"/>
      <c r="AJ210" s="30"/>
    </row>
    <row r="211" spans="1:36" x14ac:dyDescent="0.25">
      <c r="A211" s="32">
        <f t="shared" si="801"/>
        <v>209</v>
      </c>
      <c r="B211" s="20">
        <v>-0.26284537198865099</v>
      </c>
      <c r="C211" s="40">
        <f t="shared" si="793"/>
        <v>-0.37595273087032799</v>
      </c>
      <c r="D211" s="40">
        <v>-0.37677965834613603</v>
      </c>
      <c r="E211" s="30">
        <f t="shared" si="794"/>
        <v>8.2692747580803694E-4</v>
      </c>
      <c r="F211" s="30">
        <f t="shared" si="287"/>
        <v>0.21995517199561379</v>
      </c>
      <c r="G211" s="30">
        <v>-0.37680317332657698</v>
      </c>
      <c r="H211" s="19">
        <f t="shared" si="802"/>
        <v>0.22620994247873169</v>
      </c>
      <c r="I211" s="19">
        <v>-0.37272232667275601</v>
      </c>
      <c r="J211" s="19">
        <f t="shared" si="802"/>
        <v>0.85925807483659322</v>
      </c>
      <c r="K211" s="19"/>
      <c r="L211" s="19">
        <f t="shared" ref="L211" si="862">ABS(($C211-K211)/$C211)*100</f>
        <v>100</v>
      </c>
      <c r="M211" s="19"/>
      <c r="N211" s="19">
        <f t="shared" ref="N211" si="863">ABS(($C211-M211)/$C211)*100</f>
        <v>100</v>
      </c>
      <c r="O211" s="31">
        <v>-0.376370649550956</v>
      </c>
      <c r="P211" s="19">
        <f t="shared" si="797"/>
        <v>4.1791868062801552E-4</v>
      </c>
      <c r="Q211" s="19">
        <f t="shared" si="798"/>
        <v>0.11116256016029905</v>
      </c>
      <c r="R211" s="19"/>
      <c r="S211" s="19">
        <f t="shared" si="805"/>
        <v>100</v>
      </c>
      <c r="T211" s="19">
        <v>-0.37733945904897498</v>
      </c>
      <c r="U211" s="19">
        <f t="shared" ref="U211" si="864">ABS(($C211-T211)/$C211)*100</f>
        <v>0.36885705695945431</v>
      </c>
      <c r="V211">
        <v>-0.37698371325336499</v>
      </c>
      <c r="W211" s="19">
        <f t="shared" ref="W211" si="865">ABS(($C211-V211)/$C211)*100</f>
        <v>0.27423191757386295</v>
      </c>
      <c r="X211" s="19"/>
      <c r="Y211" s="19">
        <f t="shared" si="808"/>
        <v>100</v>
      </c>
      <c r="Z211" s="19"/>
      <c r="AA211" s="19">
        <f t="shared" si="809"/>
        <v>100</v>
      </c>
      <c r="AC211" s="19"/>
      <c r="AD211" s="19"/>
      <c r="AE211" s="31"/>
      <c r="AF211" s="19"/>
      <c r="AG211" s="19"/>
      <c r="AI211" s="30"/>
      <c r="AJ211" s="30"/>
    </row>
    <row r="212" spans="1:36" x14ac:dyDescent="0.25">
      <c r="A212" s="32">
        <f t="shared" si="801"/>
        <v>210</v>
      </c>
      <c r="B212" s="20">
        <v>-0.39241697360138</v>
      </c>
      <c r="C212" s="40">
        <f t="shared" si="793"/>
        <v>-0.50552433248305695</v>
      </c>
      <c r="D212" s="40">
        <v>-0.50697310827762998</v>
      </c>
      <c r="E212" s="30">
        <f t="shared" si="794"/>
        <v>1.4487757945730317E-3</v>
      </c>
      <c r="F212" s="30">
        <f t="shared" si="287"/>
        <v>0.28658873598761708</v>
      </c>
      <c r="G212" s="30">
        <v>-0.50698345438569603</v>
      </c>
      <c r="H212" s="19">
        <f t="shared" si="802"/>
        <v>0.28863534530021578</v>
      </c>
      <c r="I212" s="19">
        <v>-0.50289398316666201</v>
      </c>
      <c r="J212" s="19">
        <f t="shared" si="802"/>
        <v>0.5203210107563121</v>
      </c>
      <c r="K212" s="19"/>
      <c r="L212" s="19">
        <f t="shared" ref="L212" si="866">ABS(($C212-K212)/$C212)*100</f>
        <v>100</v>
      </c>
      <c r="M212" s="19"/>
      <c r="N212" s="19">
        <f t="shared" ref="N212" si="867">ABS(($C212-M212)/$C212)*100</f>
        <v>100</v>
      </c>
      <c r="O212" s="31">
        <v>-0.50737148356102502</v>
      </c>
      <c r="P212" s="19">
        <f t="shared" si="797"/>
        <v>1.8471510779680678E-3</v>
      </c>
      <c r="Q212" s="19">
        <f t="shared" si="798"/>
        <v>0.36539310954532073</v>
      </c>
      <c r="R212" s="19"/>
      <c r="S212" s="19">
        <f t="shared" si="805"/>
        <v>100</v>
      </c>
      <c r="T212" s="19">
        <v>-0.506994655734335</v>
      </c>
      <c r="U212" s="19">
        <f t="shared" ref="U212" si="868">ABS(($C212-T212)/$C212)*100</f>
        <v>0.29085113352626374</v>
      </c>
      <c r="V212">
        <v>-0.50690801846796196</v>
      </c>
      <c r="W212" s="19">
        <f t="shared" ref="W212" si="869">ABS(($C212-V212)/$C212)*100</f>
        <v>0.27371303337834674</v>
      </c>
      <c r="X212" s="19"/>
      <c r="Y212" s="19">
        <f t="shared" si="808"/>
        <v>100</v>
      </c>
      <c r="Z212" s="19"/>
      <c r="AA212" s="19">
        <f t="shared" si="809"/>
        <v>100</v>
      </c>
      <c r="AC212" s="19"/>
      <c r="AD212" s="19"/>
      <c r="AE212" s="31"/>
      <c r="AF212" s="19"/>
      <c r="AG212" s="19"/>
      <c r="AI212" s="30"/>
      <c r="AJ212" s="30"/>
    </row>
    <row r="213" spans="1:36" x14ac:dyDescent="0.25">
      <c r="A213" s="32">
        <f t="shared" si="801"/>
        <v>211</v>
      </c>
      <c r="B213" s="20">
        <v>-0.42706832559153401</v>
      </c>
      <c r="C213" s="40">
        <f t="shared" si="793"/>
        <v>-0.54017568447321107</v>
      </c>
      <c r="D213" s="40">
        <v>-0.54150009453688597</v>
      </c>
      <c r="E213" s="30">
        <f t="shared" si="794"/>
        <v>1.3244100636748968E-3</v>
      </c>
      <c r="F213" s="30">
        <f t="shared" si="287"/>
        <v>0.24518135520418416</v>
      </c>
      <c r="G213" s="30">
        <v>-0.541506729716693</v>
      </c>
      <c r="H213" s="19">
        <f t="shared" si="802"/>
        <v>0.24640969257622006</v>
      </c>
      <c r="I213" s="19">
        <v>-0.53741382564120599</v>
      </c>
      <c r="J213" s="19">
        <f t="shared" si="802"/>
        <v>0.51128899567156483</v>
      </c>
      <c r="K213" s="19"/>
      <c r="L213" s="19">
        <f t="shared" ref="L213" si="870">ABS(($C213-K213)/$C213)*100</f>
        <v>100</v>
      </c>
      <c r="M213" s="19"/>
      <c r="N213" s="19">
        <f t="shared" ref="N213" si="871">ABS(($C213-M213)/$C213)*100</f>
        <v>100</v>
      </c>
      <c r="O213" s="31">
        <v>-0.54218413571895896</v>
      </c>
      <c r="P213" s="19">
        <f t="shared" si="797"/>
        <v>2.0084512457478887E-3</v>
      </c>
      <c r="Q213" s="19">
        <f t="shared" si="798"/>
        <v>0.37181444916510192</v>
      </c>
      <c r="R213" s="19"/>
      <c r="S213" s="19">
        <f t="shared" si="805"/>
        <v>100</v>
      </c>
      <c r="T213" s="19">
        <v>-0.54110526709657003</v>
      </c>
      <c r="U213" s="19">
        <f t="shared" ref="U213" si="872">ABS(($C213-T213)/$C213)*100</f>
        <v>0.17208894255681009</v>
      </c>
      <c r="V213">
        <v>-0.541033092621241</v>
      </c>
      <c r="W213" s="19">
        <f t="shared" ref="W213" si="873">ABS(($C213-V213)/$C213)*100</f>
        <v>0.15872764596319902</v>
      </c>
      <c r="X213" s="19"/>
      <c r="Y213" s="19">
        <f t="shared" si="808"/>
        <v>100</v>
      </c>
      <c r="Z213" s="19"/>
      <c r="AA213" s="19">
        <f t="shared" si="809"/>
        <v>100</v>
      </c>
      <c r="AC213" s="19"/>
      <c r="AD213" s="19"/>
      <c r="AE213" s="31"/>
      <c r="AF213" s="19"/>
      <c r="AG213" s="19"/>
      <c r="AI213" s="30"/>
      <c r="AJ213" s="30"/>
    </row>
    <row r="214" spans="1:36" x14ac:dyDescent="0.25">
      <c r="A214" s="32">
        <f t="shared" si="801"/>
        <v>212</v>
      </c>
      <c r="B214" s="20">
        <v>-0.47443469506244901</v>
      </c>
      <c r="C214" s="40">
        <f t="shared" si="793"/>
        <v>-0.58754205394412606</v>
      </c>
      <c r="D214" s="40">
        <v>-0.58817227990998</v>
      </c>
      <c r="E214" s="30">
        <f t="shared" si="794"/>
        <v>6.3022596585393664E-4</v>
      </c>
      <c r="F214" s="30">
        <f t="shared" si="287"/>
        <v>0.10726482668317555</v>
      </c>
      <c r="G214" s="30">
        <v>-0.58817386599510302</v>
      </c>
      <c r="H214" s="19">
        <f t="shared" si="802"/>
        <v>0.1075347792954814</v>
      </c>
      <c r="I214" s="19">
        <v>-0.58407629334420297</v>
      </c>
      <c r="J214" s="19">
        <f t="shared" si="802"/>
        <v>0.58987447394747372</v>
      </c>
      <c r="K214" s="19"/>
      <c r="L214" s="19">
        <f t="shared" ref="L214" si="874">ABS(($C214-K214)/$C214)*100</f>
        <v>100</v>
      </c>
      <c r="M214" s="19"/>
      <c r="N214" s="19">
        <f t="shared" ref="N214" si="875">ABS(($C214-M214)/$C214)*100</f>
        <v>100</v>
      </c>
      <c r="O214" s="31">
        <v>-0.58881346999223905</v>
      </c>
      <c r="P214" s="19">
        <f t="shared" si="797"/>
        <v>1.2714160481129833E-3</v>
      </c>
      <c r="Q214" s="19">
        <f t="shared" si="798"/>
        <v>0.21639575236837294</v>
      </c>
      <c r="R214" s="19"/>
      <c r="S214" s="19">
        <f t="shared" si="805"/>
        <v>100</v>
      </c>
      <c r="T214" s="19">
        <v>-0.58750374655231796</v>
      </c>
      <c r="U214" s="19">
        <f t="shared" ref="U214" si="876">ABS(($C214-T214)/$C214)*100</f>
        <v>6.5199404112346506E-3</v>
      </c>
      <c r="V214">
        <v>-0.58797704556763397</v>
      </c>
      <c r="W214" s="19">
        <f t="shared" ref="W214" si="877">ABS(($C214-V214)/$C214)*100</f>
        <v>7.4035827833572293E-2</v>
      </c>
      <c r="X214" s="19"/>
      <c r="Y214" s="19">
        <f t="shared" si="808"/>
        <v>100</v>
      </c>
      <c r="Z214" s="19"/>
      <c r="AA214" s="19">
        <f t="shared" si="809"/>
        <v>100</v>
      </c>
      <c r="AC214" s="19"/>
      <c r="AD214" s="19"/>
      <c r="AE214" s="31"/>
      <c r="AF214" s="19"/>
      <c r="AG214" s="19"/>
      <c r="AI214" s="30"/>
      <c r="AJ214" s="30"/>
    </row>
    <row r="215" spans="1:36" x14ac:dyDescent="0.25">
      <c r="A215" s="32">
        <f t="shared" si="801"/>
        <v>213</v>
      </c>
      <c r="B215" s="20">
        <v>-0.38542029221977803</v>
      </c>
      <c r="C215" s="40">
        <f t="shared" si="793"/>
        <v>-0.49852765110145503</v>
      </c>
      <c r="D215" s="40">
        <v>-0.49987047715524602</v>
      </c>
      <c r="E215" s="30">
        <f t="shared" si="794"/>
        <v>1.3428260537909908E-3</v>
      </c>
      <c r="F215" s="30">
        <f t="shared" si="287"/>
        <v>0.26935838981531501</v>
      </c>
      <c r="G215" s="30">
        <v>-0.49988134067902001</v>
      </c>
      <c r="H215" s="19">
        <f t="shared" si="802"/>
        <v>0.27153751142471705</v>
      </c>
      <c r="I215" s="19">
        <v>-0.49578897087863899</v>
      </c>
      <c r="J215" s="19">
        <f t="shared" si="802"/>
        <v>0.54935372526782666</v>
      </c>
      <c r="K215" s="19"/>
      <c r="L215" s="19">
        <f t="shared" ref="L215" si="878">ABS(($C215-K215)/$C215)*100</f>
        <v>100</v>
      </c>
      <c r="M215" s="19"/>
      <c r="N215" s="19">
        <f t="shared" ref="N215" si="879">ABS(($C215-M215)/$C215)*100</f>
        <v>100</v>
      </c>
      <c r="O215" s="31">
        <v>-0.49943877243780999</v>
      </c>
      <c r="P215" s="19">
        <f t="shared" si="797"/>
        <v>9.1112133635495862E-4</v>
      </c>
      <c r="Q215" s="19">
        <f t="shared" si="798"/>
        <v>0.18276244744738079</v>
      </c>
      <c r="R215" s="19"/>
      <c r="S215" s="19">
        <f t="shared" si="805"/>
        <v>100</v>
      </c>
      <c r="T215" s="19">
        <v>-0.50028413947560202</v>
      </c>
      <c r="U215" s="19">
        <f t="shared" ref="U215" si="880">ABS(($C215-T215)/$C215)*100</f>
        <v>0.35233519550343456</v>
      </c>
      <c r="V215">
        <v>-0.50031436507098503</v>
      </c>
      <c r="W215" s="19">
        <f t="shared" ref="W215" si="881">ABS(($C215-V215)/$C215)*100</f>
        <v>0.35839816820238807</v>
      </c>
      <c r="X215" s="19"/>
      <c r="Y215" s="19">
        <f t="shared" si="808"/>
        <v>100</v>
      </c>
      <c r="Z215" s="19"/>
      <c r="AA215" s="19">
        <f t="shared" si="809"/>
        <v>100</v>
      </c>
      <c r="AC215" s="19"/>
      <c r="AD215" s="19"/>
      <c r="AE215" s="31"/>
      <c r="AF215" s="19"/>
      <c r="AG215" s="19"/>
      <c r="AI215" s="30"/>
      <c r="AJ215" s="30"/>
    </row>
    <row r="216" spans="1:36" x14ac:dyDescent="0.25">
      <c r="A216" s="32">
        <f t="shared" si="801"/>
        <v>214</v>
      </c>
      <c r="B216" s="20">
        <v>-0.38738844236759501</v>
      </c>
      <c r="C216" s="40">
        <f t="shared" si="793"/>
        <v>-0.50049580124927195</v>
      </c>
      <c r="D216" s="40">
        <v>-0.50158320319494498</v>
      </c>
      <c r="E216" s="30">
        <f t="shared" si="794"/>
        <v>1.0874019456730277E-3</v>
      </c>
      <c r="F216" s="30">
        <f t="shared" si="287"/>
        <v>0.2172649486686597</v>
      </c>
      <c r="G216" s="30">
        <v>-0.501594197237624</v>
      </c>
      <c r="H216" s="19">
        <f t="shared" si="802"/>
        <v>0.21946157902031729</v>
      </c>
      <c r="I216" s="19">
        <v>-0.497499098448275</v>
      </c>
      <c r="J216" s="19">
        <f t="shared" si="802"/>
        <v>0.59874684133552702</v>
      </c>
      <c r="K216" s="19"/>
      <c r="L216" s="19">
        <f t="shared" ref="L216" si="882">ABS(($C216-K216)/$C216)*100</f>
        <v>100</v>
      </c>
      <c r="M216" s="19"/>
      <c r="N216" s="19">
        <f t="shared" ref="N216" si="883">ABS(($C216-M216)/$C216)*100</f>
        <v>100</v>
      </c>
      <c r="O216" s="31">
        <v>-0.50162357798234103</v>
      </c>
      <c r="P216" s="19">
        <f t="shared" si="797"/>
        <v>1.1277767330690747E-3</v>
      </c>
      <c r="Q216" s="19">
        <f t="shared" si="798"/>
        <v>0.22533190693189961</v>
      </c>
      <c r="R216" s="19"/>
      <c r="S216" s="19">
        <f t="shared" si="805"/>
        <v>100</v>
      </c>
      <c r="T216" s="19">
        <v>-0.50201641623134396</v>
      </c>
      <c r="U216" s="19">
        <f t="shared" ref="U216" si="884">ABS(($C216-T216)/$C216)*100</f>
        <v>0.30382172603175711</v>
      </c>
      <c r="V216">
        <v>-0.50193585668787299</v>
      </c>
      <c r="W216" s="19">
        <f t="shared" ref="W216" si="885">ABS(($C216-V216)/$C216)*100</f>
        <v>0.28772577811972899</v>
      </c>
      <c r="X216" s="19"/>
      <c r="Y216" s="19">
        <f t="shared" si="808"/>
        <v>100</v>
      </c>
      <c r="Z216" s="19"/>
      <c r="AA216" s="19">
        <f t="shared" si="809"/>
        <v>100</v>
      </c>
      <c r="AC216" s="19"/>
      <c r="AD216" s="19"/>
      <c r="AE216" s="31"/>
      <c r="AF216" s="19"/>
      <c r="AG216" s="19"/>
      <c r="AI216" s="30"/>
      <c r="AJ216" s="30"/>
    </row>
    <row r="217" spans="1:36" x14ac:dyDescent="0.25">
      <c r="A217" s="32">
        <f t="shared" si="801"/>
        <v>215</v>
      </c>
      <c r="B217" s="20">
        <v>-0.29182679405551998</v>
      </c>
      <c r="C217" s="40">
        <f t="shared" si="793"/>
        <v>-0.40493415293719698</v>
      </c>
      <c r="D217" s="40">
        <v>-0.407069663530992</v>
      </c>
      <c r="E217" s="30">
        <f t="shared" si="794"/>
        <v>2.1355105937950203E-3</v>
      </c>
      <c r="F217" s="30">
        <f t="shared" si="287"/>
        <v>0.52737230937550139</v>
      </c>
      <c r="G217" s="30">
        <v>-0.40709057877891902</v>
      </c>
      <c r="H217" s="19">
        <f t="shared" si="802"/>
        <v>0.53253740789221415</v>
      </c>
      <c r="I217" s="19">
        <v>-0.40300623916114903</v>
      </c>
      <c r="J217" s="19">
        <f t="shared" si="802"/>
        <v>0.4761055006261623</v>
      </c>
      <c r="K217" s="19"/>
      <c r="L217" s="19">
        <f t="shared" ref="L217" si="886">ABS(($C217-K217)/$C217)*100</f>
        <v>100</v>
      </c>
      <c r="M217" s="19"/>
      <c r="N217" s="19">
        <f t="shared" ref="N217" si="887">ABS(($C217-M217)/$C217)*100</f>
        <v>100</v>
      </c>
      <c r="O217" s="31">
        <v>-0.407042704000115</v>
      </c>
      <c r="P217" s="19">
        <f t="shared" si="797"/>
        <v>2.1085510629180182E-3</v>
      </c>
      <c r="Q217" s="19">
        <f t="shared" si="798"/>
        <v>0.520714552631238</v>
      </c>
      <c r="R217" s="19"/>
      <c r="S217" s="19">
        <f t="shared" si="805"/>
        <v>100</v>
      </c>
      <c r="T217" s="19">
        <v>-0.40620264739693202</v>
      </c>
      <c r="U217" s="19">
        <f t="shared" ref="U217" si="888">ABS(($C217-T217)/$C217)*100</f>
        <v>0.31325943996918759</v>
      </c>
      <c r="V217">
        <v>-0.40646738821567602</v>
      </c>
      <c r="W217" s="19">
        <f t="shared" ref="W217" si="889">ABS(($C217-V217)/$C217)*100</f>
        <v>0.37863817298632141</v>
      </c>
      <c r="X217" s="19"/>
      <c r="Y217" s="19">
        <f t="shared" si="808"/>
        <v>100</v>
      </c>
      <c r="Z217" s="19"/>
      <c r="AA217" s="19">
        <f t="shared" si="809"/>
        <v>100</v>
      </c>
      <c r="AC217" s="19"/>
      <c r="AD217" s="19"/>
      <c r="AE217" s="31"/>
      <c r="AF217" s="19"/>
      <c r="AG217" s="19"/>
      <c r="AI217" s="30"/>
      <c r="AJ217" s="30"/>
    </row>
    <row r="218" spans="1:36" x14ac:dyDescent="0.25">
      <c r="A218" s="32">
        <f t="shared" si="801"/>
        <v>216</v>
      </c>
      <c r="B218" s="20">
        <v>-0.39013612438127798</v>
      </c>
      <c r="C218" s="40">
        <f t="shared" si="793"/>
        <v>-0.50324348326295498</v>
      </c>
      <c r="D218" s="40">
        <v>-0.50474276514973304</v>
      </c>
      <c r="E218" s="30">
        <f t="shared" si="794"/>
        <v>1.4992818867780588E-3</v>
      </c>
      <c r="F218" s="30">
        <f t="shared" si="287"/>
        <v>0.2979237559236616</v>
      </c>
      <c r="G218" s="30">
        <v>-0.50475335514504804</v>
      </c>
      <c r="H218" s="19">
        <f t="shared" si="802"/>
        <v>0.30002810415015796</v>
      </c>
      <c r="I218" s="19">
        <v>-0.50066417014763198</v>
      </c>
      <c r="J218" s="19">
        <f t="shared" si="802"/>
        <v>0.51253780746431588</v>
      </c>
      <c r="K218" s="19"/>
      <c r="L218" s="19">
        <f t="shared" ref="L218" si="890">ABS(($C218-K218)/$C218)*100</f>
        <v>100</v>
      </c>
      <c r="M218" s="19"/>
      <c r="N218" s="19">
        <f t="shared" ref="N218" si="891">ABS(($C218-M218)/$C218)*100</f>
        <v>100</v>
      </c>
      <c r="O218" s="31">
        <v>-0.50488770719327003</v>
      </c>
      <c r="P218" s="19">
        <f t="shared" si="797"/>
        <v>1.6442239303150474E-3</v>
      </c>
      <c r="Q218" s="19">
        <f t="shared" si="798"/>
        <v>0.32672532978552393</v>
      </c>
      <c r="R218" s="19"/>
      <c r="S218" s="19">
        <f t="shared" si="805"/>
        <v>100</v>
      </c>
      <c r="T218" s="19">
        <v>-0.50468253161301502</v>
      </c>
      <c r="U218" s="19">
        <f t="shared" ref="U218" si="892">ABS(($C218-T218)/$C218)*100</f>
        <v>0.28595469150031749</v>
      </c>
      <c r="V218">
        <v>-0.50457357283647397</v>
      </c>
      <c r="W218" s="19">
        <f t="shared" ref="W218" si="893">ABS(($C218-V218)/$C218)*100</f>
        <v>0.2643033874765528</v>
      </c>
      <c r="X218" s="19"/>
      <c r="Y218" s="19">
        <f t="shared" si="808"/>
        <v>100</v>
      </c>
      <c r="Z218" s="19"/>
      <c r="AA218" s="19">
        <f t="shared" si="809"/>
        <v>100</v>
      </c>
      <c r="AC218" s="19"/>
      <c r="AD218" s="19"/>
      <c r="AE218" s="31"/>
      <c r="AF218" s="19"/>
      <c r="AG218" s="19"/>
      <c r="AI218" s="30"/>
      <c r="AJ218" s="30"/>
    </row>
    <row r="219" spans="1:36" x14ac:dyDescent="0.25">
      <c r="A219" s="32">
        <f t="shared" si="801"/>
        <v>217</v>
      </c>
      <c r="B219" s="20">
        <v>-0.38596209337370702</v>
      </c>
      <c r="C219" s="40">
        <f t="shared" si="793"/>
        <v>-0.49906945225538402</v>
      </c>
      <c r="D219" s="40">
        <v>-0.500157452441226</v>
      </c>
      <c r="E219" s="30">
        <f t="shared" si="794"/>
        <v>1.0880001858419863E-3</v>
      </c>
      <c r="F219" s="30">
        <f t="shared" si="287"/>
        <v>0.21800576671746169</v>
      </c>
      <c r="G219" s="30">
        <v>-0.50016861207228702</v>
      </c>
      <c r="H219" s="19">
        <f t="shared" si="802"/>
        <v>0.22024185450255596</v>
      </c>
      <c r="I219" s="19">
        <v>-0.49607359622957597</v>
      </c>
      <c r="J219" s="19">
        <f t="shared" si="802"/>
        <v>0.60028839919358568</v>
      </c>
      <c r="K219" s="19"/>
      <c r="L219" s="19">
        <f t="shared" ref="L219" si="894">ABS(($C219-K219)/$C219)*100</f>
        <v>100</v>
      </c>
      <c r="M219" s="19"/>
      <c r="N219" s="19">
        <f t="shared" ref="N219" si="895">ABS(($C219-M219)/$C219)*100</f>
        <v>100</v>
      </c>
      <c r="O219" s="31">
        <v>-0.50022824520137998</v>
      </c>
      <c r="P219" s="19">
        <f t="shared" si="797"/>
        <v>1.1587929459959678E-3</v>
      </c>
      <c r="Q219" s="19">
        <f t="shared" si="798"/>
        <v>0.23219071829765886</v>
      </c>
      <c r="R219" s="19"/>
      <c r="S219" s="19">
        <f t="shared" si="805"/>
        <v>100</v>
      </c>
      <c r="T219" s="19">
        <v>-0.50058651504591001</v>
      </c>
      <c r="U219" s="19">
        <f t="shared" ref="U219" si="896">ABS(($C219-T219)/$C219)*100</f>
        <v>0.30397829073090199</v>
      </c>
      <c r="V219">
        <v>-0.50063324422378697</v>
      </c>
      <c r="W219" s="19">
        <f t="shared" ref="W219" si="897">ABS(($C219-V219)/$C219)*100</f>
        <v>0.31334155223003424</v>
      </c>
      <c r="X219" s="19"/>
      <c r="Y219" s="19">
        <f t="shared" si="808"/>
        <v>100</v>
      </c>
      <c r="Z219" s="19"/>
      <c r="AA219" s="19">
        <f t="shared" si="809"/>
        <v>100</v>
      </c>
      <c r="AC219" s="19"/>
      <c r="AD219" s="19"/>
      <c r="AE219" s="31"/>
      <c r="AF219" s="19"/>
      <c r="AG219" s="19"/>
      <c r="AI219" s="30"/>
      <c r="AJ219" s="30"/>
    </row>
    <row r="220" spans="1:36" x14ac:dyDescent="0.25">
      <c r="A220" s="32">
        <f t="shared" si="801"/>
        <v>218</v>
      </c>
      <c r="B220" s="20">
        <v>-0.29778176260536998</v>
      </c>
      <c r="C220" s="40">
        <f t="shared" si="793"/>
        <v>-0.41088912148704698</v>
      </c>
      <c r="D220" s="40">
        <v>-0.41152953482962201</v>
      </c>
      <c r="E220" s="30">
        <f t="shared" si="794"/>
        <v>6.4041334257503024E-4</v>
      </c>
      <c r="F220" s="30">
        <f t="shared" si="287"/>
        <v>0.15586037913520639</v>
      </c>
      <c r="G220" s="30">
        <v>-0.411550568801338</v>
      </c>
      <c r="H220" s="19">
        <f t="shared" si="802"/>
        <v>0.16097951483776898</v>
      </c>
      <c r="I220" s="19">
        <v>-0.407463224251645</v>
      </c>
      <c r="J220" s="19">
        <f t="shared" si="802"/>
        <v>0.83377657286309681</v>
      </c>
      <c r="K220" s="19"/>
      <c r="L220" s="19">
        <f t="shared" ref="L220" si="898">ABS(($C220-K220)/$C220)*100</f>
        <v>100</v>
      </c>
      <c r="M220" s="19"/>
      <c r="N220" s="19">
        <f t="shared" ref="N220" si="899">ABS(($C220-M220)/$C220)*100</f>
        <v>100</v>
      </c>
      <c r="O220" s="31">
        <v>-0.411500715941298</v>
      </c>
      <c r="P220" s="19">
        <f t="shared" si="797"/>
        <v>6.1159445425101877E-4</v>
      </c>
      <c r="Q220" s="19">
        <f t="shared" si="798"/>
        <v>0.14884659200457778</v>
      </c>
      <c r="R220" s="19"/>
      <c r="S220" s="19">
        <f t="shared" si="805"/>
        <v>100</v>
      </c>
      <c r="T220" s="19">
        <v>-0.41309171799774103</v>
      </c>
      <c r="U220" s="19">
        <f t="shared" ref="U220" si="900">ABS(($C220-T220)/$C220)*100</f>
        <v>0.53605617562291175</v>
      </c>
      <c r="V220">
        <v>-0.413747213757307</v>
      </c>
      <c r="W220" s="19">
        <f t="shared" ref="W220" si="901">ABS(($C220-V220)/$C220)*100</f>
        <v>0.6955872328564715</v>
      </c>
      <c r="X220" s="19"/>
      <c r="Y220" s="19">
        <f t="shared" si="808"/>
        <v>100</v>
      </c>
      <c r="Z220" s="19"/>
      <c r="AA220" s="19">
        <f t="shared" si="809"/>
        <v>100</v>
      </c>
      <c r="AC220" s="19"/>
      <c r="AD220" s="19"/>
      <c r="AE220" s="31"/>
      <c r="AF220" s="19"/>
      <c r="AG220" s="19"/>
      <c r="AI220" s="30"/>
      <c r="AJ220" s="30"/>
    </row>
    <row r="221" spans="1:36" x14ac:dyDescent="0.25">
      <c r="A221" s="32">
        <f t="shared" si="801"/>
        <v>219</v>
      </c>
      <c r="B221" s="20">
        <v>-0.37392278927024297</v>
      </c>
      <c r="C221" s="40">
        <f t="shared" si="793"/>
        <v>-0.48703014815191997</v>
      </c>
      <c r="D221" s="40">
        <v>-0.48733239818683399</v>
      </c>
      <c r="E221" s="30">
        <f t="shared" si="794"/>
        <v>3.0225003491402003E-4</v>
      </c>
      <c r="F221" s="30">
        <f t="shared" si="287"/>
        <v>6.2059820333697037E-2</v>
      </c>
      <c r="G221" s="30">
        <v>-0.48734491086065101</v>
      </c>
      <c r="H221" s="19">
        <f t="shared" si="802"/>
        <v>6.4628998825932621E-2</v>
      </c>
      <c r="I221" s="19">
        <v>-0.48325770552758901</v>
      </c>
      <c r="J221" s="19">
        <f t="shared" si="802"/>
        <v>0.77458092453739025</v>
      </c>
      <c r="K221" s="19"/>
      <c r="L221" s="19">
        <f t="shared" ref="L221" si="902">ABS(($C221-K221)/$C221)*100</f>
        <v>100</v>
      </c>
      <c r="M221" s="19"/>
      <c r="N221" s="19">
        <f t="shared" ref="N221" si="903">ABS(($C221-M221)/$C221)*100</f>
        <v>100</v>
      </c>
      <c r="O221" s="31">
        <v>-0.48816898131079101</v>
      </c>
      <c r="P221" s="19">
        <f t="shared" si="797"/>
        <v>1.1388331588710332E-3</v>
      </c>
      <c r="Q221" s="19">
        <f t="shared" si="798"/>
        <v>0.23383216895143735</v>
      </c>
      <c r="R221" s="19"/>
      <c r="S221" s="19">
        <f t="shared" si="805"/>
        <v>100</v>
      </c>
      <c r="T221" s="19">
        <v>-0.48736857214870599</v>
      </c>
      <c r="U221" s="19">
        <f t="shared" ref="U221" si="904">ABS(($C221-T221)/$C221)*100</f>
        <v>6.9487278779393785E-2</v>
      </c>
      <c r="V221">
        <v>-0.48723047240478501</v>
      </c>
      <c r="W221" s="19">
        <f t="shared" ref="W221" si="905">ABS(($C221-V221)/$C221)*100</f>
        <v>4.1131797204995366E-2</v>
      </c>
      <c r="X221" s="19"/>
      <c r="Y221" s="19">
        <f t="shared" si="808"/>
        <v>100</v>
      </c>
      <c r="Z221" s="19"/>
      <c r="AA221" s="19">
        <f t="shared" si="809"/>
        <v>100</v>
      </c>
      <c r="AC221" s="19"/>
      <c r="AD221" s="19"/>
      <c r="AE221" s="31"/>
      <c r="AF221" s="19"/>
      <c r="AG221" s="19"/>
      <c r="AI221" s="30"/>
      <c r="AJ221" s="30"/>
    </row>
    <row r="222" spans="1:36" x14ac:dyDescent="0.25">
      <c r="A222" s="32">
        <f t="shared" si="801"/>
        <v>220</v>
      </c>
      <c r="B222" s="20">
        <v>-0.30987367067655802</v>
      </c>
      <c r="C222" s="40">
        <f t="shared" si="793"/>
        <v>-0.42298102955823502</v>
      </c>
      <c r="D222" s="40">
        <v>-0.42517196588675699</v>
      </c>
      <c r="E222" s="30">
        <f t="shared" si="794"/>
        <v>2.1909363285219641E-3</v>
      </c>
      <c r="F222" s="30">
        <f t="shared" si="287"/>
        <v>0.51797508053971031</v>
      </c>
      <c r="G222" s="30">
        <v>-0.425190312780101</v>
      </c>
      <c r="H222" s="19">
        <f t="shared" si="802"/>
        <v>0.52231260209786956</v>
      </c>
      <c r="I222" s="19">
        <v>-0.42110753244447302</v>
      </c>
      <c r="J222" s="19">
        <f t="shared" si="802"/>
        <v>0.44292698320742607</v>
      </c>
      <c r="K222" s="19"/>
      <c r="L222" s="19">
        <f t="shared" ref="L222" si="906">ABS(($C222-K222)/$C222)*100</f>
        <v>100</v>
      </c>
      <c r="M222" s="19"/>
      <c r="N222" s="19">
        <f t="shared" ref="N222" si="907">ABS(($C222-M222)/$C222)*100</f>
        <v>100</v>
      </c>
      <c r="O222" s="31">
        <v>-0.42461552261937702</v>
      </c>
      <c r="P222" s="19">
        <f t="shared" si="797"/>
        <v>1.634493061141995E-3</v>
      </c>
      <c r="Q222" s="19">
        <f t="shared" si="798"/>
        <v>0.3864223090215354</v>
      </c>
      <c r="R222" s="19"/>
      <c r="S222" s="19">
        <f t="shared" si="805"/>
        <v>100</v>
      </c>
      <c r="T222" s="19">
        <v>-0.42495618297397297</v>
      </c>
      <c r="U222" s="19">
        <f t="shared" ref="U222" si="908">ABS(($C222-T222)/$C222)*100</f>
        <v>0.46696028372733833</v>
      </c>
      <c r="V222">
        <v>-0.424888580598901</v>
      </c>
      <c r="W222" s="19">
        <f t="shared" ref="W222" si="909">ABS(($C222-V222)/$C222)*100</f>
        <v>0.45097791800692349</v>
      </c>
      <c r="X222" s="19"/>
      <c r="Y222" s="19">
        <f t="shared" si="808"/>
        <v>100</v>
      </c>
      <c r="Z222" s="19"/>
      <c r="AA222" s="19">
        <f t="shared" si="809"/>
        <v>100</v>
      </c>
      <c r="AC222" s="19"/>
      <c r="AD222" s="19"/>
      <c r="AE222" s="31"/>
      <c r="AF222" s="19"/>
      <c r="AG222" s="19"/>
      <c r="AI222" s="30"/>
      <c r="AJ222" s="30"/>
    </row>
    <row r="223" spans="1:36" x14ac:dyDescent="0.25">
      <c r="A223" s="32">
        <f t="shared" si="801"/>
        <v>221</v>
      </c>
      <c r="B223" s="20">
        <v>-0.32730143833745701</v>
      </c>
      <c r="C223" s="40">
        <f t="shared" si="793"/>
        <v>-0.44040879721913401</v>
      </c>
      <c r="D223" s="40">
        <v>-0.44184433990955102</v>
      </c>
      <c r="E223" s="30">
        <f t="shared" si="794"/>
        <v>1.4355426904170132E-3</v>
      </c>
      <c r="F223" s="30">
        <f t="shared" si="287"/>
        <v>0.32595686087140785</v>
      </c>
      <c r="G223" s="30">
        <v>-0.44192774095746501</v>
      </c>
      <c r="H223" s="19">
        <f t="shared" si="802"/>
        <v>0.3448940502374257</v>
      </c>
      <c r="I223" s="19">
        <v>-0.437773219970434</v>
      </c>
      <c r="J223" s="19">
        <f t="shared" si="802"/>
        <v>0.59843882895659373</v>
      </c>
      <c r="K223" s="19"/>
      <c r="L223" s="19">
        <f t="shared" ref="L223" si="910">ABS(($C223-K223)/$C223)*100</f>
        <v>100</v>
      </c>
      <c r="M223" s="19"/>
      <c r="N223" s="19">
        <f t="shared" ref="N223" si="911">ABS(($C223-M223)/$C223)*100</f>
        <v>100</v>
      </c>
      <c r="O223" s="31">
        <v>-0.44077785312178203</v>
      </c>
      <c r="P223" s="19">
        <f t="shared" si="797"/>
        <v>3.6905590264801891E-4</v>
      </c>
      <c r="Q223" s="19">
        <f t="shared" si="798"/>
        <v>8.3798485629338587E-2</v>
      </c>
      <c r="R223" s="19"/>
      <c r="S223" s="19">
        <f t="shared" si="805"/>
        <v>100</v>
      </c>
      <c r="T223" s="19">
        <v>-0.441025811951124</v>
      </c>
      <c r="U223" s="19">
        <f t="shared" ref="U223" si="912">ABS(($C223-T223)/$C223)*100</f>
        <v>0.1401004557324925</v>
      </c>
      <c r="V223">
        <v>-0.44151960957122199</v>
      </c>
      <c r="W223" s="19">
        <f t="shared" ref="W223" si="913">ABS(($C223-V223)/$C223)*100</f>
        <v>0.25222301622991422</v>
      </c>
      <c r="X223" s="19"/>
      <c r="Y223" s="19">
        <f t="shared" si="808"/>
        <v>100</v>
      </c>
      <c r="Z223" s="19"/>
      <c r="AA223" s="19">
        <f t="shared" si="809"/>
        <v>100</v>
      </c>
      <c r="AC223" s="19"/>
      <c r="AD223" s="19"/>
      <c r="AE223" s="31"/>
      <c r="AF223" s="19"/>
      <c r="AG223" s="19"/>
      <c r="AI223" s="30"/>
      <c r="AJ223" s="30"/>
    </row>
    <row r="224" spans="1:36" x14ac:dyDescent="0.25">
      <c r="A224" s="32">
        <f t="shared" si="801"/>
        <v>222</v>
      </c>
      <c r="B224" s="20">
        <v>-0.35750323809795098</v>
      </c>
      <c r="C224" s="40">
        <f t="shared" si="793"/>
        <v>-0.47061059697962798</v>
      </c>
      <c r="D224" s="40">
        <v>-0.472261184994897</v>
      </c>
      <c r="E224" s="30">
        <f t="shared" si="794"/>
        <v>1.6505880152690167E-3</v>
      </c>
      <c r="F224" s="30">
        <f t="shared" si="287"/>
        <v>0.35073328689631444</v>
      </c>
      <c r="G224" s="30">
        <v>-0.47233626306637</v>
      </c>
      <c r="H224" s="19">
        <f t="shared" si="802"/>
        <v>0.36668661900461169</v>
      </c>
      <c r="I224" s="19">
        <v>-0.46817964069390799</v>
      </c>
      <c r="J224" s="19">
        <f t="shared" si="802"/>
        <v>0.51655366481796838</v>
      </c>
      <c r="K224" s="19"/>
      <c r="L224" s="19">
        <f t="shared" ref="L224" si="914">ABS(($C224-K224)/$C224)*100</f>
        <v>100</v>
      </c>
      <c r="M224" s="19"/>
      <c r="N224" s="19">
        <f t="shared" ref="N224" si="915">ABS(($C224-M224)/$C224)*100</f>
        <v>100</v>
      </c>
      <c r="O224" s="31">
        <v>-0.471357726953954</v>
      </c>
      <c r="P224" s="19">
        <f t="shared" si="797"/>
        <v>7.471299743260218E-4</v>
      </c>
      <c r="Q224" s="19">
        <f t="shared" si="798"/>
        <v>0.15875757560945103</v>
      </c>
      <c r="R224" s="19"/>
      <c r="S224" s="19">
        <f t="shared" si="805"/>
        <v>100</v>
      </c>
      <c r="T224" s="19">
        <v>-0.47125567472483099</v>
      </c>
      <c r="U224" s="19">
        <f t="shared" ref="U224" si="916">ABS(($C224-T224)/$C224)*100</f>
        <v>0.13707250736449708</v>
      </c>
      <c r="V224">
        <v>-0.47160161068340001</v>
      </c>
      <c r="W224" s="19">
        <f t="shared" ref="W224" si="917">ABS(($C224-V224)/$C224)*100</f>
        <v>0.21058040556934698</v>
      </c>
      <c r="X224" s="19"/>
      <c r="Y224" s="19">
        <f t="shared" si="808"/>
        <v>100</v>
      </c>
      <c r="Z224" s="19"/>
      <c r="AA224" s="19">
        <f t="shared" si="809"/>
        <v>100</v>
      </c>
      <c r="AC224" s="19"/>
      <c r="AD224" s="19"/>
      <c r="AE224" s="31"/>
      <c r="AF224" s="19"/>
      <c r="AG224" s="19"/>
      <c r="AI224" s="30"/>
      <c r="AJ224" s="30"/>
    </row>
    <row r="225" spans="1:36" x14ac:dyDescent="0.25">
      <c r="A225" s="32">
        <f t="shared" si="801"/>
        <v>223</v>
      </c>
      <c r="B225" s="20">
        <v>-0.37388322274549202</v>
      </c>
      <c r="C225" s="40">
        <f t="shared" si="793"/>
        <v>-0.48699058162716902</v>
      </c>
      <c r="D225" s="40">
        <v>-0.48864837770816499</v>
      </c>
      <c r="E225" s="30">
        <f t="shared" si="794"/>
        <v>1.6577960809959769E-3</v>
      </c>
      <c r="F225" s="30">
        <f t="shared" si="287"/>
        <v>0.34041645640390533</v>
      </c>
      <c r="G225" s="30">
        <v>-0.488720725898802</v>
      </c>
      <c r="H225" s="19">
        <f t="shared" si="802"/>
        <v>0.35527263501731321</v>
      </c>
      <c r="I225" s="19">
        <v>-0.48456331483915299</v>
      </c>
      <c r="J225" s="19">
        <f t="shared" si="802"/>
        <v>0.49842171072505365</v>
      </c>
      <c r="K225" s="19"/>
      <c r="L225" s="19">
        <f t="shared" ref="L225" si="918">ABS(($C225-K225)/$C225)*100</f>
        <v>100</v>
      </c>
      <c r="M225" s="19"/>
      <c r="N225" s="19">
        <f t="shared" ref="N225" si="919">ABS(($C225-M225)/$C225)*100</f>
        <v>100</v>
      </c>
      <c r="O225" s="31">
        <v>-0.48750602597688097</v>
      </c>
      <c r="P225" s="19">
        <f t="shared" si="797"/>
        <v>5.1544434971195763E-4</v>
      </c>
      <c r="Q225" s="19">
        <f t="shared" si="798"/>
        <v>0.10584277584788536</v>
      </c>
      <c r="R225" s="19"/>
      <c r="S225" s="19">
        <f t="shared" si="805"/>
        <v>100</v>
      </c>
      <c r="T225" s="19">
        <v>-0.48744830152448998</v>
      </c>
      <c r="U225" s="19">
        <f t="shared" ref="U225" si="920">ABS(($C225-T225)/$C225)*100</f>
        <v>9.398947630395546E-2</v>
      </c>
      <c r="V225">
        <v>-0.48826080833416002</v>
      </c>
      <c r="W225" s="19">
        <f t="shared" ref="W225" si="921">ABS(($C225-V225)/$C225)*100</f>
        <v>0.26083188359553716</v>
      </c>
      <c r="X225" s="19"/>
      <c r="Y225" s="19">
        <f t="shared" si="808"/>
        <v>100</v>
      </c>
      <c r="Z225" s="19"/>
      <c r="AA225" s="19">
        <f t="shared" si="809"/>
        <v>100</v>
      </c>
      <c r="AC225" s="19"/>
      <c r="AD225" s="19"/>
      <c r="AE225" s="31"/>
      <c r="AF225" s="19"/>
      <c r="AG225" s="19"/>
      <c r="AI225" s="30"/>
      <c r="AJ225" s="30"/>
    </row>
    <row r="226" spans="1:36" x14ac:dyDescent="0.25">
      <c r="A226" s="32">
        <f t="shared" si="801"/>
        <v>224</v>
      </c>
      <c r="B226" s="20">
        <v>-0.38588078325359099</v>
      </c>
      <c r="C226" s="40">
        <f t="shared" si="793"/>
        <v>-0.49898814213526799</v>
      </c>
      <c r="D226" s="40">
        <v>-0.50050361440477498</v>
      </c>
      <c r="E226" s="30">
        <f t="shared" si="794"/>
        <v>1.51547226950699E-3</v>
      </c>
      <c r="F226" s="30">
        <f t="shared" si="287"/>
        <v>0.30370907473311637</v>
      </c>
      <c r="G226" s="30">
        <v>-0.50057486354712499</v>
      </c>
      <c r="H226" s="19">
        <f t="shared" si="802"/>
        <v>0.31798779928258702</v>
      </c>
      <c r="I226" s="19">
        <v>-0.49641707551615999</v>
      </c>
      <c r="J226" s="19">
        <f t="shared" si="802"/>
        <v>0.51525605560603116</v>
      </c>
      <c r="K226" s="19"/>
      <c r="L226" s="19">
        <f t="shared" ref="L226" si="922">ABS(($C226-K226)/$C226)*100</f>
        <v>100</v>
      </c>
      <c r="M226" s="19"/>
      <c r="N226" s="19">
        <f t="shared" ref="N226" si="923">ABS(($C226-M226)/$C226)*100</f>
        <v>100</v>
      </c>
      <c r="O226" s="31">
        <v>-0.49925275133356301</v>
      </c>
      <c r="P226" s="19">
        <f t="shared" si="797"/>
        <v>2.6460919829501828E-4</v>
      </c>
      <c r="Q226" s="19">
        <f t="shared" si="798"/>
        <v>5.3029155595302059E-2</v>
      </c>
      <c r="R226" s="19"/>
      <c r="S226" s="19">
        <f t="shared" si="805"/>
        <v>100</v>
      </c>
      <c r="T226" s="19">
        <v>-0.49942114491737599</v>
      </c>
      <c r="U226" s="19">
        <f t="shared" ref="U226" si="924">ABS(($C226-T226)/$C226)*100</f>
        <v>8.6776166715125017E-2</v>
      </c>
      <c r="V226">
        <v>-0.50027351985758095</v>
      </c>
      <c r="W226" s="19">
        <f t="shared" ref="W226" si="925">ABS(($C226-V226)/$C226)*100</f>
        <v>0.25759684725424148</v>
      </c>
      <c r="X226" s="19"/>
      <c r="Y226" s="19">
        <f t="shared" si="808"/>
        <v>100</v>
      </c>
      <c r="Z226" s="19"/>
      <c r="AA226" s="19">
        <f t="shared" si="809"/>
        <v>100</v>
      </c>
      <c r="AC226" s="19"/>
      <c r="AD226" s="19"/>
      <c r="AE226" s="31"/>
      <c r="AF226" s="19"/>
      <c r="AG226" s="19"/>
      <c r="AI226" s="30"/>
      <c r="AJ226" s="30"/>
    </row>
    <row r="227" spans="1:36" x14ac:dyDescent="0.25">
      <c r="A227" s="32">
        <f t="shared" si="801"/>
        <v>225</v>
      </c>
      <c r="B227" s="20">
        <v>-0.40055537200574598</v>
      </c>
      <c r="C227" s="40">
        <f t="shared" si="793"/>
        <v>-0.51366273088742298</v>
      </c>
      <c r="D227" s="40">
        <v>-0.51524207884180795</v>
      </c>
      <c r="E227" s="30">
        <f t="shared" si="794"/>
        <v>1.5793479543849687E-3</v>
      </c>
      <c r="F227" s="30">
        <f t="shared" si="287"/>
        <v>0.30746788883367654</v>
      </c>
      <c r="G227" s="30">
        <v>-0.51531012727834902</v>
      </c>
      <c r="H227" s="19">
        <f t="shared" si="802"/>
        <v>0.32071557694675129</v>
      </c>
      <c r="I227" s="19">
        <v>-0.51115142517657897</v>
      </c>
      <c r="J227" s="19">
        <f t="shared" si="802"/>
        <v>0.48890167805349399</v>
      </c>
      <c r="K227" s="19"/>
      <c r="L227" s="19">
        <f t="shared" ref="L227" si="926">ABS(($C227-K227)/$C227)*100</f>
        <v>100</v>
      </c>
      <c r="M227" s="19"/>
      <c r="N227" s="19">
        <f t="shared" ref="N227" si="927">ABS(($C227-M227)/$C227)*100</f>
        <v>100</v>
      </c>
      <c r="O227" s="31">
        <v>-0.51414082491155499</v>
      </c>
      <c r="P227" s="19">
        <f t="shared" si="797"/>
        <v>4.7809402413201418E-4</v>
      </c>
      <c r="Q227" s="19">
        <f t="shared" si="798"/>
        <v>9.3075474505623756E-2</v>
      </c>
      <c r="R227" s="19"/>
      <c r="S227" s="19">
        <f t="shared" si="805"/>
        <v>100</v>
      </c>
      <c r="T227" s="19">
        <v>-0.51404025807023701</v>
      </c>
      <c r="U227" s="19">
        <f t="shared" ref="U227" si="928">ABS(($C227-T227)/$C227)*100</f>
        <v>7.3497094516045608E-2</v>
      </c>
      <c r="V227">
        <v>-0.51456820604724796</v>
      </c>
      <c r="W227" s="19">
        <f t="shared" ref="W227" si="929">ABS(($C227-V227)/$C227)*100</f>
        <v>0.17627815011235926</v>
      </c>
      <c r="X227" s="19"/>
      <c r="Y227" s="19">
        <f t="shared" si="808"/>
        <v>100</v>
      </c>
      <c r="Z227" s="19"/>
      <c r="AA227" s="19">
        <f t="shared" si="809"/>
        <v>100</v>
      </c>
      <c r="AC227" s="19"/>
      <c r="AD227" s="19"/>
      <c r="AE227" s="31"/>
      <c r="AF227" s="19"/>
      <c r="AG227" s="19"/>
      <c r="AI227" s="30"/>
      <c r="AJ227" s="30"/>
    </row>
    <row r="228" spans="1:36" x14ac:dyDescent="0.25">
      <c r="A228" s="32">
        <f t="shared" si="801"/>
        <v>226</v>
      </c>
      <c r="B228" s="20">
        <v>-0.39911819095428402</v>
      </c>
      <c r="C228" s="40">
        <f t="shared" si="793"/>
        <v>-0.51222554983596102</v>
      </c>
      <c r="D228" s="40">
        <v>-0.51391054588899299</v>
      </c>
      <c r="E228" s="30">
        <f t="shared" si="794"/>
        <v>1.6849960530319619E-3</v>
      </c>
      <c r="F228" s="30">
        <f t="shared" si="287"/>
        <v>0.32895587765420481</v>
      </c>
      <c r="G228" s="30">
        <v>-0.51397898899099503</v>
      </c>
      <c r="H228" s="19">
        <f t="shared" si="802"/>
        <v>0.34231778473282787</v>
      </c>
      <c r="I228" s="19">
        <v>-0.50981933850445704</v>
      </c>
      <c r="J228" s="19">
        <f t="shared" si="802"/>
        <v>0.46975621037930765</v>
      </c>
      <c r="K228" s="19"/>
      <c r="L228" s="19">
        <f t="shared" ref="L228" si="930">ABS(($C228-K228)/$C228)*100</f>
        <v>100</v>
      </c>
      <c r="M228" s="19"/>
      <c r="N228" s="19">
        <f t="shared" ref="N228" si="931">ABS(($C228-M228)/$C228)*100</f>
        <v>100</v>
      </c>
      <c r="O228" s="31">
        <v>-0.51261192689855195</v>
      </c>
      <c r="P228" s="19">
        <f t="shared" si="797"/>
        <v>3.8637706259092575E-4</v>
      </c>
      <c r="Q228" s="19">
        <f t="shared" si="798"/>
        <v>7.5431040625494383E-2</v>
      </c>
      <c r="R228" s="19"/>
      <c r="S228" s="19">
        <f t="shared" si="805"/>
        <v>100</v>
      </c>
      <c r="T228" s="19">
        <v>-0.51274271178015696</v>
      </c>
      <c r="U228" s="19">
        <f t="shared" ref="U228" si="932">ABS(($C228-T228)/$C228)*100</f>
        <v>0.10096371498093989</v>
      </c>
      <c r="V228">
        <v>-0.51336425225081705</v>
      </c>
      <c r="W228" s="19">
        <f t="shared" ref="W228" si="933">ABS(($C228-V228)/$C228)*100</f>
        <v>0.2223048840927003</v>
      </c>
      <c r="X228" s="19"/>
      <c r="Y228" s="19">
        <f t="shared" si="808"/>
        <v>100</v>
      </c>
      <c r="Z228" s="19"/>
      <c r="AA228" s="19">
        <f t="shared" si="809"/>
        <v>100</v>
      </c>
      <c r="AC228" s="19"/>
      <c r="AD228" s="19"/>
      <c r="AE228" s="31"/>
      <c r="AF228" s="19"/>
      <c r="AG228" s="19"/>
      <c r="AI228" s="30"/>
      <c r="AJ228" s="30"/>
    </row>
    <row r="229" spans="1:36" x14ac:dyDescent="0.25">
      <c r="A229" s="32">
        <f t="shared" si="801"/>
        <v>227</v>
      </c>
      <c r="B229" s="20">
        <v>-0.46023574185628102</v>
      </c>
      <c r="C229" s="40">
        <f t="shared" si="793"/>
        <v>-0.57334310073795802</v>
      </c>
      <c r="D229" s="40">
        <v>-0.57540557792632996</v>
      </c>
      <c r="E229" s="30">
        <f t="shared" si="794"/>
        <v>2.0624771883719362E-3</v>
      </c>
      <c r="F229" s="30">
        <f t="shared" si="287"/>
        <v>0.35972826492850313</v>
      </c>
      <c r="G229" s="30">
        <v>-0.57546103492350298</v>
      </c>
      <c r="H229" s="19">
        <f t="shared" si="802"/>
        <v>0.36940083221005593</v>
      </c>
      <c r="I229" s="19">
        <v>-0.57129681066584703</v>
      </c>
      <c r="J229" s="19">
        <f t="shared" si="802"/>
        <v>0.35690497879492772</v>
      </c>
      <c r="K229" s="19"/>
      <c r="L229" s="19">
        <f t="shared" ref="L229" si="934">ABS(($C229-K229)/$C229)*100</f>
        <v>100</v>
      </c>
      <c r="M229" s="19"/>
      <c r="N229" s="19">
        <f t="shared" ref="N229" si="935">ABS(($C229-M229)/$C229)*100</f>
        <v>100</v>
      </c>
      <c r="O229" s="31">
        <v>-0.57465206962151405</v>
      </c>
      <c r="P229" s="19">
        <f t="shared" si="797"/>
        <v>1.3089688835560276E-3</v>
      </c>
      <c r="Q229" s="19">
        <f t="shared" si="798"/>
        <v>0.22830463676483337</v>
      </c>
      <c r="R229" s="19"/>
      <c r="S229" s="19">
        <f t="shared" si="805"/>
        <v>100</v>
      </c>
      <c r="T229" s="19">
        <v>-0.57430935240867698</v>
      </c>
      <c r="U229" s="19">
        <f t="shared" ref="U229" si="936">ABS(($C229-T229)/$C229)*100</f>
        <v>0.16852939705305212</v>
      </c>
      <c r="V229">
        <v>-0.57525618998164396</v>
      </c>
      <c r="W229" s="19">
        <f t="shared" ref="W229" si="937">ABS(($C229-V229)/$C229)*100</f>
        <v>0.33367267195220018</v>
      </c>
      <c r="X229" s="19"/>
      <c r="Y229" s="19">
        <f t="shared" si="808"/>
        <v>100</v>
      </c>
      <c r="Z229" s="19"/>
      <c r="AA229" s="19">
        <f t="shared" si="809"/>
        <v>100</v>
      </c>
      <c r="AC229" s="19"/>
      <c r="AD229" s="19"/>
      <c r="AE229" s="31"/>
      <c r="AF229" s="19"/>
      <c r="AG229" s="19"/>
      <c r="AI229" s="30"/>
      <c r="AJ229" s="30"/>
    </row>
    <row r="230" spans="1:36" x14ac:dyDescent="0.25">
      <c r="A230" s="32">
        <f t="shared" si="801"/>
        <v>228</v>
      </c>
      <c r="B230" s="20">
        <v>-0.46763808982632299</v>
      </c>
      <c r="C230" s="40">
        <f t="shared" si="793"/>
        <v>-0.58074544870799993</v>
      </c>
      <c r="D230" s="40">
        <v>-0.58294329761099595</v>
      </c>
      <c r="E230" s="30">
        <f t="shared" si="794"/>
        <v>2.1978489029960135E-3</v>
      </c>
      <c r="F230" s="30">
        <f t="shared" si="287"/>
        <v>0.37845305682302416</v>
      </c>
      <c r="G230" s="30">
        <v>-0.58299470703539702</v>
      </c>
      <c r="H230" s="19">
        <f t="shared" si="802"/>
        <v>0.38730537318907471</v>
      </c>
      <c r="I230" s="19">
        <v>-0.57882681186511598</v>
      </c>
      <c r="J230" s="19">
        <f t="shared" si="802"/>
        <v>0.33037483929532319</v>
      </c>
      <c r="K230" s="19"/>
      <c r="L230" s="19">
        <f t="shared" ref="L230" si="938">ABS(($C230-K230)/$C230)*100</f>
        <v>100</v>
      </c>
      <c r="M230" s="19"/>
      <c r="N230" s="19">
        <f t="shared" ref="N230" si="939">ABS(($C230-M230)/$C230)*100</f>
        <v>100</v>
      </c>
      <c r="O230" s="31">
        <v>-0.58227938005479396</v>
      </c>
      <c r="P230" s="19">
        <f t="shared" si="797"/>
        <v>1.5339313467940263E-3</v>
      </c>
      <c r="Q230" s="19">
        <f t="shared" si="798"/>
        <v>0.26413144523243443</v>
      </c>
      <c r="R230" s="19"/>
      <c r="S230" s="19">
        <f t="shared" si="805"/>
        <v>100</v>
      </c>
      <c r="T230" s="19">
        <v>-0.58268230492523498</v>
      </c>
      <c r="U230" s="19">
        <f t="shared" ref="U230" si="940">ABS(($C230-T230)/$C230)*100</f>
        <v>0.33351207857832144</v>
      </c>
      <c r="V230">
        <v>-0.58266660440218698</v>
      </c>
      <c r="W230" s="19">
        <f t="shared" ref="W230" si="941">ABS(($C230-V230)/$C230)*100</f>
        <v>0.33080856655202306</v>
      </c>
      <c r="X230" s="19"/>
      <c r="Y230" s="19">
        <f t="shared" si="808"/>
        <v>100</v>
      </c>
      <c r="Z230" s="19"/>
      <c r="AA230" s="19">
        <f t="shared" si="809"/>
        <v>100</v>
      </c>
      <c r="AC230" s="19"/>
      <c r="AD230" s="19"/>
      <c r="AE230" s="31"/>
      <c r="AF230" s="19"/>
      <c r="AG230" s="19"/>
      <c r="AI230" s="30"/>
      <c r="AJ230" s="30"/>
    </row>
    <row r="231" spans="1:36" x14ac:dyDescent="0.25">
      <c r="A231" s="32">
        <f t="shared" si="801"/>
        <v>229</v>
      </c>
      <c r="B231" s="20">
        <v>-0.43523165513954198</v>
      </c>
      <c r="C231" s="40">
        <f t="shared" si="793"/>
        <v>-0.54833901402121898</v>
      </c>
      <c r="D231" s="40">
        <v>-0.55034984967956202</v>
      </c>
      <c r="E231" s="30">
        <f t="shared" si="794"/>
        <v>2.0108356583430353E-3</v>
      </c>
      <c r="F231" s="30">
        <f t="shared" si="287"/>
        <v>0.36671395011576224</v>
      </c>
      <c r="G231" s="30">
        <v>-0.55040428237042305</v>
      </c>
      <c r="H231" s="19">
        <f t="shared" si="802"/>
        <v>0.37664078177813992</v>
      </c>
      <c r="I231" s="19">
        <v>-0.54623792416893802</v>
      </c>
      <c r="J231" s="19">
        <f t="shared" si="802"/>
        <v>0.38317351101332775</v>
      </c>
      <c r="K231" s="19"/>
      <c r="L231" s="19">
        <f t="shared" ref="L231" si="942">ABS(($C231-K231)/$C231)*100</f>
        <v>100</v>
      </c>
      <c r="M231" s="19"/>
      <c r="N231" s="19">
        <f t="shared" ref="N231" si="943">ABS(($C231-M231)/$C231)*100</f>
        <v>100</v>
      </c>
      <c r="O231" s="31">
        <v>-0.54950658894183502</v>
      </c>
      <c r="P231" s="19">
        <f t="shared" si="797"/>
        <v>1.1675749206160324E-3</v>
      </c>
      <c r="Q231" s="19">
        <f t="shared" si="798"/>
        <v>0.21292939053409229</v>
      </c>
      <c r="R231" s="19"/>
      <c r="S231" s="19">
        <f t="shared" si="805"/>
        <v>100</v>
      </c>
      <c r="T231" s="19">
        <v>-0.54994915303742398</v>
      </c>
      <c r="U231" s="19">
        <f t="shared" ref="U231" si="944">ABS(($C231-T231)/$C231)*100</f>
        <v>0.29363933169684786</v>
      </c>
      <c r="V231">
        <v>-0.54963820639602401</v>
      </c>
      <c r="W231" s="19">
        <f t="shared" ref="W231" si="945">ABS(($C231-V231)/$C231)*100</f>
        <v>0.2369323250004513</v>
      </c>
      <c r="X231" s="19"/>
      <c r="Y231" s="19">
        <f t="shared" si="808"/>
        <v>100</v>
      </c>
      <c r="Z231" s="19"/>
      <c r="AA231" s="19">
        <f t="shared" si="809"/>
        <v>100</v>
      </c>
      <c r="AC231" s="19"/>
      <c r="AD231" s="19"/>
      <c r="AE231" s="31"/>
      <c r="AF231" s="19"/>
      <c r="AG231" s="19"/>
      <c r="AI231" s="30"/>
      <c r="AJ231" s="30"/>
    </row>
    <row r="232" spans="1:36" x14ac:dyDescent="0.25">
      <c r="A232" s="32">
        <f t="shared" si="801"/>
        <v>230</v>
      </c>
      <c r="B232" s="20">
        <v>-0.37265200987007302</v>
      </c>
      <c r="C232" s="40">
        <f t="shared" si="793"/>
        <v>-0.48575936875175002</v>
      </c>
      <c r="D232" s="40">
        <v>-0.48600502336810097</v>
      </c>
      <c r="E232" s="30">
        <f t="shared" si="794"/>
        <v>2.4565461635095431E-4</v>
      </c>
      <c r="F232" s="30">
        <f t="shared" si="287"/>
        <v>5.057125650138463E-2</v>
      </c>
      <c r="G232" s="30">
        <v>-0.486017694923086</v>
      </c>
      <c r="H232" s="19">
        <f t="shared" si="802"/>
        <v>5.3179863931352267E-2</v>
      </c>
      <c r="I232" s="19">
        <v>-0.48193065479205599</v>
      </c>
      <c r="J232" s="19">
        <f t="shared" si="802"/>
        <v>0.78819148038927789</v>
      </c>
      <c r="K232" s="19"/>
      <c r="L232" s="19">
        <f t="shared" ref="L232" si="946">ABS(($C232-K232)/$C232)*100</f>
        <v>100</v>
      </c>
      <c r="M232" s="19"/>
      <c r="N232" s="19">
        <f t="shared" ref="N232" si="947">ABS(($C232-M232)/$C232)*100</f>
        <v>100</v>
      </c>
      <c r="O232" s="31">
        <v>-0.48684918077441802</v>
      </c>
      <c r="P232" s="19">
        <f t="shared" si="797"/>
        <v>1.0898120226680019E-3</v>
      </c>
      <c r="Q232" s="19">
        <f t="shared" si="798"/>
        <v>0.22435223956019185</v>
      </c>
      <c r="R232" s="19"/>
      <c r="S232" s="19">
        <f t="shared" si="805"/>
        <v>100</v>
      </c>
      <c r="T232" s="19">
        <v>-0.48605415218370401</v>
      </c>
      <c r="U232" s="19">
        <f t="shared" ref="U232" si="948">ABS(($C232-T232)/$C232)*100</f>
        <v>6.0685073910462017E-2</v>
      </c>
      <c r="V232">
        <v>-0.48592782236998899</v>
      </c>
      <c r="W232" s="19">
        <f t="shared" ref="W232" si="949">ABS(($C232-V232)/$C232)*100</f>
        <v>3.4678408503339031E-2</v>
      </c>
      <c r="X232" s="19"/>
      <c r="Y232" s="19">
        <f t="shared" si="808"/>
        <v>100</v>
      </c>
      <c r="Z232" s="19"/>
      <c r="AA232" s="19">
        <f t="shared" si="809"/>
        <v>100</v>
      </c>
      <c r="AC232" s="19"/>
      <c r="AD232" s="19"/>
      <c r="AE232" s="31"/>
      <c r="AF232" s="19"/>
      <c r="AG232" s="19"/>
      <c r="AI232" s="30"/>
      <c r="AJ232" s="30"/>
    </row>
    <row r="233" spans="1:36" x14ac:dyDescent="0.25">
      <c r="A233" s="32">
        <f t="shared" si="801"/>
        <v>231</v>
      </c>
      <c r="B233" s="20">
        <v>3.5174530565756999E-2</v>
      </c>
      <c r="C233" s="40">
        <f t="shared" si="793"/>
        <v>-7.7932828315919994E-2</v>
      </c>
      <c r="D233" s="40">
        <v>-7.89305315752339E-2</v>
      </c>
      <c r="E233" s="30">
        <f t="shared" si="794"/>
        <v>9.9770325931390624E-4</v>
      </c>
      <c r="F233" s="30">
        <f t="shared" si="287"/>
        <v>1.2802092274509393</v>
      </c>
      <c r="G233" s="30">
        <v>-7.8839234336371605E-2</v>
      </c>
      <c r="H233" s="19">
        <f t="shared" si="802"/>
        <v>1.1630605997991887</v>
      </c>
      <c r="I233" s="19">
        <v>-7.8908789905615798E-2</v>
      </c>
      <c r="J233" s="19">
        <f t="shared" si="802"/>
        <v>1.2523112670048389</v>
      </c>
      <c r="K233" s="19"/>
      <c r="L233" s="19">
        <f t="shared" ref="L233" si="950">ABS(($C233-K233)/$C233)*100</f>
        <v>100</v>
      </c>
      <c r="M233" s="19"/>
      <c r="N233" s="19">
        <f t="shared" ref="N233" si="951">ABS(($C233-M233)/$C233)*100</f>
        <v>100</v>
      </c>
      <c r="O233" s="31">
        <v>-7.7373458047471796E-2</v>
      </c>
      <c r="P233" s="19">
        <f t="shared" si="797"/>
        <v>5.593702684481977E-4</v>
      </c>
      <c r="Q233" s="19">
        <f t="shared" si="798"/>
        <v>0.71775948664489875</v>
      </c>
      <c r="R233" s="19"/>
      <c r="S233" s="19">
        <f t="shared" si="805"/>
        <v>100</v>
      </c>
      <c r="T233" s="19">
        <v>-8.0486933055571794E-2</v>
      </c>
      <c r="U233" s="19">
        <f t="shared" ref="U233" si="952">ABS(($C233-T233)/$C233)*100</f>
        <v>3.2773155996573156</v>
      </c>
      <c r="V233">
        <v>-7.7023363175235102E-2</v>
      </c>
      <c r="W233" s="19">
        <f t="shared" ref="W233" si="953">ABS(($C233-V233)/$C233)*100</f>
        <v>1.1669859292134896</v>
      </c>
      <c r="X233" s="19"/>
      <c r="Y233" s="19">
        <f t="shared" si="808"/>
        <v>100</v>
      </c>
      <c r="Z233" s="19"/>
      <c r="AA233" s="19">
        <f t="shared" si="809"/>
        <v>100</v>
      </c>
      <c r="AC233" s="19"/>
      <c r="AD233" s="19"/>
      <c r="AE233" s="31"/>
      <c r="AF233" s="19"/>
      <c r="AG233" s="19"/>
      <c r="AI233" s="30"/>
      <c r="AJ233" s="30"/>
    </row>
    <row r="234" spans="1:36" x14ac:dyDescent="0.25">
      <c r="A234" s="32">
        <f t="shared" si="801"/>
        <v>232</v>
      </c>
      <c r="B234" s="20">
        <v>-3.6629078223924E-2</v>
      </c>
      <c r="C234" s="40">
        <f t="shared" si="793"/>
        <v>-0.149736437105601</v>
      </c>
      <c r="D234" s="40">
        <v>-0.15043806471161</v>
      </c>
      <c r="E234" s="30">
        <f t="shared" si="794"/>
        <v>7.016276060090032E-4</v>
      </c>
      <c r="F234" s="30">
        <f t="shared" si="287"/>
        <v>0.46857506400675419</v>
      </c>
      <c r="G234" s="30">
        <v>-0.150299903257683</v>
      </c>
      <c r="H234" s="19">
        <f t="shared" si="802"/>
        <v>0.37630530215208485</v>
      </c>
      <c r="I234" s="19">
        <v>-0.150404117500161</v>
      </c>
      <c r="J234" s="19">
        <f t="shared" si="802"/>
        <v>0.44590375426732021</v>
      </c>
      <c r="K234" s="19"/>
      <c r="L234" s="19">
        <f t="shared" ref="L234" si="954">ABS(($C234-K234)/$C234)*100</f>
        <v>100</v>
      </c>
      <c r="M234" s="19"/>
      <c r="N234" s="19">
        <f t="shared" ref="N234" si="955">ABS(($C234-M234)/$C234)*100</f>
        <v>100</v>
      </c>
      <c r="O234" s="31">
        <v>-0.14984145417136699</v>
      </c>
      <c r="P234" s="19">
        <f t="shared" si="797"/>
        <v>1.0501706576598879E-4</v>
      </c>
      <c r="Q234" s="19">
        <f t="shared" si="798"/>
        <v>7.01346097155537E-2</v>
      </c>
      <c r="R234" s="19"/>
      <c r="S234" s="19">
        <f t="shared" si="805"/>
        <v>100</v>
      </c>
      <c r="T234" s="19">
        <v>-0.14894363673775499</v>
      </c>
      <c r="U234" s="19">
        <f t="shared" ref="U234" si="956">ABS(($C234-T234)/$C234)*100</f>
        <v>0.52946389213661782</v>
      </c>
      <c r="V234">
        <v>-0.14822642218731999</v>
      </c>
      <c r="W234" s="19">
        <f t="shared" ref="W234" si="957">ABS(($C234-V234)/$C234)*100</f>
        <v>1.0084485429662515</v>
      </c>
      <c r="X234" s="19"/>
      <c r="Y234" s="19">
        <f t="shared" si="808"/>
        <v>100</v>
      </c>
      <c r="Z234" s="19"/>
      <c r="AA234" s="19">
        <f t="shared" si="809"/>
        <v>100</v>
      </c>
      <c r="AC234" s="19"/>
      <c r="AD234" s="19"/>
      <c r="AE234" s="31"/>
      <c r="AF234" s="19"/>
      <c r="AG234" s="19"/>
      <c r="AI234" s="30"/>
      <c r="AJ234" s="30"/>
    </row>
    <row r="235" spans="1:36" x14ac:dyDescent="0.25">
      <c r="A235" s="32">
        <f t="shared" si="801"/>
        <v>233</v>
      </c>
      <c r="B235" s="20">
        <v>-0.31727244891655998</v>
      </c>
      <c r="C235" s="40">
        <f t="shared" si="793"/>
        <v>-0.43037980779823698</v>
      </c>
      <c r="D235" s="40">
        <v>-0.43023990519113597</v>
      </c>
      <c r="E235" s="30">
        <f t="shared" si="794"/>
        <v>1.3990260710100566E-4</v>
      </c>
      <c r="F235" s="30">
        <f t="shared" si="287"/>
        <v>3.2506777633627346E-2</v>
      </c>
      <c r="G235" s="30">
        <v>-0.43017117989333198</v>
      </c>
      <c r="H235" s="19">
        <f t="shared" si="802"/>
        <v>4.8475300449691699E-2</v>
      </c>
      <c r="I235" s="19">
        <v>-0.42861544039748001</v>
      </c>
      <c r="J235" s="19">
        <f t="shared" si="802"/>
        <v>0.4099558968119878</v>
      </c>
      <c r="K235" s="19"/>
      <c r="L235" s="19">
        <f t="shared" ref="L235" si="958">ABS(($C235-K235)/$C235)*100</f>
        <v>100</v>
      </c>
      <c r="M235" s="19"/>
      <c r="N235" s="19">
        <f t="shared" ref="N235" si="959">ABS(($C235-M235)/$C235)*100</f>
        <v>100</v>
      </c>
      <c r="O235" s="31">
        <v>-0.42639640714107102</v>
      </c>
      <c r="P235" s="19">
        <f t="shared" si="797"/>
        <v>3.9834006571659586E-3</v>
      </c>
      <c r="Q235" s="19">
        <f t="shared" si="798"/>
        <v>0.92555472747303835</v>
      </c>
      <c r="R235" s="19"/>
      <c r="S235" s="19">
        <f t="shared" si="805"/>
        <v>100</v>
      </c>
      <c r="T235" s="19">
        <v>-0.42567040015162599</v>
      </c>
      <c r="U235" s="19">
        <f t="shared" ref="U235" si="960">ABS(($C235-T235)/$C235)*100</f>
        <v>1.0942445628905448</v>
      </c>
      <c r="V235">
        <v>-0.40211631874742898</v>
      </c>
      <c r="W235" s="19">
        <f t="shared" ref="W235" si="961">ABS(($C235-V235)/$C235)*100</f>
        <v>6.5671038786415341</v>
      </c>
      <c r="X235" s="19"/>
      <c r="Y235" s="19">
        <f t="shared" si="808"/>
        <v>100</v>
      </c>
      <c r="Z235" s="19"/>
      <c r="AA235" s="19">
        <f t="shared" si="809"/>
        <v>100</v>
      </c>
      <c r="AC235" s="19"/>
      <c r="AD235" s="19"/>
      <c r="AE235" s="31"/>
      <c r="AF235" s="19"/>
      <c r="AG235" s="19"/>
      <c r="AI235" s="30"/>
      <c r="AJ235" s="30"/>
    </row>
    <row r="236" spans="1:36" x14ac:dyDescent="0.25">
      <c r="A236" s="32">
        <f t="shared" si="801"/>
        <v>234</v>
      </c>
      <c r="B236" s="20">
        <v>-0.24584714903560401</v>
      </c>
      <c r="C236" s="40">
        <f t="shared" si="793"/>
        <v>-0.35895450791728101</v>
      </c>
      <c r="D236" s="40">
        <v>-0.358914689223922</v>
      </c>
      <c r="E236" s="30">
        <f t="shared" si="794"/>
        <v>3.9818693359006119E-5</v>
      </c>
      <c r="F236" s="30">
        <f t="shared" si="287"/>
        <v>1.1092963726807997E-2</v>
      </c>
      <c r="G236" s="30">
        <v>-0.35896517218691898</v>
      </c>
      <c r="H236" s="19">
        <f t="shared" si="802"/>
        <v>2.970925118017935E-3</v>
      </c>
      <c r="I236" s="19">
        <v>-0.35746366363972398</v>
      </c>
      <c r="J236" s="19">
        <f t="shared" si="802"/>
        <v>0.41532958764250438</v>
      </c>
      <c r="K236" s="19"/>
      <c r="L236" s="19">
        <f t="shared" ref="L236" si="962">ABS(($C236-K236)/$C236)*100</f>
        <v>100</v>
      </c>
      <c r="M236" s="19"/>
      <c r="N236" s="19">
        <f t="shared" ref="N236" si="963">ABS(($C236-M236)/$C236)*100</f>
        <v>100</v>
      </c>
      <c r="O236" s="31">
        <v>-0.35496289000192699</v>
      </c>
      <c r="P236" s="19">
        <f t="shared" si="797"/>
        <v>3.9916179153540177E-3</v>
      </c>
      <c r="Q236" s="19">
        <f t="shared" si="798"/>
        <v>1.1120121985691467</v>
      </c>
      <c r="R236" s="19"/>
      <c r="S236" s="19">
        <f t="shared" si="805"/>
        <v>100</v>
      </c>
      <c r="T236" s="19">
        <v>-0.35477974752010299</v>
      </c>
      <c r="U236" s="19">
        <f t="shared" ref="U236" si="964">ABS(($C236-T236)/$C236)*100</f>
        <v>1.1630332827969558</v>
      </c>
      <c r="V236">
        <v>-0.33031124531366302</v>
      </c>
      <c r="W236" s="19">
        <f t="shared" ref="W236" si="965">ABS(($C236-V236)/$C236)*100</f>
        <v>7.9796358512980889</v>
      </c>
      <c r="X236" s="19"/>
      <c r="Y236" s="19">
        <f t="shared" si="808"/>
        <v>100</v>
      </c>
      <c r="Z236" s="19"/>
      <c r="AA236" s="19">
        <f t="shared" si="809"/>
        <v>100</v>
      </c>
      <c r="AC236" s="19"/>
      <c r="AD236" s="19"/>
      <c r="AE236" s="31"/>
      <c r="AF236" s="19"/>
      <c r="AG236" s="19"/>
      <c r="AI236" s="30"/>
      <c r="AJ236" s="30"/>
    </row>
    <row r="237" spans="1:36" x14ac:dyDescent="0.25">
      <c r="A237" s="32">
        <f t="shared" si="801"/>
        <v>235</v>
      </c>
      <c r="B237" s="20">
        <v>-0.422154217484213</v>
      </c>
      <c r="C237" s="40">
        <f t="shared" si="793"/>
        <v>-0.53526157636589</v>
      </c>
      <c r="D237" s="40">
        <v>-0.53528034731661001</v>
      </c>
      <c r="E237" s="30">
        <f t="shared" si="794"/>
        <v>1.8770950720004009E-5</v>
      </c>
      <c r="F237" s="30">
        <f t="shared" si="287"/>
        <v>3.5068743113316069E-3</v>
      </c>
      <c r="G237" s="30">
        <v>-0.53507779567199798</v>
      </c>
      <c r="H237" s="19">
        <f t="shared" si="802"/>
        <v>3.4334744358035942E-2</v>
      </c>
      <c r="I237" s="19">
        <v>-0.53335135981188997</v>
      </c>
      <c r="J237" s="19">
        <f t="shared" si="802"/>
        <v>0.35687533690896983</v>
      </c>
      <c r="K237" s="19"/>
      <c r="L237" s="19">
        <f t="shared" ref="L237" si="966">ABS(($C237-K237)/$C237)*100</f>
        <v>100</v>
      </c>
      <c r="M237" s="19"/>
      <c r="N237" s="19">
        <f t="shared" ref="N237" si="967">ABS(($C237-M237)/$C237)*100</f>
        <v>100</v>
      </c>
      <c r="O237" s="31">
        <v>-0.53189732032578796</v>
      </c>
      <c r="P237" s="19">
        <f t="shared" si="797"/>
        <v>3.3642560401020427E-3</v>
      </c>
      <c r="Q237" s="19">
        <f t="shared" si="798"/>
        <v>0.62852560106095312</v>
      </c>
      <c r="R237" s="19"/>
      <c r="S237" s="19">
        <f t="shared" si="805"/>
        <v>100</v>
      </c>
      <c r="T237" s="19">
        <v>-0.53341773174509299</v>
      </c>
      <c r="U237" s="19">
        <f t="shared" ref="U237" si="968">ABS(($C237-T237)/$C237)*100</f>
        <v>0.34447543074465092</v>
      </c>
      <c r="V237">
        <v>-0.50793756713049898</v>
      </c>
      <c r="W237" s="19">
        <f t="shared" ref="W237" si="969">ABS(($C237-V237)/$C237)*100</f>
        <v>5.1047955694680924</v>
      </c>
      <c r="X237" s="19"/>
      <c r="Y237" s="19">
        <f t="shared" si="808"/>
        <v>100</v>
      </c>
      <c r="Z237" s="19"/>
      <c r="AA237" s="19">
        <f t="shared" si="809"/>
        <v>100</v>
      </c>
      <c r="AC237" s="19"/>
      <c r="AD237" s="19"/>
      <c r="AE237" s="31"/>
      <c r="AF237" s="19"/>
      <c r="AG237" s="19"/>
      <c r="AI237" s="30"/>
      <c r="AJ237" s="30"/>
    </row>
    <row r="238" spans="1:36" x14ac:dyDescent="0.25">
      <c r="A238" s="32">
        <f t="shared" si="801"/>
        <v>236</v>
      </c>
      <c r="B238" s="20">
        <v>-0.71616065186922095</v>
      </c>
      <c r="C238" s="40">
        <f t="shared" si="793"/>
        <v>-0.82926801075089795</v>
      </c>
      <c r="D238" s="40">
        <v>-0.82971234505768199</v>
      </c>
      <c r="E238" s="30">
        <f t="shared" si="794"/>
        <v>4.4433430678403329E-4</v>
      </c>
      <c r="F238" s="30">
        <f t="shared" si="287"/>
        <v>5.3581508152194472E-2</v>
      </c>
      <c r="G238" s="30">
        <v>-0.830141445637126</v>
      </c>
      <c r="H238" s="19">
        <f t="shared" si="802"/>
        <v>0.10532600738296306</v>
      </c>
      <c r="I238" s="19">
        <v>-0.82763831943893695</v>
      </c>
      <c r="J238" s="19">
        <f t="shared" si="802"/>
        <v>0.1965216661963512</v>
      </c>
      <c r="K238" s="19"/>
      <c r="L238" s="19">
        <f t="shared" ref="L238" si="970">ABS(($C238-K238)/$C238)*100</f>
        <v>100</v>
      </c>
      <c r="M238" s="19"/>
      <c r="N238" s="19">
        <f t="shared" ref="N238" si="971">ABS(($C238-M238)/$C238)*100</f>
        <v>100</v>
      </c>
      <c r="O238" s="31">
        <v>-0.82596717812660403</v>
      </c>
      <c r="P238" s="19">
        <f t="shared" si="797"/>
        <v>3.3008326242939257E-3</v>
      </c>
      <c r="Q238" s="19">
        <f t="shared" si="798"/>
        <v>0.398041716489828</v>
      </c>
      <c r="R238" s="19"/>
      <c r="S238" s="19">
        <f t="shared" si="805"/>
        <v>100</v>
      </c>
      <c r="T238" s="19">
        <v>-0.83151232540889097</v>
      </c>
      <c r="U238" s="19">
        <f t="shared" ref="U238" si="972">ABS(($C238-T238)/$C238)*100</f>
        <v>0.27063803606276854</v>
      </c>
      <c r="V238">
        <v>-0.82915614261413795</v>
      </c>
      <c r="W238" s="19">
        <f t="shared" ref="W238" si="973">ABS(($C238-V238)/$C238)*100</f>
        <v>1.3489985783813262E-2</v>
      </c>
      <c r="X238" s="19"/>
      <c r="Y238" s="19">
        <f t="shared" si="808"/>
        <v>100</v>
      </c>
      <c r="Z238" s="19"/>
      <c r="AA238" s="19">
        <f t="shared" si="809"/>
        <v>100</v>
      </c>
      <c r="AC238" s="19"/>
      <c r="AD238" s="19"/>
      <c r="AE238" s="31"/>
      <c r="AF238" s="19"/>
      <c r="AG238" s="19"/>
      <c r="AI238" s="30"/>
      <c r="AJ238" s="30"/>
    </row>
    <row r="239" spans="1:36" x14ac:dyDescent="0.25">
      <c r="A239" s="32">
        <f t="shared" si="801"/>
        <v>237</v>
      </c>
      <c r="B239" s="20">
        <v>-0.69180629527357096</v>
      </c>
      <c r="C239" s="40">
        <f t="shared" si="793"/>
        <v>-0.80491365415524796</v>
      </c>
      <c r="D239" s="40">
        <v>-0.80627184010784503</v>
      </c>
      <c r="E239" s="30">
        <f t="shared" si="794"/>
        <v>1.3581859525970685E-3</v>
      </c>
      <c r="F239" s="30">
        <f t="shared" si="287"/>
        <v>0.16873685091383828</v>
      </c>
      <c r="G239" s="30">
        <v>-0.805964280999246</v>
      </c>
      <c r="H239" s="19">
        <f t="shared" si="802"/>
        <v>0.1305266519674913</v>
      </c>
      <c r="I239" s="19">
        <v>-0.80256735866950102</v>
      </c>
      <c r="J239" s="19">
        <f t="shared" si="802"/>
        <v>0.29149654421123766</v>
      </c>
      <c r="K239" s="19"/>
      <c r="L239" s="19">
        <f t="shared" ref="L239" si="974">ABS(($C239-K239)/$C239)*100</f>
        <v>100</v>
      </c>
      <c r="M239" s="19"/>
      <c r="N239" s="19">
        <f t="shared" ref="N239" si="975">ABS(($C239-M239)/$C239)*100</f>
        <v>100</v>
      </c>
      <c r="O239" s="31">
        <v>-0.80934431771446003</v>
      </c>
      <c r="P239" s="19">
        <f t="shared" si="797"/>
        <v>4.4306635592120669E-3</v>
      </c>
      <c r="Q239" s="19">
        <f t="shared" si="798"/>
        <v>0.55045203126315723</v>
      </c>
      <c r="R239" s="19"/>
      <c r="S239" s="19">
        <f t="shared" si="805"/>
        <v>100</v>
      </c>
      <c r="T239" s="19">
        <v>-0.80835030943459996</v>
      </c>
      <c r="U239" s="19">
        <f t="shared" ref="U239" si="976">ABS(($C239-T239)/$C239)*100</f>
        <v>0.42695949579321596</v>
      </c>
      <c r="V239">
        <v>-0.80482877561663801</v>
      </c>
      <c r="W239" s="19">
        <f t="shared" ref="W239" si="977">ABS(($C239-V239)/$C239)*100</f>
        <v>1.0545048921927458E-2</v>
      </c>
      <c r="X239" s="19"/>
      <c r="Y239" s="19">
        <f t="shared" si="808"/>
        <v>100</v>
      </c>
      <c r="Z239" s="19"/>
      <c r="AA239" s="19">
        <f t="shared" si="809"/>
        <v>100</v>
      </c>
      <c r="AC239" s="19"/>
      <c r="AD239" s="19"/>
      <c r="AE239" s="31"/>
      <c r="AF239" s="19"/>
      <c r="AG239" s="19"/>
      <c r="AI239" s="30"/>
      <c r="AJ239" s="30"/>
    </row>
    <row r="240" spans="1:36" x14ac:dyDescent="0.25">
      <c r="A240" s="32">
        <f t="shared" si="801"/>
        <v>238</v>
      </c>
      <c r="B240" s="20">
        <v>-0.53739201823128802</v>
      </c>
      <c r="C240" s="40">
        <f t="shared" si="793"/>
        <v>-0.65049937711296502</v>
      </c>
      <c r="D240" s="40">
        <v>-0.65184235798562995</v>
      </c>
      <c r="E240" s="30">
        <f t="shared" si="794"/>
        <v>1.3429808726649339E-3</v>
      </c>
      <c r="F240" s="30">
        <f t="shared" si="287"/>
        <v>0.20645382915281613</v>
      </c>
      <c r="G240" s="30">
        <v>-0.65106546002850696</v>
      </c>
      <c r="H240" s="19">
        <f t="shared" si="802"/>
        <v>8.7022822074684023E-2</v>
      </c>
      <c r="I240" s="19">
        <v>-0.64804686911133702</v>
      </c>
      <c r="J240" s="19">
        <f t="shared" si="802"/>
        <v>0.37701926979740913</v>
      </c>
      <c r="K240" s="19"/>
      <c r="L240" s="19">
        <f t="shared" ref="L240" si="978">ABS(($C240-K240)/$C240)*100</f>
        <v>100</v>
      </c>
      <c r="M240" s="19"/>
      <c r="N240" s="19">
        <f t="shared" ref="N240" si="979">ABS(($C240-M240)/$C240)*100</f>
        <v>100</v>
      </c>
      <c r="O240" s="31">
        <v>-0.65093195440386498</v>
      </c>
      <c r="P240" s="19">
        <f t="shared" si="797"/>
        <v>4.3257729089996033E-4</v>
      </c>
      <c r="Q240" s="19">
        <f t="shared" si="798"/>
        <v>6.6499262892428482E-2</v>
      </c>
      <c r="R240" s="19"/>
      <c r="S240" s="19">
        <f t="shared" si="805"/>
        <v>100</v>
      </c>
      <c r="T240" s="19">
        <v>-0.65184171891208798</v>
      </c>
      <c r="U240" s="19">
        <f t="shared" ref="U240" si="980">ABS(($C240-T240)/$C240)*100</f>
        <v>0.20635558562415801</v>
      </c>
      <c r="V240">
        <v>-0.65110538643538596</v>
      </c>
      <c r="W240" s="19">
        <f t="shared" ref="W240" si="981">ABS(($C240-V240)/$C240)*100</f>
        <v>9.3160630700450733E-2</v>
      </c>
      <c r="X240" s="19"/>
      <c r="Y240" s="19">
        <f t="shared" si="808"/>
        <v>100</v>
      </c>
      <c r="Z240" s="19"/>
      <c r="AA240" s="19">
        <f t="shared" si="809"/>
        <v>100</v>
      </c>
      <c r="AC240" s="19"/>
      <c r="AD240" s="19"/>
      <c r="AE240" s="31"/>
      <c r="AF240" s="19"/>
      <c r="AG240" s="19"/>
      <c r="AI240" s="30"/>
      <c r="AJ240" s="30"/>
    </row>
    <row r="241" spans="1:36" x14ac:dyDescent="0.25">
      <c r="A241" s="32">
        <f t="shared" si="801"/>
        <v>239</v>
      </c>
      <c r="B241" s="20">
        <v>-0.43557403244294501</v>
      </c>
      <c r="C241" s="40">
        <f t="shared" si="793"/>
        <v>-0.54868139132462201</v>
      </c>
      <c r="D241" s="40">
        <v>-0.54947447483295098</v>
      </c>
      <c r="E241" s="30">
        <f t="shared" si="794"/>
        <v>7.9308350832896224E-4</v>
      </c>
      <c r="F241" s="30">
        <f t="shared" si="287"/>
        <v>0.1445435403621593</v>
      </c>
      <c r="G241" s="30">
        <v>-0.54836791666591</v>
      </c>
      <c r="H241" s="19">
        <f t="shared" si="802"/>
        <v>5.713236564397086E-2</v>
      </c>
      <c r="I241" s="19">
        <v>-0.54569572649624298</v>
      </c>
      <c r="J241" s="19">
        <f t="shared" si="802"/>
        <v>0.54415274065903052</v>
      </c>
      <c r="K241" s="19"/>
      <c r="L241" s="19">
        <f t="shared" ref="L241" si="982">ABS(($C241-K241)/$C241)*100</f>
        <v>100</v>
      </c>
      <c r="M241" s="19"/>
      <c r="N241" s="19">
        <f t="shared" ref="N241" si="983">ABS(($C241-M241)/$C241)*100</f>
        <v>100</v>
      </c>
      <c r="O241" s="31">
        <v>-0.54857252298996695</v>
      </c>
      <c r="P241" s="19">
        <f t="shared" si="797"/>
        <v>1.0886833465506562E-4</v>
      </c>
      <c r="Q241" s="19">
        <f t="shared" si="798"/>
        <v>1.9841812821870374E-2</v>
      </c>
      <c r="R241" s="19"/>
      <c r="S241" s="19">
        <f t="shared" si="805"/>
        <v>100</v>
      </c>
      <c r="T241" s="19">
        <v>-0.54925648744889699</v>
      </c>
      <c r="U241" s="19">
        <f t="shared" ref="U241" si="984">ABS(($C241-T241)/$C241)*100</f>
        <v>0.10481422066940965</v>
      </c>
      <c r="V241">
        <v>-0.54876895824598304</v>
      </c>
      <c r="W241" s="19">
        <f t="shared" ref="W241" si="985">ABS(($C241-V241)/$C241)*100</f>
        <v>1.5959520906955325E-2</v>
      </c>
      <c r="X241" s="19"/>
      <c r="Y241" s="19">
        <f t="shared" si="808"/>
        <v>100</v>
      </c>
      <c r="Z241" s="19"/>
      <c r="AA241" s="19">
        <f t="shared" si="809"/>
        <v>100</v>
      </c>
      <c r="AC241" s="19"/>
      <c r="AD241" s="19"/>
      <c r="AE241" s="31"/>
      <c r="AF241" s="19"/>
      <c r="AG241" s="19"/>
      <c r="AI241" s="30"/>
      <c r="AJ241" s="30"/>
    </row>
    <row r="242" spans="1:36" x14ac:dyDescent="0.25">
      <c r="A242" s="32">
        <f t="shared" si="801"/>
        <v>240</v>
      </c>
      <c r="B242" s="20">
        <v>-0.51827792836179098</v>
      </c>
      <c r="C242" s="40">
        <f t="shared" si="793"/>
        <v>-0.63138528724346799</v>
      </c>
      <c r="D242" s="40">
        <v>-0.63292353277249902</v>
      </c>
      <c r="E242" s="30">
        <f t="shared" si="794"/>
        <v>1.5382455290310348E-3</v>
      </c>
      <c r="F242" s="30">
        <f t="shared" si="287"/>
        <v>0.24363024608108635</v>
      </c>
      <c r="G242" s="30">
        <v>-0.63202447740518897</v>
      </c>
      <c r="H242" s="19">
        <f t="shared" si="802"/>
        <v>0.10123615083138673</v>
      </c>
      <c r="I242" s="19">
        <v>-0.628899930173213</v>
      </c>
      <c r="J242" s="19">
        <f t="shared" si="802"/>
        <v>0.39363556935348942</v>
      </c>
      <c r="K242" s="19"/>
      <c r="L242" s="19">
        <f t="shared" ref="L242" si="986">ABS(($C242-K242)/$C242)*100</f>
        <v>100</v>
      </c>
      <c r="M242" s="19"/>
      <c r="N242" s="19">
        <f t="shared" ref="N242" si="987">ABS(($C242-M242)/$C242)*100</f>
        <v>100</v>
      </c>
      <c r="O242" s="31">
        <v>-0.63239425963612295</v>
      </c>
      <c r="P242" s="19">
        <f t="shared" si="797"/>
        <v>1.008972392654961E-3</v>
      </c>
      <c r="Q242" s="19">
        <f t="shared" si="798"/>
        <v>0.15980296231798191</v>
      </c>
      <c r="R242" s="19"/>
      <c r="S242" s="19">
        <f t="shared" si="805"/>
        <v>100</v>
      </c>
      <c r="T242" s="19">
        <v>-0.62801450583017204</v>
      </c>
      <c r="U242" s="19">
        <f t="shared" ref="U242" si="988">ABS(($C242-T242)/$C242)*100</f>
        <v>0.53387075711128162</v>
      </c>
      <c r="V242">
        <v>-0.62841719017947495</v>
      </c>
      <c r="W242" s="19">
        <f t="shared" ref="W242" si="989">ABS(($C242-V242)/$C242)*100</f>
        <v>0.47009284567768367</v>
      </c>
      <c r="X242" s="19"/>
      <c r="Y242" s="19">
        <f t="shared" si="808"/>
        <v>100</v>
      </c>
      <c r="Z242" s="19"/>
      <c r="AA242" s="19">
        <f t="shared" si="809"/>
        <v>100</v>
      </c>
      <c r="AC242" s="19"/>
      <c r="AD242" s="19"/>
      <c r="AE242" s="31"/>
      <c r="AF242" s="19"/>
      <c r="AG242" s="19"/>
      <c r="AI242" s="30"/>
      <c r="AJ242" s="30"/>
    </row>
    <row r="243" spans="1:36" x14ac:dyDescent="0.25">
      <c r="A243" s="32">
        <f t="shared" si="801"/>
        <v>241</v>
      </c>
      <c r="B243" s="20">
        <v>-0.53252802409064903</v>
      </c>
      <c r="C243" s="40">
        <f t="shared" si="793"/>
        <v>-0.64563538297232603</v>
      </c>
      <c r="D243" s="40">
        <v>-0.64733037490914203</v>
      </c>
      <c r="E243" s="30">
        <f t="shared" si="794"/>
        <v>1.6949919368159927E-3</v>
      </c>
      <c r="F243" s="30">
        <f t="shared" si="287"/>
        <v>0.26253083110357434</v>
      </c>
      <c r="G243" s="30">
        <v>-0.64648383831456102</v>
      </c>
      <c r="H243" s="19">
        <f t="shared" si="802"/>
        <v>0.13141400930180366</v>
      </c>
      <c r="I243" s="19">
        <v>-0.64353880721147405</v>
      </c>
      <c r="J243" s="19">
        <f t="shared" si="802"/>
        <v>0.32473061671433329</v>
      </c>
      <c r="K243" s="19"/>
      <c r="L243" s="19">
        <f t="shared" ref="L243" si="990">ABS(($C243-K243)/$C243)*100</f>
        <v>100</v>
      </c>
      <c r="M243" s="19"/>
      <c r="N243" s="19">
        <f t="shared" ref="N243" si="991">ABS(($C243-M243)/$C243)*100</f>
        <v>100</v>
      </c>
      <c r="O243" s="31">
        <v>-0.64654708213205503</v>
      </c>
      <c r="P243" s="19">
        <f t="shared" si="797"/>
        <v>9.1169915972899584E-4</v>
      </c>
      <c r="Q243" s="19">
        <f t="shared" si="798"/>
        <v>0.14120960278412656</v>
      </c>
      <c r="R243" s="19"/>
      <c r="S243" s="19">
        <f t="shared" si="805"/>
        <v>100</v>
      </c>
      <c r="T243" s="19">
        <v>-0.64753302011646297</v>
      </c>
      <c r="U243" s="19">
        <f t="shared" ref="U243" si="992">ABS(($C243-T243)/$C243)*100</f>
        <v>0.29391777374417394</v>
      </c>
      <c r="V243">
        <v>-0.64380221611757404</v>
      </c>
      <c r="W243" s="19">
        <f t="shared" ref="W243" si="993">ABS(($C243-V243)/$C243)*100</f>
        <v>0.28393221671225599</v>
      </c>
      <c r="X243" s="19"/>
      <c r="Y243" s="19">
        <f t="shared" si="808"/>
        <v>100</v>
      </c>
      <c r="Z243" s="19"/>
      <c r="AA243" s="19">
        <f t="shared" si="809"/>
        <v>100</v>
      </c>
      <c r="AC243" s="19"/>
      <c r="AD243" s="19"/>
      <c r="AE243" s="31"/>
      <c r="AF243" s="19"/>
      <c r="AG243" s="19"/>
      <c r="AI243" s="30"/>
      <c r="AJ243" s="30"/>
    </row>
    <row r="244" spans="1:36" x14ac:dyDescent="0.25">
      <c r="A244" s="32">
        <f t="shared" si="801"/>
        <v>242</v>
      </c>
      <c r="B244" s="20">
        <v>-0.31701909417837698</v>
      </c>
      <c r="C244" s="40">
        <f t="shared" si="793"/>
        <v>-0.43012645306005398</v>
      </c>
      <c r="D244" s="40">
        <v>-0.43194834619285799</v>
      </c>
      <c r="E244" s="30">
        <f t="shared" si="794"/>
        <v>1.8218931328040089E-3</v>
      </c>
      <c r="F244" s="30">
        <f t="shared" si="287"/>
        <v>0.42357151480512112</v>
      </c>
      <c r="G244" s="30">
        <v>-0.43193321893351999</v>
      </c>
      <c r="H244" s="19">
        <f t="shared" si="802"/>
        <v>0.4200545817659232</v>
      </c>
      <c r="I244" s="19">
        <v>-0.427876654434868</v>
      </c>
      <c r="J244" s="19">
        <f t="shared" si="802"/>
        <v>0.52305516416863296</v>
      </c>
      <c r="K244" s="19"/>
      <c r="L244" s="19">
        <f t="shared" ref="L244" si="994">ABS(($C244-K244)/$C244)*100</f>
        <v>100</v>
      </c>
      <c r="M244" s="19"/>
      <c r="N244" s="19">
        <f t="shared" ref="N244" si="995">ABS(($C244-M244)/$C244)*100</f>
        <v>100</v>
      </c>
      <c r="O244" s="31">
        <v>-0.43115310030093601</v>
      </c>
      <c r="P244" s="19">
        <f t="shared" si="797"/>
        <v>1.0266472408820282E-3</v>
      </c>
      <c r="Q244" s="19">
        <f t="shared" si="798"/>
        <v>0.23868498056284121</v>
      </c>
      <c r="R244" s="19"/>
      <c r="S244" s="19">
        <f t="shared" si="805"/>
        <v>100</v>
      </c>
      <c r="T244" s="19">
        <v>-0.4321434113514</v>
      </c>
      <c r="U244" s="19">
        <f t="shared" ref="U244" si="996">ABS(($C244-T244)/$C244)*100</f>
        <v>0.46892216858478347</v>
      </c>
      <c r="V244">
        <v>-0.431940390662434</v>
      </c>
      <c r="W244" s="19">
        <f t="shared" ref="W244" si="997">ABS(($C244-V244)/$C244)*100</f>
        <v>0.42172193536926261</v>
      </c>
      <c r="X244" s="19"/>
      <c r="Y244" s="19">
        <f t="shared" si="808"/>
        <v>100</v>
      </c>
      <c r="Z244" s="19"/>
      <c r="AA244" s="19">
        <f t="shared" si="809"/>
        <v>100</v>
      </c>
      <c r="AC244" s="19"/>
      <c r="AD244" s="19"/>
      <c r="AE244" s="31"/>
      <c r="AF244" s="19"/>
      <c r="AG244" s="19"/>
      <c r="AI244" s="30"/>
      <c r="AJ244" s="30"/>
    </row>
    <row r="245" spans="1:36" x14ac:dyDescent="0.25">
      <c r="A245" s="32">
        <f t="shared" si="801"/>
        <v>243</v>
      </c>
      <c r="B245" s="20">
        <v>0.79453124662965302</v>
      </c>
      <c r="C245" s="40">
        <f t="shared" si="793"/>
        <v>0.68142388774797602</v>
      </c>
      <c r="D245" s="40">
        <v>0.68359442840429696</v>
      </c>
      <c r="E245" s="30">
        <f t="shared" si="794"/>
        <v>2.1705406563209406E-3</v>
      </c>
      <c r="F245" s="30">
        <f t="shared" si="287"/>
        <v>0.31853016827665326</v>
      </c>
      <c r="G245" s="30">
        <v>0.68351515454509204</v>
      </c>
      <c r="H245" s="19">
        <f t="shared" si="802"/>
        <v>0.30689660792893619</v>
      </c>
      <c r="I245" s="19">
        <v>0.68352568703817995</v>
      </c>
      <c r="J245" s="19">
        <f t="shared" si="802"/>
        <v>0.30844226743358316</v>
      </c>
      <c r="K245" s="19"/>
      <c r="L245" s="19">
        <f t="shared" ref="L245" si="998">ABS(($C245-K245)/$C245)*100</f>
        <v>100</v>
      </c>
      <c r="M245" s="19"/>
      <c r="N245" s="19">
        <f t="shared" ref="N245" si="999">ABS(($C245-M245)/$C245)*100</f>
        <v>100</v>
      </c>
      <c r="O245" s="31">
        <v>0.68560373323716295</v>
      </c>
      <c r="P245" s="19">
        <f t="shared" si="797"/>
        <v>4.1798454891869286E-3</v>
      </c>
      <c r="Q245" s="19">
        <f t="shared" si="798"/>
        <v>0.6133987323222283</v>
      </c>
      <c r="R245" s="19"/>
      <c r="S245" s="19">
        <f t="shared" si="805"/>
        <v>100</v>
      </c>
      <c r="T245" s="19">
        <v>0.68297931845914694</v>
      </c>
      <c r="U245" s="19">
        <f t="shared" ref="U245" si="1000">ABS(($C245-T245)/$C245)*100</f>
        <v>0.2282618409975963</v>
      </c>
      <c r="V245">
        <v>0.68805600367811204</v>
      </c>
      <c r="W245" s="19">
        <f t="shared" ref="W245" si="1001">ABS(($C245-V245)/$C245)*100</f>
        <v>0.97327317832287363</v>
      </c>
      <c r="X245" s="19"/>
      <c r="Y245" s="19">
        <f t="shared" si="808"/>
        <v>100</v>
      </c>
      <c r="Z245" s="19"/>
      <c r="AA245" s="19">
        <f t="shared" si="809"/>
        <v>100</v>
      </c>
      <c r="AC245" s="19"/>
      <c r="AD245" s="19"/>
      <c r="AE245" s="31"/>
      <c r="AF245" s="19"/>
      <c r="AG245" s="19"/>
      <c r="AI245" s="30"/>
      <c r="AJ245" s="30"/>
    </row>
    <row r="246" spans="1:36" x14ac:dyDescent="0.25">
      <c r="A246" s="32">
        <f t="shared" si="801"/>
        <v>244</v>
      </c>
      <c r="B246" s="20">
        <v>0.751548247149464</v>
      </c>
      <c r="C246" s="40">
        <f t="shared" si="793"/>
        <v>0.638440888267787</v>
      </c>
      <c r="D246" s="40">
        <v>0.64052050453150999</v>
      </c>
      <c r="E246" s="30">
        <f t="shared" si="794"/>
        <v>2.0796162637229942E-3</v>
      </c>
      <c r="F246" s="30">
        <f t="shared" si="287"/>
        <v>0.32573356467900944</v>
      </c>
      <c r="G246" s="30">
        <v>0.64045213942024903</v>
      </c>
      <c r="H246" s="19">
        <f t="shared" si="802"/>
        <v>0.31502542982780224</v>
      </c>
      <c r="I246" s="19">
        <v>0.64047706322395304</v>
      </c>
      <c r="J246" s="19">
        <f t="shared" si="802"/>
        <v>0.31892928438380125</v>
      </c>
      <c r="K246" s="19"/>
      <c r="L246" s="19">
        <f t="shared" ref="L246" si="1002">ABS(($C246-K246)/$C246)*100</f>
        <v>100</v>
      </c>
      <c r="M246" s="19"/>
      <c r="N246" s="19">
        <f t="shared" ref="N246" si="1003">ABS(($C246-M246)/$C246)*100</f>
        <v>100</v>
      </c>
      <c r="O246" s="31">
        <v>0.64284183100676995</v>
      </c>
      <c r="P246" s="19">
        <f t="shared" si="797"/>
        <v>4.4009427389829492E-3</v>
      </c>
      <c r="Q246" s="19">
        <f t="shared" si="798"/>
        <v>0.68932657977523237</v>
      </c>
      <c r="R246" s="19"/>
      <c r="S246" s="19">
        <f t="shared" si="805"/>
        <v>100</v>
      </c>
      <c r="T246" s="19">
        <v>0.64003712810499302</v>
      </c>
      <c r="U246" s="19">
        <f t="shared" ref="U246" si="1004">ABS(($C246-T246)/$C246)*100</f>
        <v>0.25002155509446333</v>
      </c>
      <c r="V246">
        <v>0.64004595215221405</v>
      </c>
      <c r="W246" s="19">
        <f t="shared" ref="W246" si="1005">ABS(($C246-V246)/$C246)*100</f>
        <v>0.25140367948266856</v>
      </c>
      <c r="X246" s="19"/>
      <c r="Y246" s="19">
        <f t="shared" si="808"/>
        <v>100</v>
      </c>
      <c r="Z246" s="19"/>
      <c r="AA246" s="19">
        <f t="shared" si="809"/>
        <v>100</v>
      </c>
      <c r="AC246" s="19"/>
      <c r="AD246" s="19"/>
      <c r="AE246" s="31"/>
      <c r="AF246" s="19"/>
      <c r="AG246" s="19"/>
      <c r="AI246" s="30"/>
      <c r="AJ246" s="30"/>
    </row>
    <row r="247" spans="1:36" x14ac:dyDescent="0.25">
      <c r="A247" s="32">
        <f t="shared" si="801"/>
        <v>245</v>
      </c>
      <c r="B247" s="20">
        <v>0.92760303410504297</v>
      </c>
      <c r="C247" s="40">
        <f t="shared" si="793"/>
        <v>0.81449567522336597</v>
      </c>
      <c r="D247" s="40">
        <v>0.81722481020094495</v>
      </c>
      <c r="E247" s="30">
        <f t="shared" si="794"/>
        <v>2.7291349775789842E-3</v>
      </c>
      <c r="F247" s="30">
        <f t="shared" si="287"/>
        <v>0.33507053021865962</v>
      </c>
      <c r="G247" s="30">
        <v>0.81711969514780103</v>
      </c>
      <c r="H247" s="19">
        <f t="shared" si="802"/>
        <v>0.32216499169445617</v>
      </c>
      <c r="I247" s="19">
        <v>0.81710442694188501</v>
      </c>
      <c r="J247" s="19">
        <f t="shared" si="802"/>
        <v>0.32029043221176379</v>
      </c>
      <c r="K247" s="19"/>
      <c r="L247" s="19">
        <f t="shared" ref="L247" si="1006">ABS(($C247-K247)/$C247)*100</f>
        <v>100</v>
      </c>
      <c r="M247" s="19"/>
      <c r="N247" s="19">
        <f t="shared" ref="N247" si="1007">ABS(($C247-M247)/$C247)*100</f>
        <v>100</v>
      </c>
      <c r="O247" s="31">
        <v>0.81938656899721196</v>
      </c>
      <c r="P247" s="19">
        <f t="shared" si="797"/>
        <v>4.8908937738459946E-3</v>
      </c>
      <c r="Q247" s="19">
        <f t="shared" si="798"/>
        <v>0.60048124534298153</v>
      </c>
      <c r="R247" s="19"/>
      <c r="S247" s="19">
        <f t="shared" si="805"/>
        <v>100</v>
      </c>
      <c r="T247" s="19">
        <v>0.82049561567704499</v>
      </c>
      <c r="U247" s="19">
        <f t="shared" ref="U247" si="1008">ABS(($C247-T247)/$C247)*100</f>
        <v>0.73664485106487598</v>
      </c>
      <c r="V247">
        <v>0.82532359838222402</v>
      </c>
      <c r="W247" s="19">
        <f t="shared" ref="W247" si="1009">ABS(($C247-V247)/$C247)*100</f>
        <v>1.3294021672845129</v>
      </c>
      <c r="X247" s="19"/>
      <c r="Y247" s="19">
        <f t="shared" si="808"/>
        <v>100</v>
      </c>
      <c r="Z247" s="19"/>
      <c r="AA247" s="19">
        <f t="shared" si="809"/>
        <v>100</v>
      </c>
      <c r="AC247" s="19"/>
      <c r="AD247" s="19"/>
      <c r="AE247" s="31"/>
      <c r="AF247" s="19"/>
      <c r="AG247" s="19"/>
      <c r="AI247" s="30"/>
      <c r="AJ247" s="30"/>
    </row>
    <row r="248" spans="1:36" x14ac:dyDescent="0.25">
      <c r="A248" s="32">
        <f t="shared" si="801"/>
        <v>246</v>
      </c>
      <c r="B248" s="20">
        <v>-0.45941433407825599</v>
      </c>
      <c r="C248" s="40">
        <f t="shared" si="793"/>
        <v>-0.57252169295993305</v>
      </c>
      <c r="D248" s="40">
        <v>-0.57486473649937098</v>
      </c>
      <c r="E248" s="30">
        <f t="shared" si="794"/>
        <v>2.3430435394379279E-3</v>
      </c>
      <c r="F248" s="30">
        <f t="shared" si="287"/>
        <v>0.40924973992241404</v>
      </c>
      <c r="G248" s="30">
        <v>-0.57497320264292395</v>
      </c>
      <c r="H248" s="19">
        <f t="shared" si="802"/>
        <v>0.42819507332842133</v>
      </c>
      <c r="I248" s="19">
        <v>-0.57103029684342099</v>
      </c>
      <c r="J248" s="19">
        <f t="shared" si="802"/>
        <v>0.26049600126093891</v>
      </c>
      <c r="K248" s="19"/>
      <c r="L248" s="19">
        <f t="shared" ref="L248" si="1010">ABS(($C248-K248)/$C248)*100</f>
        <v>100</v>
      </c>
      <c r="M248" s="19"/>
      <c r="N248" s="19">
        <f t="shared" ref="N248" si="1011">ABS(($C248-M248)/$C248)*100</f>
        <v>100</v>
      </c>
      <c r="O248" s="31">
        <v>-0.57172625724375603</v>
      </c>
      <c r="P248" s="19">
        <f t="shared" si="797"/>
        <v>7.9543571617701758E-4</v>
      </c>
      <c r="Q248" s="19">
        <f t="shared" si="798"/>
        <v>0.1389354719582101</v>
      </c>
      <c r="R248" s="19"/>
      <c r="S248" s="19">
        <f t="shared" si="805"/>
        <v>100</v>
      </c>
      <c r="T248" s="19">
        <v>-0.57271508141831995</v>
      </c>
      <c r="U248" s="19">
        <f t="shared" ref="U248" si="1012">ABS(($C248-T248)/$C248)*100</f>
        <v>3.3778363469003869E-2</v>
      </c>
      <c r="V248">
        <v>-0.57268716944793696</v>
      </c>
      <c r="W248" s="19">
        <f t="shared" ref="W248" si="1013">ABS(($C248-V248)/$C248)*100</f>
        <v>2.8903094858886574E-2</v>
      </c>
      <c r="X248" s="19"/>
      <c r="Y248" s="19">
        <f t="shared" si="808"/>
        <v>100</v>
      </c>
      <c r="Z248" s="19"/>
      <c r="AA248" s="19">
        <f t="shared" si="809"/>
        <v>100</v>
      </c>
      <c r="AC248" s="19"/>
      <c r="AD248" s="19"/>
      <c r="AE248" s="31"/>
      <c r="AF248" s="19"/>
      <c r="AG248" s="19"/>
      <c r="AI248" s="30"/>
      <c r="AJ248" s="30"/>
    </row>
    <row r="249" spans="1:36" x14ac:dyDescent="0.25">
      <c r="A249" s="32">
        <f t="shared" si="801"/>
        <v>247</v>
      </c>
      <c r="B249" s="20">
        <v>0.19982703848998401</v>
      </c>
      <c r="C249" s="40">
        <f t="shared" si="793"/>
        <v>8.671967960830701E-2</v>
      </c>
      <c r="D249" s="40">
        <v>8.6258862569197695E-2</v>
      </c>
      <c r="E249" s="30">
        <f t="shared" si="794"/>
        <v>4.6081703910931526E-4</v>
      </c>
      <c r="F249" s="30">
        <f t="shared" si="287"/>
        <v>0.53138692531005716</v>
      </c>
      <c r="G249" s="30">
        <v>8.6190680809735201E-2</v>
      </c>
      <c r="H249" s="19">
        <f t="shared" si="802"/>
        <v>0.610010093396534</v>
      </c>
      <c r="I249" s="19">
        <v>8.6248533456623297E-2</v>
      </c>
      <c r="J249" s="19">
        <f t="shared" si="802"/>
        <v>0.54329784636171674</v>
      </c>
      <c r="K249" s="19"/>
      <c r="L249" s="19">
        <f t="shared" ref="L249" si="1014">ABS(($C249-K249)/$C249)*100</f>
        <v>100</v>
      </c>
      <c r="M249" s="19"/>
      <c r="N249" s="19">
        <f t="shared" ref="N249" si="1015">ABS(($C249-M249)/$C249)*100</f>
        <v>100</v>
      </c>
      <c r="O249" s="31">
        <v>8.54215622927844E-2</v>
      </c>
      <c r="P249" s="19">
        <f t="shared" si="797"/>
        <v>1.2981173155226094E-3</v>
      </c>
      <c r="Q249" s="19">
        <f t="shared" si="798"/>
        <v>1.4969120289488027</v>
      </c>
      <c r="R249" s="19"/>
      <c r="S249" s="19">
        <f t="shared" si="805"/>
        <v>100</v>
      </c>
      <c r="T249" s="19">
        <v>8.7678871939025099E-2</v>
      </c>
      <c r="U249" s="19">
        <f t="shared" ref="U249" si="1016">ABS(($C249-T249)/$C249)*100</f>
        <v>1.1060838036424281</v>
      </c>
      <c r="V249">
        <v>8.7537286733932296E-2</v>
      </c>
      <c r="W249" s="19">
        <f t="shared" ref="W249" si="1017">ABS(($C249-V249)/$C249)*100</f>
        <v>0.94281612814787907</v>
      </c>
      <c r="X249" s="19"/>
      <c r="Y249" s="19">
        <f t="shared" si="808"/>
        <v>100</v>
      </c>
      <c r="Z249" s="19"/>
      <c r="AA249" s="19">
        <f t="shared" si="809"/>
        <v>100</v>
      </c>
      <c r="AC249" s="19"/>
      <c r="AD249" s="19"/>
      <c r="AE249" s="31"/>
      <c r="AF249" s="19"/>
      <c r="AG249" s="19"/>
      <c r="AI249" s="30"/>
      <c r="AJ249" s="30"/>
    </row>
    <row r="250" spans="1:36" x14ac:dyDescent="0.25">
      <c r="A250" s="32">
        <f t="shared" si="801"/>
        <v>248</v>
      </c>
      <c r="B250" s="20">
        <v>0.22713836611277799</v>
      </c>
      <c r="C250" s="40">
        <f t="shared" si="793"/>
        <v>0.11403100723110099</v>
      </c>
      <c r="D250" s="40">
        <v>0.114518009749219</v>
      </c>
      <c r="E250" s="30">
        <f t="shared" si="794"/>
        <v>4.870025181180071E-4</v>
      </c>
      <c r="F250" s="30">
        <f t="shared" si="287"/>
        <v>0.42707902871630632</v>
      </c>
      <c r="G250" s="30">
        <v>0.114450983982992</v>
      </c>
      <c r="H250" s="19">
        <f t="shared" si="802"/>
        <v>0.36830048430587325</v>
      </c>
      <c r="I250" s="19">
        <v>0.114510917198636</v>
      </c>
      <c r="J250" s="19">
        <f t="shared" si="802"/>
        <v>0.42085918487276119</v>
      </c>
      <c r="K250" s="19"/>
      <c r="L250" s="19">
        <f t="shared" ref="L250" si="1018">ABS(($C250-K250)/$C250)*100</f>
        <v>100</v>
      </c>
      <c r="M250" s="19"/>
      <c r="N250" s="19">
        <f t="shared" ref="N250" si="1019">ABS(($C250-M250)/$C250)*100</f>
        <v>100</v>
      </c>
      <c r="O250" s="31">
        <v>0.114458508114407</v>
      </c>
      <c r="P250" s="19">
        <f t="shared" si="797"/>
        <v>4.2750088330600899E-4</v>
      </c>
      <c r="Q250" s="19">
        <f t="shared" si="798"/>
        <v>0.37489880488349464</v>
      </c>
      <c r="R250" s="19"/>
      <c r="S250" s="19">
        <f t="shared" si="805"/>
        <v>100</v>
      </c>
      <c r="T250" s="19">
        <v>0.115141750054279</v>
      </c>
      <c r="U250" s="19">
        <f t="shared" ref="U250" si="1020">ABS(($C250-T250)/$C250)*100</f>
        <v>0.97407086909872009</v>
      </c>
      <c r="V250">
        <v>0.11498302012428201</v>
      </c>
      <c r="W250" s="19">
        <f t="shared" ref="W250" si="1021">ABS(($C250-V250)/$C250)*100</f>
        <v>0.83487194956685762</v>
      </c>
      <c r="X250" s="19"/>
      <c r="Y250" s="19">
        <f t="shared" si="808"/>
        <v>100</v>
      </c>
      <c r="Z250" s="19"/>
      <c r="AA250" s="19">
        <f t="shared" si="809"/>
        <v>100</v>
      </c>
      <c r="AC250" s="19"/>
      <c r="AD250" s="19"/>
      <c r="AE250" s="31"/>
      <c r="AF250" s="19"/>
      <c r="AG250" s="19"/>
      <c r="AI250" s="30"/>
      <c r="AJ250" s="30"/>
    </row>
    <row r="251" spans="1:36" x14ac:dyDescent="0.25">
      <c r="A251" s="32">
        <f t="shared" si="801"/>
        <v>249</v>
      </c>
      <c r="B251" s="20">
        <v>0.248258342871778</v>
      </c>
      <c r="C251" s="40">
        <f t="shared" si="793"/>
        <v>0.135150983990101</v>
      </c>
      <c r="D251" s="40">
        <v>0.136737064481217</v>
      </c>
      <c r="E251" s="30">
        <f t="shared" si="794"/>
        <v>1.5860804911159987E-3</v>
      </c>
      <c r="F251" s="30">
        <f t="shared" si="287"/>
        <v>1.1735619262913908</v>
      </c>
      <c r="G251" s="30">
        <v>0.13669215595798601</v>
      </c>
      <c r="H251" s="19">
        <f t="shared" si="802"/>
        <v>1.1403335161791228</v>
      </c>
      <c r="I251" s="19">
        <v>0.136683527561475</v>
      </c>
      <c r="J251" s="19">
        <f t="shared" si="802"/>
        <v>1.1339492515172886</v>
      </c>
      <c r="K251" s="19"/>
      <c r="L251" s="19">
        <f t="shared" ref="L251" si="1022">ABS(($C251-K251)/$C251)*100</f>
        <v>100</v>
      </c>
      <c r="M251" s="19"/>
      <c r="N251" s="19">
        <f t="shared" ref="N251" si="1023">ABS(($C251-M251)/$C251)*100</f>
        <v>100</v>
      </c>
      <c r="O251" s="31">
        <v>0.13664847148870701</v>
      </c>
      <c r="P251" s="19">
        <f t="shared" si="797"/>
        <v>1.4974874986060094E-3</v>
      </c>
      <c r="Q251" s="19">
        <f t="shared" si="798"/>
        <v>1.1080107997701971</v>
      </c>
      <c r="R251" s="19"/>
      <c r="S251" s="19">
        <f t="shared" si="805"/>
        <v>100</v>
      </c>
      <c r="T251" s="19">
        <v>0.13767502236825599</v>
      </c>
      <c r="U251" s="19">
        <f t="shared" ref="U251" si="1024">ABS(($C251-T251)/$C251)*100</f>
        <v>1.8675693684478512</v>
      </c>
      <c r="V251">
        <v>0.13738046418181099</v>
      </c>
      <c r="W251" s="19">
        <f t="shared" ref="W251" si="1025">ABS(($C251-V251)/$C251)*100</f>
        <v>1.6496218716937221</v>
      </c>
      <c r="X251" s="19"/>
      <c r="Y251" s="19">
        <f t="shared" si="808"/>
        <v>100</v>
      </c>
      <c r="Z251" s="19"/>
      <c r="AA251" s="19">
        <f t="shared" si="809"/>
        <v>100</v>
      </c>
      <c r="AC251" s="19"/>
      <c r="AD251" s="19"/>
      <c r="AE251" s="31"/>
      <c r="AF251" s="19"/>
      <c r="AG251" s="19"/>
      <c r="AI251" s="30"/>
      <c r="AJ251" s="30"/>
    </row>
    <row r="252" spans="1:36" x14ac:dyDescent="0.25">
      <c r="A252" s="32">
        <f t="shared" si="801"/>
        <v>250</v>
      </c>
      <c r="B252" s="20">
        <v>9.1828184394606993E-2</v>
      </c>
      <c r="C252" s="40">
        <f t="shared" si="793"/>
        <v>-2.1279174487070007E-2</v>
      </c>
      <c r="D252" s="40">
        <v>-2.1106863189219699E-2</v>
      </c>
      <c r="E252" s="30">
        <f t="shared" si="794"/>
        <v>1.723112978503083E-4</v>
      </c>
      <c r="F252" s="30">
        <f t="shared" si="287"/>
        <v>0.80976495566127737</v>
      </c>
      <c r="G252" s="30">
        <v>-2.1084415635592501E-2</v>
      </c>
      <c r="H252" s="19">
        <f t="shared" si="802"/>
        <v>0.91525567214014236</v>
      </c>
      <c r="I252" s="19">
        <v>-2.1091462301590602E-2</v>
      </c>
      <c r="J252" s="19">
        <f t="shared" si="802"/>
        <v>0.88214035555498838</v>
      </c>
      <c r="K252" s="19"/>
      <c r="L252" s="19">
        <f t="shared" ref="L252" si="1026">ABS(($C252-K252)/$C252)*100</f>
        <v>100</v>
      </c>
      <c r="M252" s="19"/>
      <c r="N252" s="19">
        <f t="shared" ref="N252" si="1027">ABS(($C252-M252)/$C252)*100</f>
        <v>100</v>
      </c>
      <c r="O252" s="31">
        <v>-2.21765562753986E-2</v>
      </c>
      <c r="P252" s="19">
        <f t="shared" si="797"/>
        <v>8.9738178832859256E-4</v>
      </c>
      <c r="Q252" s="19">
        <f t="shared" si="798"/>
        <v>4.2171832787680463</v>
      </c>
      <c r="R252" s="19"/>
      <c r="S252" s="19">
        <f t="shared" si="805"/>
        <v>100</v>
      </c>
      <c r="T252" s="19">
        <v>-2.06304850316055E-2</v>
      </c>
      <c r="U252" s="19">
        <f t="shared" ref="U252" si="1028">ABS(($C252-T252)/$C252)*100</f>
        <v>3.0484709632823135</v>
      </c>
      <c r="V252">
        <v>-2.0065846100913099E-2</v>
      </c>
      <c r="W252" s="19">
        <f t="shared" ref="W252" si="1029">ABS(($C252-V252)/$C252)*100</f>
        <v>5.7019523332268838</v>
      </c>
      <c r="X252" s="19"/>
      <c r="Y252" s="19">
        <f t="shared" si="808"/>
        <v>100</v>
      </c>
      <c r="Z252" s="19"/>
      <c r="AA252" s="19">
        <f t="shared" si="809"/>
        <v>100</v>
      </c>
      <c r="AC252" s="19"/>
      <c r="AD252" s="19"/>
      <c r="AE252" s="31"/>
      <c r="AF252" s="19"/>
      <c r="AG252" s="19"/>
      <c r="AI252" s="30"/>
      <c r="AJ252" s="30"/>
    </row>
    <row r="253" spans="1:36" x14ac:dyDescent="0.25">
      <c r="A253" s="32">
        <f t="shared" si="801"/>
        <v>251</v>
      </c>
      <c r="B253" s="20">
        <v>0.21066598585769999</v>
      </c>
      <c r="C253" s="40">
        <f t="shared" si="793"/>
        <v>9.7558626976022994E-2</v>
      </c>
      <c r="D253" s="40">
        <v>9.8382828499654199E-2</v>
      </c>
      <c r="E253" s="30">
        <f t="shared" si="794"/>
        <v>8.2420152363120447E-4</v>
      </c>
      <c r="F253" s="30">
        <f t="shared" si="287"/>
        <v>0.84482689965877511</v>
      </c>
      <c r="G253" s="30">
        <v>9.8369009186311404E-2</v>
      </c>
      <c r="H253" s="19">
        <f t="shared" si="802"/>
        <v>0.8306617624780408</v>
      </c>
      <c r="I253" s="19">
        <v>9.8348305067181202E-2</v>
      </c>
      <c r="J253" s="19">
        <f t="shared" si="802"/>
        <v>0.80943952947624753</v>
      </c>
      <c r="K253" s="19"/>
      <c r="L253" s="19">
        <f t="shared" ref="L253" si="1030">ABS(($C253-K253)/$C253)*100</f>
        <v>100</v>
      </c>
      <c r="M253" s="19"/>
      <c r="N253" s="19">
        <f t="shared" ref="N253" si="1031">ABS(($C253-M253)/$C253)*100</f>
        <v>100</v>
      </c>
      <c r="O253" s="31">
        <v>9.7257145286580596E-2</v>
      </c>
      <c r="P253" s="19">
        <f t="shared" si="797"/>
        <v>3.0148168944239828E-4</v>
      </c>
      <c r="Q253" s="19">
        <f t="shared" si="798"/>
        <v>0.3090261710186773</v>
      </c>
      <c r="R253" s="19"/>
      <c r="S253" s="19">
        <f t="shared" si="805"/>
        <v>100</v>
      </c>
      <c r="T253" s="19">
        <v>9.7875449677817805E-2</v>
      </c>
      <c r="U253" s="19">
        <f t="shared" ref="U253" si="1032">ABS(($C253-T253)/$C253)*100</f>
        <v>0.32475108723360435</v>
      </c>
      <c r="V253">
        <v>9.7082234476777204E-2</v>
      </c>
      <c r="W253" s="19">
        <f t="shared" ref="W253" si="1033">ABS(($C253-V253)/$C253)*100</f>
        <v>0.48831406715356163</v>
      </c>
      <c r="X253" s="19"/>
      <c r="Y253" s="19">
        <f t="shared" si="808"/>
        <v>100</v>
      </c>
      <c r="Z253" s="19"/>
      <c r="AA253" s="19">
        <f t="shared" si="809"/>
        <v>100</v>
      </c>
      <c r="AC253" s="19"/>
      <c r="AD253" s="19"/>
      <c r="AE253" s="31"/>
      <c r="AF253" s="19"/>
      <c r="AG253" s="19"/>
      <c r="AI253" s="30"/>
      <c r="AJ253" s="30"/>
    </row>
    <row r="254" spans="1:36" x14ac:dyDescent="0.25">
      <c r="A254" s="32">
        <f t="shared" si="801"/>
        <v>252</v>
      </c>
      <c r="B254" s="20">
        <v>-0.19255780317298199</v>
      </c>
      <c r="C254" s="40">
        <f t="shared" si="793"/>
        <v>-0.30566516205465899</v>
      </c>
      <c r="D254" s="40">
        <v>-0.30712382527975701</v>
      </c>
      <c r="E254" s="30">
        <f t="shared" si="794"/>
        <v>1.4586632250980225E-3</v>
      </c>
      <c r="F254" s="30">
        <f t="shared" si="287"/>
        <v>0.47720951098679165</v>
      </c>
      <c r="G254" s="30">
        <v>-0.30646291371071399</v>
      </c>
      <c r="H254" s="19">
        <f t="shared" si="802"/>
        <v>0.26098874032374925</v>
      </c>
      <c r="I254" s="19">
        <v>-0.30694112040737698</v>
      </c>
      <c r="J254" s="19">
        <f t="shared" si="802"/>
        <v>0.41743663037720369</v>
      </c>
      <c r="K254" s="19"/>
      <c r="L254" s="19">
        <f t="shared" ref="L254" si="1034">ABS(($C254-K254)/$C254)*100</f>
        <v>100</v>
      </c>
      <c r="M254" s="19"/>
      <c r="N254" s="19">
        <f t="shared" ref="N254" si="1035">ABS(($C254-M254)/$C254)*100</f>
        <v>100</v>
      </c>
      <c r="O254" s="31">
        <v>-0.30647526698781602</v>
      </c>
      <c r="P254" s="19">
        <f t="shared" si="797"/>
        <v>8.1010493315702981E-4</v>
      </c>
      <c r="Q254" s="19">
        <f t="shared" si="798"/>
        <v>0.26503018129758832</v>
      </c>
      <c r="R254" s="19"/>
      <c r="S254" s="19">
        <f t="shared" si="805"/>
        <v>100</v>
      </c>
      <c r="T254" s="19">
        <v>-0.30496424719235499</v>
      </c>
      <c r="U254" s="19">
        <f t="shared" ref="U254" si="1036">ABS(($C254-T254)/$C254)*100</f>
        <v>0.22930806297731288</v>
      </c>
      <c r="V254">
        <v>-0.30532219118883702</v>
      </c>
      <c r="W254" s="19">
        <f t="shared" ref="W254" si="1037">ABS(($C254-V254)/$C254)*100</f>
        <v>0.11220476141819448</v>
      </c>
      <c r="X254" s="19"/>
      <c r="Y254" s="19">
        <f t="shared" si="808"/>
        <v>100</v>
      </c>
      <c r="Z254" s="19"/>
      <c r="AA254" s="19">
        <f t="shared" si="809"/>
        <v>100</v>
      </c>
      <c r="AC254" s="19"/>
      <c r="AD254" s="19"/>
      <c r="AE254" s="31"/>
      <c r="AF254" s="19"/>
      <c r="AG254" s="19"/>
      <c r="AI254" s="30"/>
      <c r="AJ254" s="30"/>
    </row>
    <row r="255" spans="1:36" x14ac:dyDescent="0.25">
      <c r="A255" s="32">
        <f t="shared" si="801"/>
        <v>253</v>
      </c>
      <c r="B255" s="20">
        <v>0.112225327348337</v>
      </c>
      <c r="C255" s="40">
        <f t="shared" si="793"/>
        <v>-8.820315333400025E-4</v>
      </c>
      <c r="D255" s="40">
        <v>-1.20485105925595E-3</v>
      </c>
      <c r="E255" s="30">
        <f t="shared" si="794"/>
        <v>3.2281952591594752E-4</v>
      </c>
      <c r="F255" s="57">
        <f t="shared" si="287"/>
        <v>36.59954476837374</v>
      </c>
      <c r="G255" s="30">
        <v>-1.15759731296458E-3</v>
      </c>
      <c r="H255" s="19">
        <f t="shared" si="802"/>
        <v>31.242168699013323</v>
      </c>
      <c r="I255" s="19">
        <v>-1.19628498140609E-3</v>
      </c>
      <c r="J255" s="19">
        <f t="shared" si="802"/>
        <v>35.628368849365174</v>
      </c>
      <c r="K255" s="19"/>
      <c r="L255" s="19">
        <f t="shared" ref="L255" si="1038">ABS(($C255-K255)/$C255)*100</f>
        <v>100</v>
      </c>
      <c r="M255" s="19"/>
      <c r="N255" s="19">
        <f t="shared" ref="N255" si="1039">ABS(($C255-M255)/$C255)*100</f>
        <v>100</v>
      </c>
      <c r="O255" s="31">
        <v>-1.46447288765003E-4</v>
      </c>
      <c r="P255" s="19">
        <f t="shared" si="797"/>
        <v>7.3558424457499953E-4</v>
      </c>
      <c r="Q255" s="19">
        <f t="shared" si="798"/>
        <v>83.39659261268713</v>
      </c>
      <c r="R255" s="19"/>
      <c r="S255" s="19">
        <f t="shared" si="805"/>
        <v>100</v>
      </c>
      <c r="T255" s="19">
        <v>-1.6968286579759301E-3</v>
      </c>
      <c r="U255" s="19">
        <f t="shared" ref="U255" si="1040">ABS(($C255-T255)/$C255)*100</f>
        <v>92.377323693918584</v>
      </c>
      <c r="V255" s="67">
        <v>-8.6585370067285394E-5</v>
      </c>
      <c r="W255" s="19">
        <f t="shared" ref="W255" si="1041">ABS(($C255-V255)/$C255)*100</f>
        <v>90.183415581593636</v>
      </c>
      <c r="X255" s="19"/>
      <c r="Y255" s="19">
        <f t="shared" si="808"/>
        <v>100</v>
      </c>
      <c r="Z255" s="19"/>
      <c r="AA255" s="19">
        <f t="shared" si="809"/>
        <v>100</v>
      </c>
      <c r="AC255" s="19"/>
      <c r="AD255" s="19"/>
      <c r="AE255" s="31"/>
      <c r="AF255" s="19"/>
      <c r="AG255" s="19"/>
      <c r="AI255" s="30"/>
      <c r="AJ255" s="30"/>
    </row>
    <row r="256" spans="1:36" x14ac:dyDescent="0.25">
      <c r="A256" s="32">
        <f t="shared" si="801"/>
        <v>254</v>
      </c>
      <c r="B256" s="20">
        <v>0.22515844304048699</v>
      </c>
      <c r="C256" s="40">
        <f t="shared" si="793"/>
        <v>0.11205108415880999</v>
      </c>
      <c r="D256" s="40">
        <v>0.112421012171686</v>
      </c>
      <c r="E256" s="30">
        <f t="shared" si="794"/>
        <v>3.6992801287601129E-4</v>
      </c>
      <c r="F256" s="30">
        <f t="shared" si="287"/>
        <v>0.33014228791549427</v>
      </c>
      <c r="G256" s="30">
        <v>0.112395777585721</v>
      </c>
      <c r="H256" s="19">
        <f t="shared" si="802"/>
        <v>0.30762167943192731</v>
      </c>
      <c r="I256" s="19">
        <v>0.11240904145291</v>
      </c>
      <c r="J256" s="19">
        <f t="shared" si="802"/>
        <v>0.31945901888167488</v>
      </c>
      <c r="K256" s="19"/>
      <c r="L256" s="19">
        <f t="shared" ref="L256" si="1042">ABS(($C256-K256)/$C256)*100</f>
        <v>100</v>
      </c>
      <c r="M256" s="19"/>
      <c r="N256" s="19">
        <f t="shared" ref="N256" si="1043">ABS(($C256-M256)/$C256)*100</f>
        <v>100</v>
      </c>
      <c r="O256" s="31">
        <v>0.114155881495135</v>
      </c>
      <c r="P256" s="19">
        <f t="shared" si="797"/>
        <v>2.104797336325015E-3</v>
      </c>
      <c r="Q256" s="19">
        <f t="shared" si="798"/>
        <v>1.8784265695652582</v>
      </c>
      <c r="R256" s="19"/>
      <c r="S256" s="19">
        <f t="shared" si="805"/>
        <v>100</v>
      </c>
      <c r="T256" s="19">
        <v>0.11166373348924501</v>
      </c>
      <c r="U256" s="19">
        <f t="shared" ref="U256" si="1044">ABS(($C256-T256)/$C256)*100</f>
        <v>0.3456911394235056</v>
      </c>
      <c r="V256">
        <v>0.11446435294032301</v>
      </c>
      <c r="W256" s="19">
        <f t="shared" ref="W256" si="1045">ABS(($C256-V256)/$C256)*100</f>
        <v>2.1537219381944506</v>
      </c>
      <c r="X256" s="19"/>
      <c r="Y256" s="19">
        <f t="shared" si="808"/>
        <v>100</v>
      </c>
      <c r="Z256" s="19"/>
      <c r="AA256" s="19">
        <f t="shared" si="809"/>
        <v>100</v>
      </c>
      <c r="AC256" s="19"/>
      <c r="AD256" s="19"/>
      <c r="AE256" s="31"/>
      <c r="AF256" s="19"/>
      <c r="AG256" s="19"/>
      <c r="AI256" s="30"/>
      <c r="AJ256" s="30"/>
    </row>
    <row r="257" spans="1:36" x14ac:dyDescent="0.25">
      <c r="A257" s="32">
        <f t="shared" si="801"/>
        <v>255</v>
      </c>
      <c r="B257" s="20">
        <v>4.1765920848482997E-2</v>
      </c>
      <c r="C257" s="40">
        <f t="shared" si="793"/>
        <v>-7.134143803319401E-2</v>
      </c>
      <c r="D257" s="40">
        <v>-7.2193689152913104E-2</v>
      </c>
      <c r="E257" s="30">
        <f t="shared" si="794"/>
        <v>8.5225111971909406E-4</v>
      </c>
      <c r="F257" s="30">
        <f t="shared" si="287"/>
        <v>1.1946088321384207</v>
      </c>
      <c r="G257" s="30">
        <v>-7.1509592738230501E-2</v>
      </c>
      <c r="H257" s="19">
        <f t="shared" si="802"/>
        <v>0.2357041148487245</v>
      </c>
      <c r="I257" s="19">
        <v>-6.8945364498944006E-2</v>
      </c>
      <c r="J257" s="19">
        <f t="shared" si="802"/>
        <v>3.3585999950479692</v>
      </c>
      <c r="K257" s="19"/>
      <c r="L257" s="19">
        <f t="shared" ref="L257" si="1046">ABS(($C257-K257)/$C257)*100</f>
        <v>100</v>
      </c>
      <c r="M257" s="19"/>
      <c r="N257" s="19">
        <f t="shared" ref="N257" si="1047">ABS(($C257-M257)/$C257)*100</f>
        <v>100</v>
      </c>
      <c r="O257" s="31">
        <v>-7.0471743637198103E-2</v>
      </c>
      <c r="P257" s="19">
        <f t="shared" si="797"/>
        <v>8.6969439599590692E-4</v>
      </c>
      <c r="Q257" s="19">
        <f t="shared" si="798"/>
        <v>1.219059245191066</v>
      </c>
      <c r="R257" s="19"/>
      <c r="S257" s="19">
        <f t="shared" si="805"/>
        <v>100</v>
      </c>
      <c r="T257" s="19">
        <v>-7.1685271043180496E-2</v>
      </c>
      <c r="U257" s="19">
        <f t="shared" ref="U257" si="1048">ABS(($C257-T257)/$C257)*100</f>
        <v>0.48195413418286531</v>
      </c>
      <c r="V257">
        <v>-7.1505357543763304E-2</v>
      </c>
      <c r="W257" s="19">
        <f t="shared" ref="W257" si="1049">ABS(($C257-V257)/$C257)*100</f>
        <v>0.22976760083392847</v>
      </c>
      <c r="X257" s="19"/>
      <c r="Y257" s="19">
        <f t="shared" si="808"/>
        <v>100</v>
      </c>
      <c r="Z257" s="19"/>
      <c r="AA257" s="19">
        <f t="shared" si="809"/>
        <v>100</v>
      </c>
      <c r="AC257" s="19"/>
      <c r="AD257" s="19"/>
      <c r="AE257" s="31"/>
      <c r="AF257" s="19"/>
      <c r="AG257" s="19"/>
      <c r="AI257" s="30"/>
      <c r="AJ257" s="30"/>
    </row>
    <row r="258" spans="1:36" x14ac:dyDescent="0.25">
      <c r="A258" s="32">
        <f t="shared" si="801"/>
        <v>256</v>
      </c>
      <c r="B258" s="20">
        <v>-0.25909579996481402</v>
      </c>
      <c r="C258" s="40">
        <f t="shared" si="793"/>
        <v>-0.37220315884649102</v>
      </c>
      <c r="D258" s="40">
        <v>-0.37541893151407701</v>
      </c>
      <c r="E258" s="30">
        <f t="shared" si="794"/>
        <v>3.2157726675859921E-3</v>
      </c>
      <c r="F258" s="30">
        <f t="shared" si="287"/>
        <v>0.86398317455233742</v>
      </c>
      <c r="G258" s="30">
        <v>-0.37545794959075401</v>
      </c>
      <c r="H258" s="19">
        <f t="shared" si="802"/>
        <v>0.87446617980084795</v>
      </c>
      <c r="I258" s="19">
        <v>-0.37047585654800702</v>
      </c>
      <c r="J258" s="19">
        <f t="shared" si="802"/>
        <v>0.46407513139790368</v>
      </c>
      <c r="K258" s="19"/>
      <c r="L258" s="19">
        <f t="shared" ref="L258" si="1050">ABS(($C258-K258)/$C258)*100</f>
        <v>100</v>
      </c>
      <c r="M258" s="19"/>
      <c r="N258" s="19">
        <f t="shared" ref="N258" si="1051">ABS(($C258-M258)/$C258)*100</f>
        <v>100</v>
      </c>
      <c r="O258" s="31">
        <v>-0.37436589193289599</v>
      </c>
      <c r="P258" s="19">
        <f t="shared" si="797"/>
        <v>2.1627330864049665E-3</v>
      </c>
      <c r="Q258" s="19">
        <f t="shared" si="798"/>
        <v>0.58106252862215757</v>
      </c>
      <c r="R258" s="19"/>
      <c r="S258" s="19">
        <f t="shared" si="805"/>
        <v>100</v>
      </c>
      <c r="T258" s="19">
        <v>-0.37310679876568198</v>
      </c>
      <c r="U258" s="19">
        <f t="shared" ref="U258" si="1052">ABS(($C258-T258)/$C258)*100</f>
        <v>0.24278136757126459</v>
      </c>
      <c r="V258">
        <v>-0.37340234381651699</v>
      </c>
      <c r="W258" s="19">
        <f t="shared" ref="W258" si="1053">ABS(($C258-V258)/$C258)*100</f>
        <v>0.32218559717290096</v>
      </c>
      <c r="X258" s="19"/>
      <c r="Y258" s="19">
        <f t="shared" si="808"/>
        <v>100</v>
      </c>
      <c r="Z258" s="19"/>
      <c r="AA258" s="19">
        <f t="shared" si="809"/>
        <v>100</v>
      </c>
      <c r="AC258" s="19"/>
      <c r="AD258" s="19"/>
      <c r="AE258" s="31"/>
      <c r="AF258" s="19"/>
      <c r="AG258" s="19"/>
      <c r="AI258" s="30"/>
      <c r="AJ258" s="30"/>
    </row>
    <row r="259" spans="1:36" x14ac:dyDescent="0.25">
      <c r="A259" s="32">
        <f t="shared" si="801"/>
        <v>257</v>
      </c>
      <c r="B259" s="20">
        <v>0</v>
      </c>
      <c r="C259" s="40">
        <f t="shared" si="793"/>
        <v>-0.113107358881677</v>
      </c>
      <c r="D259" s="40">
        <v>-0.114962503954361</v>
      </c>
      <c r="E259" s="30">
        <f t="shared" si="794"/>
        <v>1.8551450726840002E-3</v>
      </c>
      <c r="F259" s="30">
        <f t="shared" si="287"/>
        <v>1.6401630194766463</v>
      </c>
      <c r="G259" s="30">
        <v>-0.114137774187919</v>
      </c>
      <c r="H259" s="19">
        <f t="shared" si="802"/>
        <v>0.91100642471894955</v>
      </c>
      <c r="I259" s="19">
        <v>-0.111931528973538</v>
      </c>
      <c r="J259" s="19">
        <f t="shared" si="802"/>
        <v>1.0395697678424691</v>
      </c>
      <c r="K259" s="19"/>
      <c r="L259" s="19">
        <f t="shared" ref="L259" si="1054">ABS(($C259-K259)/$C259)*100</f>
        <v>100</v>
      </c>
      <c r="M259" s="19"/>
      <c r="N259" s="19">
        <f t="shared" ref="N259" si="1055">ABS(($C259-M259)/$C259)*100</f>
        <v>100</v>
      </c>
      <c r="O259" s="31">
        <v>-0.11254490567688701</v>
      </c>
      <c r="P259" s="19">
        <f t="shared" si="797"/>
        <v>5.6245320478999494E-4</v>
      </c>
      <c r="Q259" s="19">
        <f t="shared" si="798"/>
        <v>0.49727374978173094</v>
      </c>
      <c r="R259" s="19"/>
      <c r="S259" s="19">
        <f t="shared" si="805"/>
        <v>100</v>
      </c>
      <c r="T259" s="19">
        <v>-0.10880801081616601</v>
      </c>
      <c r="U259" s="19">
        <f t="shared" ref="U259" si="1056">ABS(($C259-T259)/$C259)*100</f>
        <v>3.8011214372078079</v>
      </c>
      <c r="V259">
        <v>-0.11294107377569</v>
      </c>
      <c r="W259" s="19">
        <f t="shared" ref="W259" si="1057">ABS(($C259-V259)/$C259)*100</f>
        <v>0.14701528497447455</v>
      </c>
      <c r="X259" s="19"/>
      <c r="Y259" s="19">
        <f t="shared" si="808"/>
        <v>100</v>
      </c>
      <c r="Z259" s="19"/>
      <c r="AA259" s="19">
        <f t="shared" si="809"/>
        <v>100</v>
      </c>
      <c r="AC259" s="19"/>
      <c r="AD259" s="19"/>
      <c r="AE259" s="31"/>
      <c r="AF259" s="19"/>
      <c r="AG259" s="19"/>
      <c r="AI259" s="30"/>
      <c r="AJ259" s="30"/>
    </row>
    <row r="260" spans="1:36" x14ac:dyDescent="0.25">
      <c r="A260" s="32">
        <f t="shared" si="801"/>
        <v>258</v>
      </c>
      <c r="B260" s="20">
        <v>-0.14068178650695801</v>
      </c>
      <c r="C260" s="40">
        <f t="shared" ref="C260:C302" si="1058">B260-0.113107358881677</f>
        <v>-0.25378914538863501</v>
      </c>
      <c r="D260" s="40">
        <v>-0.256727145582338</v>
      </c>
      <c r="E260" s="30">
        <f t="shared" ref="E260:E323" si="1059">ABS(C260-D260)</f>
        <v>2.9380001937029943E-3</v>
      </c>
      <c r="F260" s="30">
        <f t="shared" si="287"/>
        <v>1.1576540002149995</v>
      </c>
      <c r="G260" s="30">
        <v>-0.25711530164324697</v>
      </c>
      <c r="H260" s="19">
        <f t="shared" si="802"/>
        <v>1.3105983116490356</v>
      </c>
      <c r="I260" s="19">
        <v>-0.25377212746897598</v>
      </c>
      <c r="J260" s="19">
        <f t="shared" si="802"/>
        <v>6.7055348773737361E-3</v>
      </c>
      <c r="K260" s="19"/>
      <c r="L260" s="19">
        <f t="shared" ref="L260" si="1060">ABS(($C260-K260)/$C260)*100</f>
        <v>100</v>
      </c>
      <c r="M260" s="19"/>
      <c r="N260" s="19">
        <f t="shared" ref="N260" si="1061">ABS(($C260-M260)/$C260)*100</f>
        <v>100</v>
      </c>
      <c r="O260" s="31">
        <v>-0.25425629447883502</v>
      </c>
      <c r="P260" s="19">
        <f t="shared" ref="P260:P323" si="1062">ABS(C260-O260)</f>
        <v>4.6714909020001416E-4</v>
      </c>
      <c r="Q260" s="19">
        <f t="shared" ref="Q260:Q323" si="1063">ABS(($C260-O260)/$C260)*100</f>
        <v>0.18406976763511876</v>
      </c>
      <c r="R260" s="19"/>
      <c r="S260" s="19">
        <f t="shared" si="805"/>
        <v>100</v>
      </c>
      <c r="T260" s="19">
        <v>-0.25046338960459502</v>
      </c>
      <c r="U260" s="19">
        <f t="shared" ref="U260" si="1064">ABS(($C260-T260)/$C260)*100</f>
        <v>1.3104405150768583</v>
      </c>
      <c r="V260">
        <v>-0.25551723887467798</v>
      </c>
      <c r="W260" s="19">
        <f t="shared" ref="W260" si="1065">ABS(($C260-V260)/$C260)*100</f>
        <v>0.68091702007061328</v>
      </c>
      <c r="X260" s="19"/>
      <c r="Y260" s="19">
        <f t="shared" si="808"/>
        <v>100</v>
      </c>
      <c r="Z260" s="19"/>
      <c r="AA260" s="19">
        <f t="shared" si="809"/>
        <v>100</v>
      </c>
      <c r="AC260" s="19"/>
      <c r="AD260" s="19"/>
      <c r="AE260" s="31"/>
      <c r="AF260" s="19"/>
      <c r="AG260" s="19"/>
      <c r="AI260" s="30"/>
      <c r="AJ260" s="30"/>
    </row>
    <row r="261" spans="1:36" x14ac:dyDescent="0.25">
      <c r="A261" s="32">
        <f t="shared" ref="A261:A302" si="1066">A260+1</f>
        <v>259</v>
      </c>
      <c r="B261" s="20">
        <v>-8.1826493139186995E-2</v>
      </c>
      <c r="C261" s="40">
        <f t="shared" si="1058"/>
        <v>-0.194933852020864</v>
      </c>
      <c r="D261" s="40">
        <v>-0.19656687282414201</v>
      </c>
      <c r="E261" s="30">
        <f t="shared" si="1059"/>
        <v>1.6330208032780125E-3</v>
      </c>
      <c r="F261" s="30">
        <f t="shared" si="287"/>
        <v>0.83773074114558022</v>
      </c>
      <c r="G261" s="30">
        <v>-0.19649122248489601</v>
      </c>
      <c r="H261" s="19">
        <f t="shared" ref="H261:J324" si="1067">ABS(($C261-G261)/$C261)*100</f>
        <v>0.79892253084155063</v>
      </c>
      <c r="I261" s="19">
        <v>-0.19361601350653701</v>
      </c>
      <c r="J261" s="19">
        <f t="shared" si="1067"/>
        <v>0.67604395063507783</v>
      </c>
      <c r="K261" s="19"/>
      <c r="L261" s="19">
        <f t="shared" ref="L261" si="1068">ABS(($C261-K261)/$C261)*100</f>
        <v>100</v>
      </c>
      <c r="M261" s="19"/>
      <c r="N261" s="19">
        <f t="shared" ref="N261" si="1069">ABS(($C261-M261)/$C261)*100</f>
        <v>100</v>
      </c>
      <c r="O261" s="31">
        <v>-0.193300476785635</v>
      </c>
      <c r="P261" s="19">
        <f t="shared" si="1062"/>
        <v>1.6333752352289954E-3</v>
      </c>
      <c r="Q261" s="19">
        <f t="shared" si="1063"/>
        <v>0.83791256279805804</v>
      </c>
      <c r="R261" s="19"/>
      <c r="S261" s="19">
        <f t="shared" ref="S261:S324" si="1070">ABS(($C261-R261)/$C261)*100</f>
        <v>100</v>
      </c>
      <c r="T261" s="19">
        <v>-0.189462482622024</v>
      </c>
      <c r="U261" s="19">
        <f t="shared" ref="U261" si="1071">ABS(($C261-T261)/$C261)*100</f>
        <v>2.8067825788690541</v>
      </c>
      <c r="V261">
        <v>-0.19442796284560199</v>
      </c>
      <c r="W261" s="19">
        <f t="shared" ref="W261" si="1072">ABS(($C261-V261)/$C261)*100</f>
        <v>0.25951838021846652</v>
      </c>
      <c r="X261" s="19"/>
      <c r="Y261" s="19">
        <f t="shared" ref="Y261:Y324" si="1073">ABS(($C261-X261)/$C261)*100</f>
        <v>100</v>
      </c>
      <c r="Z261" s="19"/>
      <c r="AA261" s="19">
        <f t="shared" ref="AA261:AA324" si="1074">ABS(($C261-Z261)/$C261)*100</f>
        <v>100</v>
      </c>
      <c r="AC261" s="19"/>
      <c r="AD261" s="19"/>
      <c r="AE261" s="31"/>
      <c r="AF261" s="19"/>
      <c r="AG261" s="19"/>
      <c r="AI261" s="30"/>
      <c r="AJ261" s="30"/>
    </row>
    <row r="262" spans="1:36" x14ac:dyDescent="0.25">
      <c r="A262" s="32">
        <f t="shared" si="1066"/>
        <v>260</v>
      </c>
      <c r="B262" s="20">
        <v>3.917972459701E-3</v>
      </c>
      <c r="C262" s="40">
        <f t="shared" si="1058"/>
        <v>-0.109189386421976</v>
      </c>
      <c r="D262" s="40">
        <v>-0.11198470182962</v>
      </c>
      <c r="E262" s="30">
        <f t="shared" si="1059"/>
        <v>2.7953154076440084E-3</v>
      </c>
      <c r="F262" s="30">
        <f t="shared" si="287"/>
        <v>2.560061466817996</v>
      </c>
      <c r="G262" s="30">
        <v>-0.111664968803301</v>
      </c>
      <c r="H262" s="19">
        <f t="shared" si="1067"/>
        <v>2.2672371944263947</v>
      </c>
      <c r="I262" s="19">
        <v>-0.108921759610423</v>
      </c>
      <c r="J262" s="19">
        <f t="shared" si="1067"/>
        <v>0.24510332031606186</v>
      </c>
      <c r="K262" s="19"/>
      <c r="L262" s="19">
        <f t="shared" ref="L262" si="1075">ABS(($C262-K262)/$C262)*100</f>
        <v>100</v>
      </c>
      <c r="M262" s="19"/>
      <c r="N262" s="19">
        <f t="shared" ref="N262" si="1076">ABS(($C262-M262)/$C262)*100</f>
        <v>100</v>
      </c>
      <c r="O262" s="31">
        <v>-0.108450481064335</v>
      </c>
      <c r="P262" s="19">
        <f t="shared" si="1062"/>
        <v>7.3890535764099818E-4</v>
      </c>
      <c r="Q262" s="19">
        <f t="shared" si="1063"/>
        <v>0.67671903090050001</v>
      </c>
      <c r="R262" s="19"/>
      <c r="S262" s="19">
        <f t="shared" si="1070"/>
        <v>100</v>
      </c>
      <c r="T262" s="19">
        <v>-0.11109279902114801</v>
      </c>
      <c r="U262" s="19">
        <f t="shared" ref="U262" si="1077">ABS(($C262-T262)/$C262)*100</f>
        <v>1.7432212612826996</v>
      </c>
      <c r="V262">
        <v>-0.110195273291427</v>
      </c>
      <c r="W262" s="19">
        <f t="shared" ref="W262" si="1078">ABS(($C262-V262)/$C262)*100</f>
        <v>0.92123135994521799</v>
      </c>
      <c r="X262" s="19"/>
      <c r="Y262" s="19">
        <f t="shared" si="1073"/>
        <v>100</v>
      </c>
      <c r="Z262" s="19"/>
      <c r="AA262" s="19">
        <f t="shared" si="1074"/>
        <v>100</v>
      </c>
      <c r="AC262" s="19"/>
      <c r="AD262" s="19"/>
      <c r="AE262" s="31"/>
      <c r="AF262" s="19"/>
      <c r="AG262" s="19"/>
      <c r="AI262" s="30"/>
      <c r="AJ262" s="30"/>
    </row>
    <row r="263" spans="1:36" x14ac:dyDescent="0.25">
      <c r="A263" s="32">
        <f t="shared" si="1066"/>
        <v>261</v>
      </c>
      <c r="B263" s="20">
        <v>7.0140407321795994E-2</v>
      </c>
      <c r="C263" s="40">
        <f t="shared" si="1058"/>
        <v>-4.2966951559881006E-2</v>
      </c>
      <c r="D263" s="40">
        <v>-4.2302545303692797E-2</v>
      </c>
      <c r="E263" s="30">
        <f t="shared" si="1059"/>
        <v>6.6440625618820887E-4</v>
      </c>
      <c r="F263" s="30">
        <f t="shared" si="287"/>
        <v>1.5463192804410557</v>
      </c>
      <c r="G263" s="30">
        <v>-4.1859040649937701E-2</v>
      </c>
      <c r="H263" s="19">
        <f t="shared" si="1067"/>
        <v>2.5785187678471022</v>
      </c>
      <c r="I263" s="19">
        <v>-3.91239462052341E-2</v>
      </c>
      <c r="J263" s="19">
        <f t="shared" si="1067"/>
        <v>8.9440959042465256</v>
      </c>
      <c r="K263" s="19"/>
      <c r="L263" s="19">
        <f t="shared" ref="L263" si="1079">ABS(($C263-K263)/$C263)*100</f>
        <v>100</v>
      </c>
      <c r="M263" s="19"/>
      <c r="N263" s="19">
        <f t="shared" ref="N263" si="1080">ABS(($C263-M263)/$C263)*100</f>
        <v>100</v>
      </c>
      <c r="O263" s="31">
        <v>-4.06671315015825E-2</v>
      </c>
      <c r="P263" s="19">
        <f t="shared" si="1062"/>
        <v>2.2998200582985059E-3</v>
      </c>
      <c r="Q263" s="19">
        <f t="shared" si="1063"/>
        <v>5.3525325274550974</v>
      </c>
      <c r="R263" s="19"/>
      <c r="S263" s="19">
        <f t="shared" si="1070"/>
        <v>100</v>
      </c>
      <c r="T263" s="19">
        <v>-4.1722168865843803E-2</v>
      </c>
      <c r="U263" s="19">
        <f t="shared" ref="U263" si="1081">ABS(($C263-T263)/$C263)*100</f>
        <v>2.8970700709414023</v>
      </c>
      <c r="V263">
        <v>-3.9693895209297003E-2</v>
      </c>
      <c r="W263" s="19">
        <f t="shared" ref="W263" si="1082">ABS(($C263-V263)/$C263)*100</f>
        <v>7.6176136117604223</v>
      </c>
      <c r="X263" s="19"/>
      <c r="Y263" s="19">
        <f t="shared" si="1073"/>
        <v>100</v>
      </c>
      <c r="Z263" s="19"/>
      <c r="AA263" s="19">
        <f t="shared" si="1074"/>
        <v>100</v>
      </c>
      <c r="AC263" s="19"/>
      <c r="AD263" s="19"/>
      <c r="AE263" s="31"/>
      <c r="AF263" s="19"/>
      <c r="AG263" s="19"/>
      <c r="AI263" s="30"/>
      <c r="AJ263" s="30"/>
    </row>
    <row r="264" spans="1:36" x14ac:dyDescent="0.25">
      <c r="A264" s="32">
        <f t="shared" si="1066"/>
        <v>262</v>
      </c>
      <c r="B264" s="20">
        <v>-0.46263362524429902</v>
      </c>
      <c r="C264" s="40">
        <f t="shared" si="1058"/>
        <v>-0.57574098412597596</v>
      </c>
      <c r="D264" s="40">
        <v>-0.57607650679443201</v>
      </c>
      <c r="E264" s="30">
        <f t="shared" si="1059"/>
        <v>3.3552266845604528E-4</v>
      </c>
      <c r="F264" s="30">
        <f t="shared" si="287"/>
        <v>5.8276669145830809E-2</v>
      </c>
      <c r="G264" s="30">
        <v>-0.57523638233959296</v>
      </c>
      <c r="H264" s="19">
        <f t="shared" si="1067"/>
        <v>8.7643888535924946E-2</v>
      </c>
      <c r="I264" s="19">
        <v>-0.57237872182815297</v>
      </c>
      <c r="J264" s="19">
        <f t="shared" si="1067"/>
        <v>0.58398870160810157</v>
      </c>
      <c r="K264" s="19"/>
      <c r="L264" s="19">
        <f t="shared" ref="L264" si="1083">ABS(($C264-K264)/$C264)*100</f>
        <v>100</v>
      </c>
      <c r="M264" s="19"/>
      <c r="N264" s="19">
        <f t="shared" ref="N264" si="1084">ABS(($C264-M264)/$C264)*100</f>
        <v>100</v>
      </c>
      <c r="O264" s="31">
        <v>-0.57698438657937401</v>
      </c>
      <c r="P264" s="19">
        <f t="shared" si="1062"/>
        <v>1.2434024533980459E-3</v>
      </c>
      <c r="Q264" s="19">
        <f t="shared" si="1063"/>
        <v>0.21596559697511147</v>
      </c>
      <c r="R264" s="19"/>
      <c r="S264" s="19">
        <f t="shared" si="1070"/>
        <v>100</v>
      </c>
      <c r="T264" s="19">
        <v>-0.57713525823460399</v>
      </c>
      <c r="U264" s="19">
        <f t="shared" ref="U264" si="1085">ABS(($C264-T264)/$C264)*100</f>
        <v>0.24217037644882125</v>
      </c>
      <c r="V264">
        <v>-0.57339866139643103</v>
      </c>
      <c r="W264" s="19">
        <f t="shared" ref="W264" si="1086">ABS(($C264-V264)/$C264)*100</f>
        <v>0.4068361978956177</v>
      </c>
      <c r="X264" s="19"/>
      <c r="Y264" s="19">
        <f t="shared" si="1073"/>
        <v>100</v>
      </c>
      <c r="Z264" s="19"/>
      <c r="AA264" s="19">
        <f t="shared" si="1074"/>
        <v>100</v>
      </c>
      <c r="AC264" s="19"/>
      <c r="AD264" s="19"/>
      <c r="AE264" s="31"/>
      <c r="AF264" s="19"/>
      <c r="AG264" s="19"/>
      <c r="AI264" s="30"/>
      <c r="AJ264" s="30"/>
    </row>
    <row r="265" spans="1:36" x14ac:dyDescent="0.25">
      <c r="A265" s="32">
        <f t="shared" si="1066"/>
        <v>263</v>
      </c>
      <c r="B265" s="20">
        <v>0.35463395684124299</v>
      </c>
      <c r="C265" s="40">
        <f t="shared" si="1058"/>
        <v>0.24152659795956599</v>
      </c>
      <c r="D265" s="40">
        <v>0.242362051333467</v>
      </c>
      <c r="E265" s="30">
        <f t="shared" si="1059"/>
        <v>8.3545337390100727E-4</v>
      </c>
      <c r="F265" s="30">
        <f t="shared" si="287"/>
        <v>0.34590532925109585</v>
      </c>
      <c r="G265" s="30">
        <v>0.24223799444386099</v>
      </c>
      <c r="H265" s="19">
        <f t="shared" si="1067"/>
        <v>0.29454167379697499</v>
      </c>
      <c r="I265" s="19">
        <v>0.24216414713981199</v>
      </c>
      <c r="J265" s="19">
        <f t="shared" si="1067"/>
        <v>0.26396644743562864</v>
      </c>
      <c r="K265" s="19"/>
      <c r="L265" s="19">
        <f t="shared" ref="L265" si="1087">ABS(($C265-K265)/$C265)*100</f>
        <v>100</v>
      </c>
      <c r="M265" s="19"/>
      <c r="N265" s="19">
        <f t="shared" ref="N265" si="1088">ABS(($C265-M265)/$C265)*100</f>
        <v>100</v>
      </c>
      <c r="O265" s="31">
        <v>0.24273401764269401</v>
      </c>
      <c r="P265" s="19">
        <f t="shared" si="1062"/>
        <v>1.2074196831280137E-3</v>
      </c>
      <c r="Q265" s="19">
        <f t="shared" si="1063"/>
        <v>0.49991168398361996</v>
      </c>
      <c r="R265" s="19"/>
      <c r="S265" s="19">
        <f t="shared" si="1070"/>
        <v>100</v>
      </c>
      <c r="T265" s="19">
        <v>0.241083220121484</v>
      </c>
      <c r="U265" s="19">
        <f t="shared" ref="U265" si="1089">ABS(($C265-T265)/$C265)*100</f>
        <v>0.18357308960076252</v>
      </c>
      <c r="V265">
        <v>0.239170570176753</v>
      </c>
      <c r="W265" s="19">
        <f t="shared" ref="W265" si="1090">ABS(($C265-V265)/$C265)*100</f>
        <v>0.97547342724026398</v>
      </c>
      <c r="X265" s="19"/>
      <c r="Y265" s="19">
        <f t="shared" si="1073"/>
        <v>100</v>
      </c>
      <c r="Z265" s="19"/>
      <c r="AA265" s="19">
        <f t="shared" si="1074"/>
        <v>100</v>
      </c>
      <c r="AC265" s="19"/>
      <c r="AD265" s="19"/>
      <c r="AE265" s="31"/>
      <c r="AF265" s="19"/>
      <c r="AG265" s="19"/>
      <c r="AI265" s="30"/>
      <c r="AJ265" s="30"/>
    </row>
    <row r="266" spans="1:36" x14ac:dyDescent="0.25">
      <c r="A266" s="32">
        <f t="shared" si="1066"/>
        <v>264</v>
      </c>
      <c r="B266" s="20">
        <v>-6.6003104425639003E-2</v>
      </c>
      <c r="C266" s="40">
        <f t="shared" si="1058"/>
        <v>-0.179110463307316</v>
      </c>
      <c r="D266" s="40">
        <v>-0.17812010753888599</v>
      </c>
      <c r="E266" s="30">
        <f t="shared" si="1059"/>
        <v>9.9035576843001238E-4</v>
      </c>
      <c r="F266" s="30">
        <f t="shared" si="287"/>
        <v>0.55293015837425952</v>
      </c>
      <c r="G266" s="30">
        <v>-0.17797113811929899</v>
      </c>
      <c r="H266" s="19">
        <f t="shared" si="1067"/>
        <v>0.63610197136399116</v>
      </c>
      <c r="I266" s="19">
        <v>-0.17770381948733799</v>
      </c>
      <c r="J266" s="19">
        <f t="shared" si="1067"/>
        <v>0.78534988632378744</v>
      </c>
      <c r="K266" s="19"/>
      <c r="L266" s="19">
        <f t="shared" ref="L266" si="1091">ABS(($C266-K266)/$C266)*100</f>
        <v>100</v>
      </c>
      <c r="M266" s="19"/>
      <c r="N266" s="19">
        <f t="shared" ref="N266" si="1092">ABS(($C266-M266)/$C266)*100</f>
        <v>100</v>
      </c>
      <c r="O266" s="31">
        <v>-0.17686087968473499</v>
      </c>
      <c r="P266" s="19">
        <f t="shared" si="1062"/>
        <v>2.249583622581014E-3</v>
      </c>
      <c r="Q266" s="19">
        <f t="shared" si="1063"/>
        <v>1.2559755477384926</v>
      </c>
      <c r="R266" s="19"/>
      <c r="S266" s="19">
        <f t="shared" si="1070"/>
        <v>100</v>
      </c>
      <c r="T266" s="19">
        <v>-0.17513832478327801</v>
      </c>
      <c r="U266" s="19">
        <f t="shared" ref="U266" si="1093">ABS(($C266-T266)/$C266)*100</f>
        <v>2.2177032266521675</v>
      </c>
      <c r="V266">
        <v>-0.17520368256800201</v>
      </c>
      <c r="W266" s="19">
        <f t="shared" ref="W266" si="1094">ABS(($C266-V266)/$C266)*100</f>
        <v>2.1812130163556001</v>
      </c>
      <c r="X266" s="19"/>
      <c r="Y266" s="19">
        <f t="shared" si="1073"/>
        <v>100</v>
      </c>
      <c r="Z266" s="19"/>
      <c r="AA266" s="19">
        <f t="shared" si="1074"/>
        <v>100</v>
      </c>
      <c r="AC266" s="19"/>
      <c r="AD266" s="19"/>
      <c r="AE266" s="31"/>
      <c r="AF266" s="19"/>
      <c r="AG266" s="19"/>
      <c r="AI266" s="30"/>
      <c r="AJ266" s="30"/>
    </row>
    <row r="267" spans="1:36" x14ac:dyDescent="0.25">
      <c r="A267" s="32">
        <f t="shared" si="1066"/>
        <v>265</v>
      </c>
      <c r="B267" s="20">
        <v>0.51269588151767298</v>
      </c>
      <c r="C267" s="40">
        <f t="shared" si="1058"/>
        <v>0.39958852263599598</v>
      </c>
      <c r="D267" s="40">
        <v>0.39993447483951999</v>
      </c>
      <c r="E267" s="30">
        <f t="shared" si="1059"/>
        <v>3.4595220352401368E-4</v>
      </c>
      <c r="F267" s="30">
        <f t="shared" si="287"/>
        <v>8.6577112185766622E-2</v>
      </c>
      <c r="G267" s="30">
        <v>0.399932366316056</v>
      </c>
      <c r="H267" s="19">
        <f t="shared" si="1067"/>
        <v>8.6049438505330159E-2</v>
      </c>
      <c r="I267" s="19">
        <v>0.40000032410910202</v>
      </c>
      <c r="J267" s="19">
        <f t="shared" si="1067"/>
        <v>0.10305638169722235</v>
      </c>
      <c r="K267" s="19"/>
      <c r="L267" s="19">
        <f t="shared" ref="L267" si="1095">ABS(($C267-K267)/$C267)*100</f>
        <v>100</v>
      </c>
      <c r="M267" s="19"/>
      <c r="N267" s="19">
        <f t="shared" ref="N267" si="1096">ABS(($C267-M267)/$C267)*100</f>
        <v>100</v>
      </c>
      <c r="O267" s="31">
        <v>0.401780476578251</v>
      </c>
      <c r="P267" s="19">
        <f t="shared" si="1062"/>
        <v>2.1919539422550205E-3</v>
      </c>
      <c r="Q267" s="19">
        <f t="shared" si="1063"/>
        <v>0.54855277819172366</v>
      </c>
      <c r="R267" s="19"/>
      <c r="S267" s="19">
        <f t="shared" si="1070"/>
        <v>100</v>
      </c>
      <c r="T267" s="19">
        <v>0.40325493884379698</v>
      </c>
      <c r="U267" s="19">
        <f t="shared" ref="U267" si="1097">ABS(($C267-T267)/$C267)*100</f>
        <v>0.91754792745659397</v>
      </c>
      <c r="V267">
        <v>0.40383904598272002</v>
      </c>
      <c r="W267" s="19">
        <f t="shared" ref="W267" si="1098">ABS(($C267-V267)/$C267)*100</f>
        <v>1.0637250836646395</v>
      </c>
      <c r="X267" s="19"/>
      <c r="Y267" s="19">
        <f t="shared" si="1073"/>
        <v>100</v>
      </c>
      <c r="Z267" s="19"/>
      <c r="AA267" s="19">
        <f t="shared" si="1074"/>
        <v>100</v>
      </c>
      <c r="AC267" s="19"/>
      <c r="AD267" s="19"/>
      <c r="AE267" s="31"/>
      <c r="AF267" s="19"/>
      <c r="AG267" s="19"/>
      <c r="AI267" s="30"/>
      <c r="AJ267" s="30"/>
    </row>
    <row r="268" spans="1:36" x14ac:dyDescent="0.25">
      <c r="A268" s="32">
        <f t="shared" si="1066"/>
        <v>266</v>
      </c>
      <c r="B268" s="20">
        <v>-0.20367158706660399</v>
      </c>
      <c r="C268" s="40">
        <f t="shared" si="1058"/>
        <v>-0.31677894594828099</v>
      </c>
      <c r="D268" s="40">
        <v>-0.31819872630017698</v>
      </c>
      <c r="E268" s="30">
        <f t="shared" si="1059"/>
        <v>1.4197803518959939E-3</v>
      </c>
      <c r="F268" s="30">
        <f t="shared" si="287"/>
        <v>0.4481927760842398</v>
      </c>
      <c r="G268" s="30">
        <v>-0.31740490113926501</v>
      </c>
      <c r="H268" s="19">
        <f t="shared" si="1067"/>
        <v>0.19759999803971015</v>
      </c>
      <c r="I268" s="19">
        <v>-0.31556920244004999</v>
      </c>
      <c r="J268" s="19">
        <f t="shared" si="1067"/>
        <v>0.38188886089308072</v>
      </c>
      <c r="K268" s="19"/>
      <c r="L268" s="19">
        <f t="shared" ref="L268" si="1099">ABS(($C268-K268)/$C268)*100</f>
        <v>100</v>
      </c>
      <c r="M268" s="19"/>
      <c r="N268" s="19">
        <f t="shared" ref="N268" si="1100">ABS(($C268-M268)/$C268)*100</f>
        <v>100</v>
      </c>
      <c r="O268" s="31">
        <v>-0.314560560990859</v>
      </c>
      <c r="P268" s="19">
        <f t="shared" si="1062"/>
        <v>2.2183849574219927E-3</v>
      </c>
      <c r="Q268" s="19">
        <f t="shared" si="1063"/>
        <v>0.70029431747152093</v>
      </c>
      <c r="R268" s="19"/>
      <c r="S268" s="19">
        <f t="shared" si="1070"/>
        <v>100</v>
      </c>
      <c r="T268" s="19">
        <v>-0.31419335390814501</v>
      </c>
      <c r="U268" s="19">
        <f t="shared" ref="U268" si="1101">ABS(($C268-T268)/$C268)*100</f>
        <v>0.81621334789027078</v>
      </c>
      <c r="V268">
        <v>-0.11075228667906099</v>
      </c>
      <c r="W268" s="19">
        <f t="shared" ref="W268" si="1102">ABS(($C268-V268)/$C268)*100</f>
        <v>65.037990025655617</v>
      </c>
      <c r="X268" s="19"/>
      <c r="Y268" s="19">
        <f t="shared" si="1073"/>
        <v>100</v>
      </c>
      <c r="Z268" s="19"/>
      <c r="AA268" s="19">
        <f t="shared" si="1074"/>
        <v>100</v>
      </c>
      <c r="AC268" s="19"/>
      <c r="AD268" s="19"/>
      <c r="AE268" s="31"/>
      <c r="AF268" s="19"/>
      <c r="AG268" s="19"/>
      <c r="AI268" s="30"/>
      <c r="AJ268" s="30"/>
    </row>
    <row r="269" spans="1:36" x14ac:dyDescent="0.25">
      <c r="A269" s="32">
        <f t="shared" si="1066"/>
        <v>267</v>
      </c>
      <c r="B269" s="20">
        <v>-0.34760271146812399</v>
      </c>
      <c r="C269" s="40">
        <f t="shared" si="1058"/>
        <v>-0.46071007034980099</v>
      </c>
      <c r="D269" s="40">
        <v>-0.46364811880636397</v>
      </c>
      <c r="E269" s="30">
        <f t="shared" si="1059"/>
        <v>2.9380484565629805E-3</v>
      </c>
      <c r="F269" s="30">
        <f t="shared" si="287"/>
        <v>0.63772177897744309</v>
      </c>
      <c r="G269" s="30">
        <v>-0.46283390999224</v>
      </c>
      <c r="H269" s="19">
        <f t="shared" si="1067"/>
        <v>0.46099266743321893</v>
      </c>
      <c r="I269" s="19">
        <v>-0.46114280726860901</v>
      </c>
      <c r="J269" s="19">
        <f t="shared" si="1067"/>
        <v>9.3928252638249651E-2</v>
      </c>
      <c r="K269" s="19"/>
      <c r="L269" s="19">
        <f t="shared" ref="L269" si="1103">ABS(($C269-K269)/$C269)*100</f>
        <v>100</v>
      </c>
      <c r="M269" s="19"/>
      <c r="N269" s="19">
        <f t="shared" ref="N269" si="1104">ABS(($C269-M269)/$C269)*100</f>
        <v>100</v>
      </c>
      <c r="O269" s="31">
        <v>-0.45891471284281699</v>
      </c>
      <c r="P269" s="19">
        <f t="shared" si="1062"/>
        <v>1.7953575069840078E-3</v>
      </c>
      <c r="Q269" s="19">
        <f t="shared" si="1063"/>
        <v>0.38969356706721342</v>
      </c>
      <c r="R269" s="19"/>
      <c r="S269" s="19">
        <f t="shared" si="1070"/>
        <v>100</v>
      </c>
      <c r="T269" s="19">
        <v>-0.45876895883097202</v>
      </c>
      <c r="U269" s="19">
        <f t="shared" ref="U269" si="1105">ABS(($C269-T269)/$C269)*100</f>
        <v>0.42133038623513419</v>
      </c>
      <c r="V269">
        <v>-0.458856915307223</v>
      </c>
      <c r="W269" s="19">
        <f t="shared" ref="W269" si="1106">ABS(($C269-V269)/$C269)*100</f>
        <v>0.40223888337647068</v>
      </c>
      <c r="X269" s="19"/>
      <c r="Y269" s="19">
        <f t="shared" si="1073"/>
        <v>100</v>
      </c>
      <c r="Z269" s="19"/>
      <c r="AA269" s="19">
        <f t="shared" si="1074"/>
        <v>100</v>
      </c>
      <c r="AC269" s="19"/>
      <c r="AD269" s="19"/>
      <c r="AE269" s="31"/>
      <c r="AF269" s="19"/>
      <c r="AG269" s="19"/>
      <c r="AI269" s="30"/>
      <c r="AJ269" s="30"/>
    </row>
    <row r="270" spans="1:36" x14ac:dyDescent="0.25">
      <c r="A270" s="32">
        <f t="shared" si="1066"/>
        <v>268</v>
      </c>
      <c r="B270" s="20">
        <v>-0.36830891045604902</v>
      </c>
      <c r="C270" s="40">
        <f t="shared" si="1058"/>
        <v>-0.48141626933772602</v>
      </c>
      <c r="D270" s="40">
        <v>-0.48447588481945297</v>
      </c>
      <c r="E270" s="30">
        <f t="shared" si="1059"/>
        <v>3.0596154817269516E-3</v>
      </c>
      <c r="F270" s="30">
        <f t="shared" si="287"/>
        <v>0.63554467860755903</v>
      </c>
      <c r="G270" s="30">
        <v>-0.483660094204305</v>
      </c>
      <c r="H270" s="19">
        <f t="shared" si="1067"/>
        <v>0.46608829187799616</v>
      </c>
      <c r="I270" s="19">
        <v>-0.48204199570932199</v>
      </c>
      <c r="J270" s="19">
        <f t="shared" si="1067"/>
        <v>0.1299761581503607</v>
      </c>
      <c r="K270" s="19"/>
      <c r="L270" s="19">
        <f t="shared" ref="L270" si="1107">ABS(($C270-K270)/$C270)*100</f>
        <v>100</v>
      </c>
      <c r="M270" s="19"/>
      <c r="N270" s="19">
        <f t="shared" ref="N270" si="1108">ABS(($C270-M270)/$C270)*100</f>
        <v>100</v>
      </c>
      <c r="O270" s="31">
        <v>-0.47957042370059899</v>
      </c>
      <c r="P270" s="19">
        <f t="shared" si="1062"/>
        <v>1.8458456371270304E-3</v>
      </c>
      <c r="Q270" s="19">
        <f t="shared" si="1063"/>
        <v>0.38341987063842287</v>
      </c>
      <c r="R270" s="19"/>
      <c r="S270" s="19">
        <f t="shared" si="1070"/>
        <v>100</v>
      </c>
      <c r="T270" s="19">
        <v>-0.47995603474857701</v>
      </c>
      <c r="U270" s="19">
        <f t="shared" ref="U270" si="1109">ABS(($C270-T270)/$C270)*100</f>
        <v>0.30332057351485553</v>
      </c>
      <c r="V270">
        <v>0.65509605786930103</v>
      </c>
      <c r="W270" s="19">
        <f t="shared" ref="W270" si="1110">ABS(($C270-V270)/$C270)*100</f>
        <v>236.07684234903456</v>
      </c>
      <c r="X270" s="19"/>
      <c r="Y270" s="19">
        <f t="shared" si="1073"/>
        <v>100</v>
      </c>
      <c r="Z270" s="19"/>
      <c r="AA270" s="19">
        <f t="shared" si="1074"/>
        <v>100</v>
      </c>
      <c r="AC270" s="19"/>
      <c r="AD270" s="19"/>
      <c r="AE270" s="31"/>
      <c r="AF270" s="19"/>
      <c r="AG270" s="19"/>
      <c r="AI270" s="30"/>
      <c r="AJ270" s="30"/>
    </row>
    <row r="271" spans="1:36" x14ac:dyDescent="0.25">
      <c r="A271" s="32">
        <f t="shared" si="1066"/>
        <v>269</v>
      </c>
      <c r="B271" s="20">
        <v>-0.37100775595506802</v>
      </c>
      <c r="C271" s="40">
        <f t="shared" si="1058"/>
        <v>-0.48411511483674502</v>
      </c>
      <c r="D271" s="40">
        <v>-0.487218768546477</v>
      </c>
      <c r="E271" s="30">
        <f t="shared" si="1059"/>
        <v>3.1036537097319794E-3</v>
      </c>
      <c r="F271" s="30">
        <f t="shared" si="287"/>
        <v>0.64109828729032847</v>
      </c>
      <c r="G271" s="30">
        <v>-0.486402106466651</v>
      </c>
      <c r="H271" s="19">
        <f t="shared" si="1067"/>
        <v>0.47240657434899624</v>
      </c>
      <c r="I271" s="19">
        <v>-0.48479884961817099</v>
      </c>
      <c r="J271" s="19">
        <f t="shared" si="1067"/>
        <v>0.14123392566591156</v>
      </c>
      <c r="K271" s="19"/>
      <c r="L271" s="19">
        <f t="shared" ref="L271" si="1111">ABS(($C271-K271)/$C271)*100</f>
        <v>100</v>
      </c>
      <c r="M271" s="19"/>
      <c r="N271" s="19">
        <f t="shared" ref="N271" si="1112">ABS(($C271-M271)/$C271)*100</f>
        <v>100</v>
      </c>
      <c r="O271" s="31">
        <v>-0.482283893919839</v>
      </c>
      <c r="P271" s="19">
        <f t="shared" si="1062"/>
        <v>1.8312209169060178E-3</v>
      </c>
      <c r="Q271" s="19">
        <f t="shared" si="1063"/>
        <v>0.37826146319012338</v>
      </c>
      <c r="R271" s="19"/>
      <c r="S271" s="19">
        <f t="shared" si="1070"/>
        <v>100</v>
      </c>
      <c r="T271" s="19">
        <v>-0.48255692775464998</v>
      </c>
      <c r="U271" s="19">
        <f t="shared" ref="U271" si="1113">ABS(($C271-T271)/$C271)*100</f>
        <v>0.32186292770893943</v>
      </c>
      <c r="V271">
        <v>0.65287396990431601</v>
      </c>
      <c r="W271" s="19">
        <f t="shared" ref="W271" si="1114">ABS(($C271-V271)/$C271)*100</f>
        <v>234.85924109691979</v>
      </c>
      <c r="X271" s="19"/>
      <c r="Y271" s="19">
        <f t="shared" si="1073"/>
        <v>100</v>
      </c>
      <c r="Z271" s="19"/>
      <c r="AA271" s="19">
        <f t="shared" si="1074"/>
        <v>100</v>
      </c>
      <c r="AC271" s="19"/>
      <c r="AD271" s="19"/>
      <c r="AE271" s="31"/>
      <c r="AF271" s="19"/>
      <c r="AG271" s="19"/>
      <c r="AI271" s="30"/>
      <c r="AJ271" s="30"/>
    </row>
    <row r="272" spans="1:36" x14ac:dyDescent="0.25">
      <c r="A272" s="32">
        <f t="shared" si="1066"/>
        <v>270</v>
      </c>
      <c r="B272" s="20">
        <v>-0.20475016232127199</v>
      </c>
      <c r="C272" s="40">
        <f t="shared" si="1058"/>
        <v>-0.31785752120294897</v>
      </c>
      <c r="D272" s="40">
        <v>-0.319268636340231</v>
      </c>
      <c r="E272" s="30">
        <f t="shared" si="1059"/>
        <v>1.4111151372820374E-3</v>
      </c>
      <c r="F272" s="30">
        <f t="shared" si="287"/>
        <v>0.44394580689536495</v>
      </c>
      <c r="G272" s="30">
        <v>-0.318474700324269</v>
      </c>
      <c r="H272" s="19">
        <f t="shared" si="1067"/>
        <v>0.19416848120638613</v>
      </c>
      <c r="I272" s="19">
        <v>-0.31664084341972099</v>
      </c>
      <c r="J272" s="19">
        <f t="shared" si="1067"/>
        <v>0.3827745773085372</v>
      </c>
      <c r="K272" s="19"/>
      <c r="L272" s="19">
        <f t="shared" ref="L272" si="1115">ABS(($C272-K272)/$C272)*100</f>
        <v>100</v>
      </c>
      <c r="M272" s="19"/>
      <c r="N272" s="19">
        <f t="shared" ref="N272" si="1116">ABS(($C272-M272)/$C272)*100</f>
        <v>100</v>
      </c>
      <c r="O272" s="31">
        <v>-0.31501117231829601</v>
      </c>
      <c r="P272" s="19">
        <f t="shared" si="1062"/>
        <v>2.8463488846529605E-3</v>
      </c>
      <c r="Q272" s="19">
        <f t="shared" si="1063"/>
        <v>0.89547948209021433</v>
      </c>
      <c r="R272" s="19"/>
      <c r="S272" s="19">
        <f t="shared" si="1070"/>
        <v>100</v>
      </c>
      <c r="T272" s="19">
        <v>-0.31453734706057301</v>
      </c>
      <c r="U272" s="19">
        <f t="shared" ref="U272" si="1117">ABS(($C272-T272)/$C272)*100</f>
        <v>1.0445479250610699</v>
      </c>
      <c r="V272">
        <v>-0.31450703337500202</v>
      </c>
      <c r="W272" s="19">
        <f t="shared" ref="W272" si="1118">ABS(($C272-V272)/$C272)*100</f>
        <v>1.0540848035518695</v>
      </c>
      <c r="X272" s="19"/>
      <c r="Y272" s="19">
        <f t="shared" si="1073"/>
        <v>100</v>
      </c>
      <c r="Z272" s="19"/>
      <c r="AA272" s="19">
        <f t="shared" si="1074"/>
        <v>100</v>
      </c>
      <c r="AC272" s="19"/>
      <c r="AD272" s="19"/>
      <c r="AE272" s="31"/>
      <c r="AF272" s="19"/>
      <c r="AG272" s="19"/>
      <c r="AI272" s="30"/>
      <c r="AJ272" s="30"/>
    </row>
    <row r="273" spans="1:36" x14ac:dyDescent="0.25">
      <c r="A273" s="32">
        <f t="shared" si="1066"/>
        <v>271</v>
      </c>
      <c r="B273" s="20">
        <v>-0.32395386908340901</v>
      </c>
      <c r="C273" s="40">
        <f t="shared" si="1058"/>
        <v>-0.43706122796508601</v>
      </c>
      <c r="D273" s="40">
        <v>-0.43986842785134</v>
      </c>
      <c r="E273" s="30">
        <f t="shared" si="1059"/>
        <v>2.8071998862539971E-3</v>
      </c>
      <c r="F273" s="30">
        <f t="shared" si="287"/>
        <v>0.64228984559532831</v>
      </c>
      <c r="G273" s="30">
        <v>-0.439057260412196</v>
      </c>
      <c r="H273" s="19">
        <f t="shared" si="1067"/>
        <v>0.45669400976227675</v>
      </c>
      <c r="I273" s="19">
        <v>-0.43739155805969299</v>
      </c>
      <c r="J273" s="19">
        <f t="shared" si="1067"/>
        <v>7.5579821194609986E-2</v>
      </c>
      <c r="K273" s="19"/>
      <c r="L273" s="19">
        <f t="shared" ref="L273" si="1119">ABS(($C273-K273)/$C273)*100</f>
        <v>100</v>
      </c>
      <c r="M273" s="19"/>
      <c r="N273" s="19">
        <f t="shared" ref="N273" si="1120">ABS(($C273-M273)/$C273)*100</f>
        <v>100</v>
      </c>
      <c r="O273" s="31">
        <v>-0.43575980901226502</v>
      </c>
      <c r="P273" s="19">
        <f t="shared" si="1062"/>
        <v>1.3014189528209874E-3</v>
      </c>
      <c r="Q273" s="19">
        <f t="shared" si="1063"/>
        <v>0.297765820793637</v>
      </c>
      <c r="R273" s="19"/>
      <c r="S273" s="19">
        <f t="shared" si="1070"/>
        <v>100</v>
      </c>
      <c r="T273" s="19">
        <v>-0.43595671359466398</v>
      </c>
      <c r="U273" s="19">
        <f t="shared" ref="U273" si="1121">ABS(($C273-T273)/$C273)*100</f>
        <v>0.25271387616891516</v>
      </c>
      <c r="V273">
        <v>0.44090252567174398</v>
      </c>
      <c r="W273" s="19">
        <f t="shared" ref="W273" si="1122">ABS(($C273-V273)/$C273)*100</f>
        <v>200.87889235211796</v>
      </c>
      <c r="X273" s="19"/>
      <c r="Y273" s="19">
        <f t="shared" si="1073"/>
        <v>100</v>
      </c>
      <c r="Z273" s="19"/>
      <c r="AA273" s="19">
        <f t="shared" si="1074"/>
        <v>100</v>
      </c>
      <c r="AC273" s="19"/>
      <c r="AD273" s="19"/>
      <c r="AE273" s="31"/>
      <c r="AF273" s="19"/>
      <c r="AG273" s="19"/>
      <c r="AI273" s="30"/>
      <c r="AJ273" s="30"/>
    </row>
    <row r="274" spans="1:36" x14ac:dyDescent="0.25">
      <c r="A274" s="32">
        <f t="shared" si="1066"/>
        <v>272</v>
      </c>
      <c r="B274" s="20">
        <v>-0.34865899278846402</v>
      </c>
      <c r="C274" s="40">
        <f t="shared" si="1058"/>
        <v>-0.46176635167014102</v>
      </c>
      <c r="D274" s="40">
        <v>-0.46484411705191198</v>
      </c>
      <c r="E274" s="30">
        <f t="shared" si="1059"/>
        <v>3.0777653817709583E-3</v>
      </c>
      <c r="F274" s="30">
        <f t="shared" si="287"/>
        <v>0.6665200638026425</v>
      </c>
      <c r="G274" s="30">
        <v>-0.46402939706728102</v>
      </c>
      <c r="H274" s="19">
        <f t="shared" si="1067"/>
        <v>0.49008451762561389</v>
      </c>
      <c r="I274" s="19">
        <v>-0.462401082112321</v>
      </c>
      <c r="J274" s="19">
        <f t="shared" si="1067"/>
        <v>0.13745705807369038</v>
      </c>
      <c r="K274" s="19"/>
      <c r="L274" s="19">
        <f t="shared" ref="L274" si="1123">ABS(($C274-K274)/$C274)*100</f>
        <v>100</v>
      </c>
      <c r="M274" s="19"/>
      <c r="N274" s="19">
        <f t="shared" ref="N274" si="1124">ABS(($C274-M274)/$C274)*100</f>
        <v>100</v>
      </c>
      <c r="O274" s="31">
        <v>-0.45992317709379499</v>
      </c>
      <c r="P274" s="19">
        <f t="shared" si="1062"/>
        <v>1.8431745763460294E-3</v>
      </c>
      <c r="Q274" s="19">
        <f t="shared" si="1063"/>
        <v>0.39915740280328743</v>
      </c>
      <c r="R274" s="19"/>
      <c r="S274" s="19">
        <f t="shared" si="1070"/>
        <v>100</v>
      </c>
      <c r="T274" s="19">
        <v>-0.460318718519934</v>
      </c>
      <c r="U274" s="19">
        <f t="shared" ref="U274" si="1125">ABS(($C274-T274)/$C274)*100</f>
        <v>0.31349905530603106</v>
      </c>
      <c r="V274">
        <v>0.67495410861097704</v>
      </c>
      <c r="W274" s="19">
        <f t="shared" ref="W274" si="1126">ABS(($C274-V274)/$C274)*100</f>
        <v>246.16788472563394</v>
      </c>
      <c r="X274" s="19"/>
      <c r="Y274" s="19">
        <f t="shared" si="1073"/>
        <v>100</v>
      </c>
      <c r="Z274" s="19"/>
      <c r="AA274" s="19">
        <f t="shared" si="1074"/>
        <v>100</v>
      </c>
      <c r="AC274" s="19"/>
      <c r="AD274" s="19"/>
      <c r="AE274" s="31"/>
      <c r="AF274" s="19"/>
      <c r="AG274" s="19"/>
      <c r="AI274" s="30"/>
      <c r="AJ274" s="30"/>
    </row>
    <row r="275" spans="1:36" x14ac:dyDescent="0.25">
      <c r="A275" s="32">
        <f t="shared" si="1066"/>
        <v>273</v>
      </c>
      <c r="B275" s="20">
        <v>-0.31743470958603698</v>
      </c>
      <c r="C275" s="40">
        <f t="shared" si="1058"/>
        <v>-0.43054206846771398</v>
      </c>
      <c r="D275" s="40">
        <v>-0.43315985079187802</v>
      </c>
      <c r="E275" s="30">
        <f t="shared" si="1059"/>
        <v>2.6177823241640419E-3</v>
      </c>
      <c r="F275" s="30">
        <f t="shared" si="287"/>
        <v>0.60802010207287038</v>
      </c>
      <c r="G275" s="30">
        <v>-0.43234835899104801</v>
      </c>
      <c r="H275" s="19">
        <f t="shared" si="1067"/>
        <v>0.41953868288935475</v>
      </c>
      <c r="I275" s="19">
        <v>-0.430637779588883</v>
      </c>
      <c r="J275" s="19">
        <f t="shared" si="1067"/>
        <v>2.223037611856387E-2</v>
      </c>
      <c r="K275" s="19"/>
      <c r="L275" s="19">
        <f t="shared" ref="L275" si="1127">ABS(($C275-K275)/$C275)*100</f>
        <v>100</v>
      </c>
      <c r="M275" s="19"/>
      <c r="N275" s="19">
        <f t="shared" ref="N275" si="1128">ABS(($C275-M275)/$C275)*100</f>
        <v>100</v>
      </c>
      <c r="O275" s="31">
        <v>-0.42897821978727002</v>
      </c>
      <c r="P275" s="19">
        <f t="shared" si="1062"/>
        <v>1.5638486804439578E-3</v>
      </c>
      <c r="Q275" s="19">
        <f t="shared" si="1063"/>
        <v>0.36322784577350298</v>
      </c>
      <c r="R275" s="19"/>
      <c r="S275" s="19">
        <f t="shared" si="1070"/>
        <v>100</v>
      </c>
      <c r="T275" s="19">
        <v>-0.42924450990815699</v>
      </c>
      <c r="U275" s="19">
        <f t="shared" ref="U275" si="1129">ABS(($C275-T275)/$C275)*100</f>
        <v>0.30137788025568779</v>
      </c>
      <c r="V275">
        <v>-0.42889013526188802</v>
      </c>
      <c r="W275" s="19">
        <f t="shared" ref="W275" si="1130">ABS(($C275-V275)/$C275)*100</f>
        <v>0.38368682802708254</v>
      </c>
      <c r="X275" s="19"/>
      <c r="Y275" s="19">
        <f t="shared" si="1073"/>
        <v>100</v>
      </c>
      <c r="Z275" s="19"/>
      <c r="AA275" s="19">
        <f t="shared" si="1074"/>
        <v>100</v>
      </c>
      <c r="AC275" s="19"/>
      <c r="AD275" s="19"/>
      <c r="AE275" s="31"/>
      <c r="AF275" s="19"/>
      <c r="AG275" s="19"/>
      <c r="AI275" s="30"/>
      <c r="AJ275" s="30"/>
    </row>
    <row r="276" spans="1:36" x14ac:dyDescent="0.25">
      <c r="A276" s="32">
        <f t="shared" si="1066"/>
        <v>274</v>
      </c>
      <c r="B276" s="20">
        <v>-0.35178515616832501</v>
      </c>
      <c r="C276" s="40">
        <f t="shared" si="1058"/>
        <v>-0.46489251505000201</v>
      </c>
      <c r="D276" s="40">
        <v>-0.467927875085761</v>
      </c>
      <c r="E276" s="30">
        <f t="shared" si="1059"/>
        <v>3.0353600357589938E-3</v>
      </c>
      <c r="F276" s="30">
        <f t="shared" si="287"/>
        <v>0.65291652102261155</v>
      </c>
      <c r="G276" s="30">
        <v>-0.467112883274793</v>
      </c>
      <c r="H276" s="19">
        <f t="shared" si="1067"/>
        <v>0.47760894247827967</v>
      </c>
      <c r="I276" s="19">
        <v>-0.46543256055883903</v>
      </c>
      <c r="J276" s="19">
        <f t="shared" si="1067"/>
        <v>0.11616567084951496</v>
      </c>
      <c r="K276" s="19"/>
      <c r="L276" s="19">
        <f t="shared" ref="L276" si="1131">ABS(($C276-K276)/$C276)*100</f>
        <v>100</v>
      </c>
      <c r="M276" s="19"/>
      <c r="N276" s="19">
        <f t="shared" ref="N276" si="1132">ABS(($C276-M276)/$C276)*100</f>
        <v>100</v>
      </c>
      <c r="O276" s="31">
        <v>-0.46318232687535899</v>
      </c>
      <c r="P276" s="19">
        <f t="shared" si="1062"/>
        <v>1.7101881746430236E-3</v>
      </c>
      <c r="Q276" s="19">
        <f t="shared" si="1063"/>
        <v>0.36786743586505855</v>
      </c>
      <c r="R276" s="19"/>
      <c r="S276" s="19">
        <f t="shared" si="1070"/>
        <v>100</v>
      </c>
      <c r="T276" s="19">
        <v>-0.463027535014436</v>
      </c>
      <c r="U276" s="19">
        <f t="shared" ref="U276" si="1133">ABS(($C276-T276)/$C276)*100</f>
        <v>0.40116370455338929</v>
      </c>
      <c r="V276">
        <v>-0.46290079427320502</v>
      </c>
      <c r="W276" s="19">
        <f t="shared" ref="W276" si="1134">ABS(($C276-V276)/$C276)*100</f>
        <v>0.42842607964612389</v>
      </c>
      <c r="X276" s="19"/>
      <c r="Y276" s="19">
        <f t="shared" si="1073"/>
        <v>100</v>
      </c>
      <c r="Z276" s="19"/>
      <c r="AA276" s="19">
        <f t="shared" si="1074"/>
        <v>100</v>
      </c>
      <c r="AC276" s="19"/>
      <c r="AD276" s="19"/>
      <c r="AE276" s="31"/>
      <c r="AF276" s="19"/>
      <c r="AG276" s="19"/>
      <c r="AI276" s="30"/>
      <c r="AJ276" s="30"/>
    </row>
    <row r="277" spans="1:36" x14ac:dyDescent="0.25">
      <c r="A277" s="32">
        <f t="shared" si="1066"/>
        <v>275</v>
      </c>
      <c r="B277" s="20">
        <v>-0.40061675614542303</v>
      </c>
      <c r="C277" s="40">
        <f t="shared" si="1058"/>
        <v>-0.51372411502710003</v>
      </c>
      <c r="D277" s="40">
        <v>-0.51725305734718297</v>
      </c>
      <c r="E277" s="30">
        <f t="shared" si="1059"/>
        <v>3.5289423200829395E-3</v>
      </c>
      <c r="F277" s="30">
        <f t="shared" si="287"/>
        <v>0.68693335914292841</v>
      </c>
      <c r="G277" s="30">
        <v>-0.51643385541550602</v>
      </c>
      <c r="H277" s="19">
        <f t="shared" si="1067"/>
        <v>0.52746996084913123</v>
      </c>
      <c r="I277" s="19">
        <v>-0.51478179911613697</v>
      </c>
      <c r="J277" s="19">
        <f t="shared" si="1067"/>
        <v>0.20588562189282328</v>
      </c>
      <c r="K277" s="19"/>
      <c r="L277" s="19">
        <f t="shared" ref="L277" si="1135">ABS(($C277-K277)/$C277)*100</f>
        <v>100</v>
      </c>
      <c r="M277" s="19"/>
      <c r="N277" s="19">
        <f t="shared" ref="N277" si="1136">ABS(($C277-M277)/$C277)*100</f>
        <v>100</v>
      </c>
      <c r="O277" s="31">
        <v>-0.51233744904175704</v>
      </c>
      <c r="P277" s="19">
        <f t="shared" si="1062"/>
        <v>1.386665985342983E-3</v>
      </c>
      <c r="Q277" s="19">
        <f t="shared" si="1063"/>
        <v>0.26992425404632475</v>
      </c>
      <c r="R277" s="19"/>
      <c r="S277" s="19">
        <f t="shared" si="1070"/>
        <v>100</v>
      </c>
      <c r="T277" s="19">
        <v>-0.51232782238443997</v>
      </c>
      <c r="U277" s="19">
        <f t="shared" ref="U277" si="1137">ABS(($C277-T277)/$C277)*100</f>
        <v>0.27179815037228688</v>
      </c>
      <c r="V277">
        <v>-0.51199501405530601</v>
      </c>
      <c r="W277" s="19">
        <f t="shared" ref="W277" si="1138">ABS(($C277-V277)/$C277)*100</f>
        <v>0.33658162449757767</v>
      </c>
      <c r="X277" s="19"/>
      <c r="Y277" s="19">
        <f t="shared" si="1073"/>
        <v>100</v>
      </c>
      <c r="Z277" s="19"/>
      <c r="AA277" s="19">
        <f t="shared" si="1074"/>
        <v>100</v>
      </c>
      <c r="AC277" s="19"/>
      <c r="AD277" s="19"/>
      <c r="AE277" s="31"/>
      <c r="AF277" s="19"/>
      <c r="AG277" s="19"/>
      <c r="AI277" s="30"/>
      <c r="AJ277" s="30"/>
    </row>
    <row r="278" spans="1:36" x14ac:dyDescent="0.25">
      <c r="A278" s="32">
        <f t="shared" si="1066"/>
        <v>276</v>
      </c>
      <c r="B278" s="20">
        <v>-0.35761897198852599</v>
      </c>
      <c r="C278" s="40">
        <f t="shared" si="1058"/>
        <v>-0.47072633087020299</v>
      </c>
      <c r="D278" s="40">
        <v>-0.47380444582326098</v>
      </c>
      <c r="E278" s="30">
        <f t="shared" si="1059"/>
        <v>3.0781149530579865E-3</v>
      </c>
      <c r="F278" s="30">
        <f t="shared" si="287"/>
        <v>0.65390753633170751</v>
      </c>
      <c r="G278" s="30">
        <v>-0.47298742831064799</v>
      </c>
      <c r="H278" s="19">
        <f t="shared" si="1067"/>
        <v>0.48034224817316906</v>
      </c>
      <c r="I278" s="19">
        <v>-0.4713539071199</v>
      </c>
      <c r="J278" s="19">
        <f t="shared" si="1067"/>
        <v>0.13332082964996711</v>
      </c>
      <c r="K278" s="19"/>
      <c r="L278" s="19">
        <f t="shared" ref="L278" si="1139">ABS(($C278-K278)/$C278)*100</f>
        <v>100</v>
      </c>
      <c r="M278" s="19"/>
      <c r="N278" s="19">
        <f t="shared" ref="N278" si="1140">ABS(($C278-M278)/$C278)*100</f>
        <v>100</v>
      </c>
      <c r="O278" s="31">
        <v>-0.46900772915127698</v>
      </c>
      <c r="P278" s="19">
        <f t="shared" si="1062"/>
        <v>1.7186017189260161E-3</v>
      </c>
      <c r="Q278" s="19">
        <f t="shared" si="1063"/>
        <v>0.36509572679925129</v>
      </c>
      <c r="R278" s="19"/>
      <c r="S278" s="19">
        <f t="shared" si="1070"/>
        <v>100</v>
      </c>
      <c r="T278" s="19">
        <v>-0.46872715532231601</v>
      </c>
      <c r="U278" s="19">
        <f t="shared" ref="U278" si="1141">ABS(($C278-T278)/$C278)*100</f>
        <v>0.42470017434359875</v>
      </c>
      <c r="V278">
        <v>-0.46823933713801102</v>
      </c>
      <c r="W278" s="19">
        <f t="shared" ref="W278" si="1142">ABS(($C278-V278)/$C278)*100</f>
        <v>0.52833112768398005</v>
      </c>
      <c r="X278" s="19"/>
      <c r="Y278" s="19">
        <f t="shared" si="1073"/>
        <v>100</v>
      </c>
      <c r="Z278" s="19"/>
      <c r="AA278" s="19">
        <f t="shared" si="1074"/>
        <v>100</v>
      </c>
      <c r="AC278" s="19"/>
      <c r="AD278" s="19"/>
      <c r="AE278" s="31"/>
      <c r="AF278" s="19"/>
      <c r="AG278" s="19"/>
      <c r="AI278" s="30"/>
      <c r="AJ278" s="30"/>
    </row>
    <row r="279" spans="1:36" x14ac:dyDescent="0.25">
      <c r="A279" s="32">
        <f t="shared" si="1066"/>
        <v>277</v>
      </c>
      <c r="B279" s="20">
        <v>-0.39626116070995498</v>
      </c>
      <c r="C279" s="40">
        <f t="shared" si="1058"/>
        <v>-0.50936851959163199</v>
      </c>
      <c r="D279" s="40">
        <v>-0.51376343524806301</v>
      </c>
      <c r="E279" s="30">
        <f t="shared" si="1059"/>
        <v>4.3949156564310199E-3</v>
      </c>
      <c r="F279" s="30">
        <f t="shared" si="287"/>
        <v>0.8628165046309666</v>
      </c>
      <c r="G279" s="30">
        <v>-0.512941979274259</v>
      </c>
      <c r="H279" s="19">
        <f t="shared" si="1067"/>
        <v>0.70154702247636058</v>
      </c>
      <c r="I279" s="19">
        <v>-0.51127740091404905</v>
      </c>
      <c r="J279" s="19">
        <f t="shared" si="1067"/>
        <v>0.37475447519753358</v>
      </c>
      <c r="K279" s="19"/>
      <c r="L279" s="19">
        <f t="shared" ref="L279" si="1143">ABS(($C279-K279)/$C279)*100</f>
        <v>100</v>
      </c>
      <c r="M279" s="19"/>
      <c r="N279" s="19">
        <f t="shared" ref="N279" si="1144">ABS(($C279-M279)/$C279)*100</f>
        <v>100</v>
      </c>
      <c r="O279" s="31">
        <v>-0.50842960648992297</v>
      </c>
      <c r="P279" s="19">
        <f t="shared" si="1062"/>
        <v>9.3891310170901576E-4</v>
      </c>
      <c r="Q279" s="19">
        <f t="shared" si="1063"/>
        <v>0.18432884357709342</v>
      </c>
      <c r="R279" s="19"/>
      <c r="S279" s="19">
        <f t="shared" si="1070"/>
        <v>100</v>
      </c>
      <c r="T279" s="19">
        <v>-0.50816154080894405</v>
      </c>
      <c r="U279" s="19">
        <f t="shared" ref="U279" si="1145">ABS(($C279-T279)/$C279)*100</f>
        <v>0.23695590447081255</v>
      </c>
      <c r="V279">
        <v>-0.508073784130603</v>
      </c>
      <c r="W279" s="19">
        <f t="shared" ref="W279" si="1146">ABS(($C279-V279)/$C279)*100</f>
        <v>0.25418442860720797</v>
      </c>
      <c r="X279" s="19"/>
      <c r="Y279" s="19">
        <f t="shared" si="1073"/>
        <v>100</v>
      </c>
      <c r="Z279" s="19"/>
      <c r="AA279" s="19">
        <f t="shared" si="1074"/>
        <v>100</v>
      </c>
      <c r="AC279" s="19"/>
      <c r="AD279" s="19"/>
      <c r="AE279" s="31"/>
      <c r="AF279" s="19"/>
      <c r="AG279" s="19"/>
      <c r="AI279" s="30"/>
      <c r="AJ279" s="30"/>
    </row>
    <row r="280" spans="1:36" x14ac:dyDescent="0.25">
      <c r="A280" s="32">
        <f t="shared" si="1066"/>
        <v>278</v>
      </c>
      <c r="B280" s="20">
        <v>-0.37779822835466997</v>
      </c>
      <c r="C280" s="40">
        <f t="shared" si="1058"/>
        <v>-0.49090558723634697</v>
      </c>
      <c r="D280" s="40">
        <v>-0.49440162153780298</v>
      </c>
      <c r="E280" s="30">
        <f t="shared" si="1059"/>
        <v>3.496034301456008E-3</v>
      </c>
      <c r="F280" s="30">
        <f t="shared" si="287"/>
        <v>0.71216021824841014</v>
      </c>
      <c r="G280" s="30">
        <v>-0.49359074178864598</v>
      </c>
      <c r="H280" s="19">
        <f t="shared" si="1067"/>
        <v>0.54697983117601734</v>
      </c>
      <c r="I280" s="19">
        <v>-0.49190082045293598</v>
      </c>
      <c r="J280" s="19">
        <f t="shared" si="1067"/>
        <v>0.20273413920421582</v>
      </c>
      <c r="K280" s="19"/>
      <c r="L280" s="19">
        <f t="shared" ref="L280" si="1147">ABS(($C280-K280)/$C280)*100</f>
        <v>100</v>
      </c>
      <c r="M280" s="19"/>
      <c r="N280" s="19">
        <f t="shared" ref="N280" si="1148">ABS(($C280-M280)/$C280)*100</f>
        <v>100</v>
      </c>
      <c r="O280" s="31">
        <v>-0.48952474437465998</v>
      </c>
      <c r="P280" s="19">
        <f t="shared" si="1062"/>
        <v>1.3808428616869928E-3</v>
      </c>
      <c r="Q280" s="19">
        <f t="shared" si="1063"/>
        <v>0.28128481271943329</v>
      </c>
      <c r="R280" s="19"/>
      <c r="S280" s="19">
        <f t="shared" si="1070"/>
        <v>100</v>
      </c>
      <c r="T280" s="19">
        <v>-0.48844152813700098</v>
      </c>
      <c r="U280" s="19">
        <f t="shared" ref="U280" si="1149">ABS(($C280-T280)/$C280)*100</f>
        <v>0.50194154709420136</v>
      </c>
      <c r="V280">
        <v>-0.488786804764821</v>
      </c>
      <c r="W280" s="19">
        <f t="shared" ref="W280" si="1150">ABS(($C280-V280)/$C280)*100</f>
        <v>0.43160691721886646</v>
      </c>
      <c r="X280" s="19"/>
      <c r="Y280" s="19">
        <f t="shared" si="1073"/>
        <v>100</v>
      </c>
      <c r="Z280" s="19"/>
      <c r="AA280" s="19">
        <f t="shared" si="1074"/>
        <v>100</v>
      </c>
      <c r="AC280" s="19"/>
      <c r="AD280" s="19"/>
      <c r="AE280" s="31"/>
      <c r="AF280" s="19"/>
      <c r="AG280" s="19"/>
      <c r="AI280" s="30"/>
      <c r="AJ280" s="30"/>
    </row>
    <row r="281" spans="1:36" x14ac:dyDescent="0.25">
      <c r="A281" s="32">
        <f t="shared" si="1066"/>
        <v>279</v>
      </c>
      <c r="B281" s="20">
        <v>-0.37609922782013999</v>
      </c>
      <c r="C281" s="40">
        <f t="shared" si="1058"/>
        <v>-0.48920658670181699</v>
      </c>
      <c r="D281" s="40">
        <v>-0.49273203265343501</v>
      </c>
      <c r="E281" s="30">
        <f t="shared" si="1059"/>
        <v>3.5254459516180225E-3</v>
      </c>
      <c r="F281" s="30">
        <f t="shared" si="287"/>
        <v>0.72064564285330557</v>
      </c>
      <c r="G281" s="30">
        <v>-0.49192055977049998</v>
      </c>
      <c r="H281" s="19">
        <f t="shared" si="1067"/>
        <v>0.55477034497436462</v>
      </c>
      <c r="I281" s="19">
        <v>-0.49023553645991602</v>
      </c>
      <c r="J281" s="19">
        <f t="shared" si="1067"/>
        <v>0.21033031567218013</v>
      </c>
      <c r="K281" s="19"/>
      <c r="L281" s="19">
        <f t="shared" ref="L281" si="1151">ABS(($C281-K281)/$C281)*100</f>
        <v>100</v>
      </c>
      <c r="M281" s="19"/>
      <c r="N281" s="19">
        <f t="shared" ref="N281" si="1152">ABS(($C281-M281)/$C281)*100</f>
        <v>100</v>
      </c>
      <c r="O281" s="31">
        <v>-0.48786170088435898</v>
      </c>
      <c r="P281" s="19">
        <f t="shared" si="1062"/>
        <v>1.3448858174580081E-3</v>
      </c>
      <c r="Q281" s="19">
        <f t="shared" si="1063"/>
        <v>0.27491163324784662</v>
      </c>
      <c r="R281" s="19"/>
      <c r="S281" s="19">
        <f t="shared" si="1070"/>
        <v>100</v>
      </c>
      <c r="T281" s="19">
        <v>-0.486844683859189</v>
      </c>
      <c r="U281" s="19">
        <f t="shared" ref="U281" si="1153">ABS(($C281-T281)/$C281)*100</f>
        <v>0.48280274772089898</v>
      </c>
      <c r="V281">
        <v>-0.48707629607775399</v>
      </c>
      <c r="W281" s="19">
        <f t="shared" ref="W281" si="1154">ABS(($C281-V281)/$C281)*100</f>
        <v>0.43545828735161024</v>
      </c>
      <c r="X281" s="19"/>
      <c r="Y281" s="19">
        <f t="shared" si="1073"/>
        <v>100</v>
      </c>
      <c r="Z281" s="19"/>
      <c r="AA281" s="19">
        <f t="shared" si="1074"/>
        <v>100</v>
      </c>
      <c r="AC281" s="19"/>
      <c r="AD281" s="19"/>
      <c r="AE281" s="31"/>
      <c r="AF281" s="19"/>
      <c r="AG281" s="19"/>
      <c r="AI281" s="30"/>
      <c r="AJ281" s="30"/>
    </row>
    <row r="282" spans="1:36" x14ac:dyDescent="0.25">
      <c r="A282" s="32">
        <f t="shared" si="1066"/>
        <v>280</v>
      </c>
      <c r="B282" s="20">
        <v>-0.474947606119899</v>
      </c>
      <c r="C282" s="40">
        <f t="shared" si="1058"/>
        <v>-0.58805496500157606</v>
      </c>
      <c r="D282" s="40">
        <v>-0.59315246334760396</v>
      </c>
      <c r="E282" s="30">
        <f t="shared" si="1059"/>
        <v>5.0974983460279066E-3</v>
      </c>
      <c r="F282" s="30">
        <f t="shared" si="287"/>
        <v>0.86684045699949919</v>
      </c>
      <c r="G282" s="30">
        <v>-0.59233079840743497</v>
      </c>
      <c r="H282" s="19">
        <f t="shared" si="1067"/>
        <v>0.7271145828770359</v>
      </c>
      <c r="I282" s="19">
        <v>-0.59075184867010999</v>
      </c>
      <c r="J282" s="19">
        <f t="shared" si="1067"/>
        <v>0.45861081515172747</v>
      </c>
      <c r="K282" s="19"/>
      <c r="L282" s="19">
        <f t="shared" ref="L282" si="1155">ABS(($C282-K282)/$C282)*100</f>
        <v>100</v>
      </c>
      <c r="M282" s="19"/>
      <c r="N282" s="19">
        <f t="shared" ref="N282" si="1156">ABS(($C282-M282)/$C282)*100</f>
        <v>100</v>
      </c>
      <c r="O282" s="31">
        <v>-0.58722916874449005</v>
      </c>
      <c r="P282" s="19">
        <f t="shared" si="1062"/>
        <v>8.257962570860089E-4</v>
      </c>
      <c r="Q282" s="19">
        <f t="shared" si="1063"/>
        <v>0.14042841336843329</v>
      </c>
      <c r="R282" s="19"/>
      <c r="S282" s="19">
        <f t="shared" si="1070"/>
        <v>100</v>
      </c>
      <c r="T282" s="19">
        <v>-0.58781639678985798</v>
      </c>
      <c r="U282" s="19">
        <f t="shared" ref="U282" si="1157">ABS(($C282-T282)/$C282)*100</f>
        <v>4.0569032814380318E-2</v>
      </c>
      <c r="V282">
        <v>0.54655325746875005</v>
      </c>
      <c r="W282" s="19">
        <f t="shared" ref="W282" si="1158">ABS(($C282-V282)/$C282)*100</f>
        <v>192.94254618992721</v>
      </c>
      <c r="X282" s="19"/>
      <c r="Y282" s="19">
        <f t="shared" si="1073"/>
        <v>100</v>
      </c>
      <c r="Z282" s="19"/>
      <c r="AA282" s="19">
        <f t="shared" si="1074"/>
        <v>100</v>
      </c>
      <c r="AC282" s="19"/>
      <c r="AD282" s="19"/>
      <c r="AE282" s="31"/>
      <c r="AF282" s="19"/>
      <c r="AG282" s="19"/>
      <c r="AI282" s="30"/>
      <c r="AJ282" s="30"/>
    </row>
    <row r="283" spans="1:36" x14ac:dyDescent="0.25">
      <c r="A283" s="32">
        <f t="shared" si="1066"/>
        <v>281</v>
      </c>
      <c r="B283" s="20">
        <v>-0.45104070331254698</v>
      </c>
      <c r="C283" s="40">
        <f t="shared" si="1058"/>
        <v>-0.56414806219422398</v>
      </c>
      <c r="D283" s="40">
        <v>-0.56797457616796998</v>
      </c>
      <c r="E283" s="30">
        <f t="shared" si="1059"/>
        <v>3.8265139737460041E-3</v>
      </c>
      <c r="F283" s="30">
        <f t="shared" si="287"/>
        <v>0.67828186076949037</v>
      </c>
      <c r="G283" s="30">
        <v>-0.56715313070047602</v>
      </c>
      <c r="H283" s="19">
        <f t="shared" si="1067"/>
        <v>0.53267372656816114</v>
      </c>
      <c r="I283" s="19">
        <v>-0.56557730694466601</v>
      </c>
      <c r="J283" s="19">
        <f t="shared" si="1067"/>
        <v>0.25334568107582722</v>
      </c>
      <c r="K283" s="19"/>
      <c r="L283" s="19">
        <f t="shared" ref="L283" si="1159">ABS(($C283-K283)/$C283)*100</f>
        <v>100</v>
      </c>
      <c r="M283" s="19"/>
      <c r="N283" s="19">
        <f t="shared" ref="N283" si="1160">ABS(($C283-M283)/$C283)*100</f>
        <v>100</v>
      </c>
      <c r="O283" s="31">
        <v>-0.56200055128542603</v>
      </c>
      <c r="P283" s="19">
        <f t="shared" si="1062"/>
        <v>2.1475109087979449E-3</v>
      </c>
      <c r="Q283" s="19">
        <f t="shared" si="1063"/>
        <v>0.38066441289283437</v>
      </c>
      <c r="R283" s="19"/>
      <c r="S283" s="19">
        <f t="shared" si="1070"/>
        <v>100</v>
      </c>
      <c r="T283" s="19">
        <v>-0.56226707245960195</v>
      </c>
      <c r="U283" s="19">
        <f t="shared" ref="U283" si="1161">ABS(($C283-T283)/$C283)*100</f>
        <v>0.33342128789843212</v>
      </c>
      <c r="V283">
        <v>0.57313425487629899</v>
      </c>
      <c r="W283" s="19">
        <f t="shared" ref="W283" si="1162">ABS(($C283-V283)/$C283)*100</f>
        <v>201.59287840981386</v>
      </c>
      <c r="X283" s="19"/>
      <c r="Y283" s="19">
        <f t="shared" si="1073"/>
        <v>100</v>
      </c>
      <c r="Z283" s="19"/>
      <c r="AA283" s="19">
        <f t="shared" si="1074"/>
        <v>100</v>
      </c>
      <c r="AC283" s="19"/>
      <c r="AD283" s="19"/>
      <c r="AE283" s="31"/>
      <c r="AF283" s="19"/>
      <c r="AG283" s="19"/>
      <c r="AI283" s="30"/>
      <c r="AJ283" s="30"/>
    </row>
    <row r="284" spans="1:36" x14ac:dyDescent="0.25">
      <c r="A284" s="32">
        <f t="shared" si="1066"/>
        <v>282</v>
      </c>
      <c r="B284" s="20">
        <v>-0.48133740852611401</v>
      </c>
      <c r="C284" s="40">
        <f t="shared" si="1058"/>
        <v>-0.59444476740779106</v>
      </c>
      <c r="D284" s="40">
        <v>-0.59750602757715698</v>
      </c>
      <c r="E284" s="30">
        <f t="shared" si="1059"/>
        <v>3.0612601693659203E-3</v>
      </c>
      <c r="F284" s="30">
        <f t="shared" si="287"/>
        <v>0.51497806645943367</v>
      </c>
      <c r="G284" s="30">
        <v>-0.59668431708229797</v>
      </c>
      <c r="H284" s="19">
        <f t="shared" si="1067"/>
        <v>0.37674646952869278</v>
      </c>
      <c r="I284" s="19">
        <v>-0.59510490531402804</v>
      </c>
      <c r="J284" s="19">
        <f t="shared" si="1067"/>
        <v>0.1110511762288123</v>
      </c>
      <c r="K284" s="19"/>
      <c r="L284" s="19">
        <f t="shared" ref="L284" si="1163">ABS(($C284-K284)/$C284)*100</f>
        <v>100</v>
      </c>
      <c r="M284" s="19"/>
      <c r="N284" s="19">
        <f t="shared" ref="N284" si="1164">ABS(($C284-M284)/$C284)*100</f>
        <v>100</v>
      </c>
      <c r="O284" s="31">
        <v>-0.59155875250448497</v>
      </c>
      <c r="P284" s="19">
        <f t="shared" si="1062"/>
        <v>2.8860149033060889E-3</v>
      </c>
      <c r="Q284" s="19">
        <f t="shared" si="1063"/>
        <v>0.48549757042882224</v>
      </c>
      <c r="R284" s="19"/>
      <c r="S284" s="19">
        <f t="shared" si="1070"/>
        <v>100</v>
      </c>
      <c r="T284" s="19">
        <v>-0.59215885006306801</v>
      </c>
      <c r="U284" s="19">
        <f t="shared" ref="U284" si="1165">ABS(($C284-T284)/$C284)*100</f>
        <v>0.38454663411225004</v>
      </c>
      <c r="V284">
        <v>0.54178779408181399</v>
      </c>
      <c r="W284" s="19">
        <f t="shared" ref="W284" si="1166">ABS(($C284-V284)/$C284)*100</f>
        <v>191.14182238400389</v>
      </c>
      <c r="X284" s="19"/>
      <c r="Y284" s="19">
        <f t="shared" si="1073"/>
        <v>100</v>
      </c>
      <c r="Z284" s="19"/>
      <c r="AA284" s="19">
        <f t="shared" si="1074"/>
        <v>100</v>
      </c>
      <c r="AC284" s="19"/>
      <c r="AD284" s="19"/>
      <c r="AE284" s="31"/>
      <c r="AF284" s="19"/>
      <c r="AG284" s="19"/>
      <c r="AI284" s="30"/>
      <c r="AJ284" s="30"/>
    </row>
    <row r="285" spans="1:36" x14ac:dyDescent="0.25">
      <c r="A285" s="32">
        <f t="shared" si="1066"/>
        <v>283</v>
      </c>
      <c r="B285" s="20">
        <v>-0.39599943569042301</v>
      </c>
      <c r="C285" s="40">
        <f t="shared" si="1058"/>
        <v>-0.50910679457209995</v>
      </c>
      <c r="D285" s="40">
        <v>-0.51240899836270704</v>
      </c>
      <c r="E285" s="30">
        <f t="shared" si="1059"/>
        <v>3.3022037906070834E-3</v>
      </c>
      <c r="F285" s="30">
        <f t="shared" si="287"/>
        <v>0.64862693364415969</v>
      </c>
      <c r="G285" s="30">
        <v>-0.51159108967821598</v>
      </c>
      <c r="H285" s="19">
        <f t="shared" si="1067"/>
        <v>0.48797131222812684</v>
      </c>
      <c r="I285" s="19">
        <v>-0.50998580548848904</v>
      </c>
      <c r="J285" s="19">
        <f t="shared" si="1067"/>
        <v>0.17265747103766127</v>
      </c>
      <c r="K285" s="19"/>
      <c r="L285" s="19">
        <f t="shared" ref="L285" si="1167">ABS(($C285-K285)/$C285)*100</f>
        <v>100</v>
      </c>
      <c r="M285" s="19"/>
      <c r="N285" s="19">
        <f t="shared" ref="N285" si="1168">ABS(($C285-M285)/$C285)*100</f>
        <v>100</v>
      </c>
      <c r="O285" s="31">
        <v>-0.50721163469396002</v>
      </c>
      <c r="P285" s="19">
        <f t="shared" si="1062"/>
        <v>1.8951598781399293E-3</v>
      </c>
      <c r="Q285" s="19">
        <f t="shared" si="1063"/>
        <v>0.37225193188254252</v>
      </c>
      <c r="R285" s="19"/>
      <c r="S285" s="19">
        <f t="shared" si="1070"/>
        <v>100</v>
      </c>
      <c r="T285" s="19">
        <v>-0.50757086359042902</v>
      </c>
      <c r="U285" s="19">
        <f t="shared" ref="U285" si="1169">ABS(($C285-T285)/$C285)*100</f>
        <v>0.30169131468022681</v>
      </c>
      <c r="V285">
        <v>0.627538700582702</v>
      </c>
      <c r="W285" s="19">
        <f t="shared" ref="W285" si="1170">ABS(($C285-V285)/$C285)*100</f>
        <v>223.26268422917889</v>
      </c>
      <c r="X285" s="19"/>
      <c r="Y285" s="19">
        <f t="shared" si="1073"/>
        <v>100</v>
      </c>
      <c r="Z285" s="19"/>
      <c r="AA285" s="19">
        <f t="shared" si="1074"/>
        <v>100</v>
      </c>
      <c r="AC285" s="19"/>
      <c r="AD285" s="19"/>
      <c r="AE285" s="31"/>
      <c r="AF285" s="19"/>
      <c r="AG285" s="19"/>
      <c r="AI285" s="30"/>
      <c r="AJ285" s="30"/>
    </row>
    <row r="286" spans="1:36" x14ac:dyDescent="0.25">
      <c r="A286" s="32">
        <f t="shared" si="1066"/>
        <v>284</v>
      </c>
      <c r="B286" s="20">
        <v>-0.43787599894314599</v>
      </c>
      <c r="C286" s="40">
        <f t="shared" si="1058"/>
        <v>-0.55098335782482299</v>
      </c>
      <c r="D286" s="40">
        <v>-0.55488564983192601</v>
      </c>
      <c r="E286" s="30">
        <f t="shared" si="1059"/>
        <v>3.9022920071030143E-3</v>
      </c>
      <c r="F286" s="30">
        <f t="shared" si="287"/>
        <v>0.70824135641927877</v>
      </c>
      <c r="G286" s="30">
        <v>-0.55406500059392105</v>
      </c>
      <c r="H286" s="19">
        <f t="shared" si="1067"/>
        <v>0.55929870209942378</v>
      </c>
      <c r="I286" s="19">
        <v>-0.55248397833268703</v>
      </c>
      <c r="J286" s="19">
        <f t="shared" si="1067"/>
        <v>0.27235314579884945</v>
      </c>
      <c r="K286" s="19"/>
      <c r="L286" s="19">
        <f t="shared" ref="L286" si="1171">ABS(($C286-K286)/$C286)*100</f>
        <v>100</v>
      </c>
      <c r="M286" s="19"/>
      <c r="N286" s="19">
        <f t="shared" ref="N286" si="1172">ABS(($C286-M286)/$C286)*100</f>
        <v>100</v>
      </c>
      <c r="O286" s="31">
        <v>-0.54922877451862195</v>
      </c>
      <c r="P286" s="19">
        <f t="shared" si="1062"/>
        <v>1.7545833062010407E-3</v>
      </c>
      <c r="Q286" s="19">
        <f t="shared" si="1063"/>
        <v>0.31844578992871952</v>
      </c>
      <c r="R286" s="19"/>
      <c r="S286" s="19">
        <f t="shared" si="1070"/>
        <v>100</v>
      </c>
      <c r="T286" s="19">
        <v>-0.54970889444151905</v>
      </c>
      <c r="U286" s="19">
        <f t="shared" ref="U286" si="1173">ABS(($C286-T286)/$C286)*100</f>
        <v>0.23130705586740141</v>
      </c>
      <c r="V286">
        <v>0.58548673902193904</v>
      </c>
      <c r="W286" s="19">
        <f t="shared" ref="W286" si="1174">ABS(($C286-V286)/$C286)*100</f>
        <v>206.26214579934481</v>
      </c>
      <c r="X286" s="19"/>
      <c r="Y286" s="19">
        <f t="shared" si="1073"/>
        <v>100</v>
      </c>
      <c r="Z286" s="19"/>
      <c r="AA286" s="19">
        <f t="shared" si="1074"/>
        <v>100</v>
      </c>
      <c r="AC286" s="19"/>
      <c r="AD286" s="19"/>
      <c r="AE286" s="31"/>
      <c r="AF286" s="19"/>
      <c r="AG286" s="19"/>
      <c r="AI286" s="30"/>
      <c r="AJ286" s="30"/>
    </row>
    <row r="287" spans="1:36" x14ac:dyDescent="0.25">
      <c r="A287" s="32">
        <f t="shared" si="1066"/>
        <v>285</v>
      </c>
      <c r="B287" s="20">
        <v>-0.42795644276515699</v>
      </c>
      <c r="C287" s="40">
        <f t="shared" si="1058"/>
        <v>-0.54106380164683399</v>
      </c>
      <c r="D287" s="40">
        <v>-0.54448331240465697</v>
      </c>
      <c r="E287" s="30">
        <f t="shared" si="1059"/>
        <v>3.4195107578229855E-3</v>
      </c>
      <c r="F287" s="30">
        <f t="shared" si="287"/>
        <v>0.63199769554256502</v>
      </c>
      <c r="G287" s="30">
        <v>-0.54366450561531598</v>
      </c>
      <c r="H287" s="19">
        <f t="shared" si="1067"/>
        <v>0.48066493462808735</v>
      </c>
      <c r="I287" s="19">
        <v>-0.542065127011363</v>
      </c>
      <c r="J287" s="19">
        <f t="shared" si="1067"/>
        <v>0.18506604239301999</v>
      </c>
      <c r="K287" s="19"/>
      <c r="L287" s="19">
        <f t="shared" ref="L287" si="1175">ABS(($C287-K287)/$C287)*100</f>
        <v>100</v>
      </c>
      <c r="M287" s="19"/>
      <c r="N287" s="19">
        <f t="shared" ref="N287" si="1176">ABS(($C287-M287)/$C287)*100</f>
        <v>100</v>
      </c>
      <c r="O287" s="31">
        <v>-0.53923828145140595</v>
      </c>
      <c r="P287" s="19">
        <f t="shared" si="1062"/>
        <v>1.825520195428032E-3</v>
      </c>
      <c r="Q287" s="19">
        <f t="shared" si="1063"/>
        <v>0.33739462700548489</v>
      </c>
      <c r="R287" s="19"/>
      <c r="S287" s="19">
        <f t="shared" si="1070"/>
        <v>100</v>
      </c>
      <c r="T287" s="19">
        <v>-0.539667405645892</v>
      </c>
      <c r="U287" s="19">
        <f t="shared" ref="U287" si="1177">ABS(($C287-T287)/$C287)*100</f>
        <v>0.25808342688824965</v>
      </c>
      <c r="V287">
        <v>0.59479830854692195</v>
      </c>
      <c r="W287" s="19">
        <f t="shared" ref="W287" si="1178">ABS(($C287-V287)/$C287)*100</f>
        <v>209.93126997898148</v>
      </c>
      <c r="X287" s="19"/>
      <c r="Y287" s="19">
        <f t="shared" si="1073"/>
        <v>100</v>
      </c>
      <c r="Z287" s="19"/>
      <c r="AA287" s="19">
        <f t="shared" si="1074"/>
        <v>100</v>
      </c>
      <c r="AC287" s="19"/>
      <c r="AD287" s="19"/>
      <c r="AE287" s="31"/>
      <c r="AF287" s="19"/>
      <c r="AG287" s="19"/>
      <c r="AI287" s="30"/>
      <c r="AJ287" s="30"/>
    </row>
    <row r="288" spans="1:36" x14ac:dyDescent="0.25">
      <c r="A288" s="32">
        <f t="shared" si="1066"/>
        <v>286</v>
      </c>
      <c r="B288" s="20">
        <v>-0.426025920097585</v>
      </c>
      <c r="C288" s="40">
        <f t="shared" si="1058"/>
        <v>-0.539133278979262</v>
      </c>
      <c r="D288" s="40">
        <v>-0.54347150366473695</v>
      </c>
      <c r="E288" s="30">
        <f t="shared" si="1059"/>
        <v>4.3382246854749562E-3</v>
      </c>
      <c r="F288" s="30">
        <f t="shared" si="287"/>
        <v>0.80466646275082354</v>
      </c>
      <c r="G288" s="30">
        <v>-0.54265169783435696</v>
      </c>
      <c r="H288" s="19">
        <f t="shared" si="1067"/>
        <v>0.65260650608628068</v>
      </c>
      <c r="I288" s="19">
        <v>-0.541063982387742</v>
      </c>
      <c r="J288" s="19">
        <f t="shared" si="1067"/>
        <v>0.3581124526639119</v>
      </c>
      <c r="K288" s="19"/>
      <c r="L288" s="19">
        <f t="shared" ref="L288" si="1179">ABS(($C288-K288)/$C288)*100</f>
        <v>100</v>
      </c>
      <c r="M288" s="19"/>
      <c r="N288" s="19">
        <f t="shared" ref="N288" si="1180">ABS(($C288-M288)/$C288)*100</f>
        <v>100</v>
      </c>
      <c r="O288" s="31">
        <v>-0.53801134259710404</v>
      </c>
      <c r="P288" s="19">
        <f t="shared" si="1062"/>
        <v>1.121936382157962E-3</v>
      </c>
      <c r="Q288" s="19">
        <f t="shared" si="1063"/>
        <v>0.20810000530520353</v>
      </c>
      <c r="R288" s="19"/>
      <c r="S288" s="19">
        <f t="shared" si="1070"/>
        <v>100</v>
      </c>
      <c r="T288" s="19">
        <v>-0.53807606585746304</v>
      </c>
      <c r="U288" s="19">
        <f t="shared" ref="U288" si="1181">ABS(($C288-T288)/$C288)*100</f>
        <v>0.19609494776515685</v>
      </c>
      <c r="V288">
        <v>0.59750860456045096</v>
      </c>
      <c r="W288" s="19">
        <f t="shared" ref="W288" si="1182">ABS(($C288-V288)/$C288)*100</f>
        <v>210.82762423638744</v>
      </c>
      <c r="X288" s="19"/>
      <c r="Y288" s="19">
        <f t="shared" si="1073"/>
        <v>100</v>
      </c>
      <c r="Z288" s="19"/>
      <c r="AA288" s="19">
        <f t="shared" si="1074"/>
        <v>100</v>
      </c>
      <c r="AC288" s="19"/>
      <c r="AD288" s="19"/>
      <c r="AE288" s="31"/>
      <c r="AF288" s="19"/>
      <c r="AG288" s="19"/>
      <c r="AI288" s="30"/>
      <c r="AJ288" s="30"/>
    </row>
    <row r="289" spans="1:36" x14ac:dyDescent="0.25">
      <c r="A289" s="32">
        <f t="shared" si="1066"/>
        <v>287</v>
      </c>
      <c r="B289" s="20">
        <v>-0.46272608184295</v>
      </c>
      <c r="C289" s="40">
        <f t="shared" si="1058"/>
        <v>-0.57583344072462705</v>
      </c>
      <c r="D289" s="40">
        <v>-0.57928257176440101</v>
      </c>
      <c r="E289" s="30">
        <f t="shared" si="1059"/>
        <v>3.4491310397739561E-3</v>
      </c>
      <c r="F289" s="30">
        <f t="shared" si="287"/>
        <v>0.5989806766751129</v>
      </c>
      <c r="G289" s="30">
        <v>-0.57846196160045105</v>
      </c>
      <c r="H289" s="19">
        <f t="shared" si="1067"/>
        <v>0.4564724258661097</v>
      </c>
      <c r="I289" s="19">
        <v>-0.57687735661690198</v>
      </c>
      <c r="J289" s="19">
        <f t="shared" si="1067"/>
        <v>0.18128782013098552</v>
      </c>
      <c r="K289" s="19"/>
      <c r="L289" s="19">
        <f t="shared" ref="L289" si="1183">ABS(($C289-K289)/$C289)*100</f>
        <v>100</v>
      </c>
      <c r="M289" s="19"/>
      <c r="N289" s="19">
        <f t="shared" ref="N289" si="1184">ABS(($C289-M289)/$C289)*100</f>
        <v>100</v>
      </c>
      <c r="O289" s="31">
        <v>-0.57375193808443803</v>
      </c>
      <c r="P289" s="19">
        <f t="shared" si="1062"/>
        <v>2.0815026401890258E-3</v>
      </c>
      <c r="Q289" s="19">
        <f t="shared" si="1063"/>
        <v>0.3614765126474192</v>
      </c>
      <c r="R289" s="19"/>
      <c r="S289" s="19">
        <f t="shared" si="1070"/>
        <v>100</v>
      </c>
      <c r="T289" s="19">
        <v>-0.57423083040561695</v>
      </c>
      <c r="U289" s="19">
        <f t="shared" ref="U289" si="1185">ABS(($C289-T289)/$C289)*100</f>
        <v>0.27831143620165244</v>
      </c>
      <c r="V289">
        <v>0.56072300187397905</v>
      </c>
      <c r="W289" s="19">
        <f t="shared" ref="W289" si="1186">ABS(($C289-V289)/$C289)*100</f>
        <v>197.37590112313848</v>
      </c>
      <c r="X289" s="19"/>
      <c r="Y289" s="19">
        <f t="shared" si="1073"/>
        <v>100</v>
      </c>
      <c r="Z289" s="19"/>
      <c r="AA289" s="19">
        <f t="shared" si="1074"/>
        <v>100</v>
      </c>
      <c r="AC289" s="19"/>
      <c r="AD289" s="19"/>
      <c r="AE289" s="31"/>
      <c r="AF289" s="19"/>
      <c r="AG289" s="19"/>
      <c r="AI289" s="30"/>
      <c r="AJ289" s="30"/>
    </row>
    <row r="290" spans="1:36" x14ac:dyDescent="0.25">
      <c r="A290" s="32">
        <f t="shared" si="1066"/>
        <v>288</v>
      </c>
      <c r="B290" s="20">
        <v>-0.40083358936304803</v>
      </c>
      <c r="C290" s="40">
        <f t="shared" si="1058"/>
        <v>-0.51394094824472503</v>
      </c>
      <c r="D290" s="40">
        <v>-0.51640939311454703</v>
      </c>
      <c r="E290" s="30">
        <f t="shared" si="1059"/>
        <v>2.4684448698220063E-3</v>
      </c>
      <c r="F290" s="30">
        <f t="shared" si="287"/>
        <v>0.48029737234453601</v>
      </c>
      <c r="G290" s="30">
        <v>-0.51559430227165304</v>
      </c>
      <c r="H290" s="19">
        <f t="shared" si="1067"/>
        <v>0.32170116675364185</v>
      </c>
      <c r="I290" s="19">
        <v>-0.51397122200067802</v>
      </c>
      <c r="J290" s="19">
        <f t="shared" si="1067"/>
        <v>5.8905125299680179E-3</v>
      </c>
      <c r="K290" s="19"/>
      <c r="L290" s="19">
        <f t="shared" ref="L290" si="1187">ABS(($C290-K290)/$C290)*100</f>
        <v>100</v>
      </c>
      <c r="M290" s="19"/>
      <c r="N290" s="19">
        <f t="shared" ref="N290" si="1188">ABS(($C290-M290)/$C290)*100</f>
        <v>100</v>
      </c>
      <c r="O290" s="31">
        <v>-0.51136615328378598</v>
      </c>
      <c r="P290" s="19">
        <f t="shared" si="1062"/>
        <v>2.5747949609390419E-3</v>
      </c>
      <c r="Q290" s="19">
        <f t="shared" si="1063"/>
        <v>0.50099042890682322</v>
      </c>
      <c r="R290" s="19"/>
      <c r="S290" s="19">
        <f t="shared" si="1070"/>
        <v>100</v>
      </c>
      <c r="T290" s="19">
        <v>-0.51188276373681496</v>
      </c>
      <c r="U290" s="19">
        <f t="shared" ref="U290" si="1189">ABS(($C290-T290)/$C290)*100</f>
        <v>0.40047101032510318</v>
      </c>
      <c r="V290">
        <v>0.62315933905429399</v>
      </c>
      <c r="W290" s="19">
        <f t="shared" ref="W290" si="1190">ABS(($C290-V290)/$C290)*100</f>
        <v>221.25115564007598</v>
      </c>
      <c r="X290" s="19"/>
      <c r="Y290" s="19">
        <f t="shared" si="1073"/>
        <v>100</v>
      </c>
      <c r="Z290" s="19"/>
      <c r="AA290" s="19">
        <f t="shared" si="1074"/>
        <v>100</v>
      </c>
      <c r="AC290" s="19"/>
      <c r="AD290" s="19"/>
      <c r="AE290" s="31"/>
      <c r="AF290" s="19"/>
      <c r="AG290" s="19"/>
      <c r="AI290" s="30"/>
      <c r="AJ290" s="30"/>
    </row>
    <row r="291" spans="1:36" x14ac:dyDescent="0.25">
      <c r="A291" s="32">
        <f t="shared" si="1066"/>
        <v>289</v>
      </c>
      <c r="B291" s="20">
        <v>-0.42408095481283098</v>
      </c>
      <c r="C291" s="40">
        <f t="shared" si="1058"/>
        <v>-0.53718831369450792</v>
      </c>
      <c r="D291" s="40">
        <v>-0.53915812384066197</v>
      </c>
      <c r="E291" s="30">
        <f t="shared" si="1059"/>
        <v>1.9698101461540496E-3</v>
      </c>
      <c r="F291" s="30">
        <f t="shared" si="287"/>
        <v>0.36668894239465066</v>
      </c>
      <c r="G291" s="30">
        <v>-0.53834744813342805</v>
      </c>
      <c r="H291" s="19">
        <f t="shared" si="1067"/>
        <v>0.21577804456470612</v>
      </c>
      <c r="I291" s="19">
        <v>-0.53668878135222398</v>
      </c>
      <c r="J291" s="19">
        <f t="shared" si="1067"/>
        <v>9.2990173008124261E-2</v>
      </c>
      <c r="K291" s="19"/>
      <c r="L291" s="19">
        <f t="shared" ref="L291" si="1191">ABS(($C291-K291)/$C291)*100</f>
        <v>100</v>
      </c>
      <c r="M291" s="19"/>
      <c r="N291" s="19">
        <f t="shared" ref="N291" si="1192">ABS(($C291-M291)/$C291)*100</f>
        <v>100</v>
      </c>
      <c r="O291" s="31">
        <v>-0.53395039216557405</v>
      </c>
      <c r="P291" s="19">
        <f t="shared" si="1062"/>
        <v>3.2379215289338736E-3</v>
      </c>
      <c r="Q291" s="19">
        <f t="shared" si="1063"/>
        <v>0.60275353100388518</v>
      </c>
      <c r="R291" s="19"/>
      <c r="S291" s="19">
        <f t="shared" si="1070"/>
        <v>100</v>
      </c>
      <c r="T291" s="19">
        <v>-0.534896540546829</v>
      </c>
      <c r="U291" s="19">
        <f t="shared" ref="U291" si="1193">ABS(($C291-T291)/$C291)*100</f>
        <v>0.42662379081132124</v>
      </c>
      <c r="V291">
        <v>0.60045922981449995</v>
      </c>
      <c r="W291" s="19">
        <f t="shared" ref="W291" si="1194">ABS(($C291-V291)/$C291)*100</f>
        <v>211.7781631705364</v>
      </c>
      <c r="X291" s="19"/>
      <c r="Y291" s="19">
        <f t="shared" si="1073"/>
        <v>100</v>
      </c>
      <c r="Z291" s="19"/>
      <c r="AA291" s="19">
        <f t="shared" si="1074"/>
        <v>100</v>
      </c>
      <c r="AC291" s="19"/>
      <c r="AD291" s="19"/>
      <c r="AE291" s="31"/>
      <c r="AF291" s="19"/>
      <c r="AG291" s="19"/>
      <c r="AI291" s="30"/>
      <c r="AJ291" s="30"/>
    </row>
    <row r="292" spans="1:36" x14ac:dyDescent="0.25">
      <c r="A292" s="32">
        <f t="shared" si="1066"/>
        <v>290</v>
      </c>
      <c r="B292" s="20">
        <v>-0.40305219946535997</v>
      </c>
      <c r="C292" s="40">
        <f t="shared" si="1058"/>
        <v>-0.51615955834703697</v>
      </c>
      <c r="D292" s="40">
        <v>-0.51859673850501997</v>
      </c>
      <c r="E292" s="30">
        <f t="shared" si="1059"/>
        <v>2.4371801579829988E-3</v>
      </c>
      <c r="F292" s="30">
        <f t="shared" si="287"/>
        <v>0.47217572910746608</v>
      </c>
      <c r="G292" s="30">
        <v>-0.51778044414885904</v>
      </c>
      <c r="H292" s="19">
        <f t="shared" si="1067"/>
        <v>0.31402805113458271</v>
      </c>
      <c r="I292" s="19">
        <v>-0.51617045791181704</v>
      </c>
      <c r="J292" s="19">
        <f t="shared" si="1067"/>
        <v>2.1116657831484827E-3</v>
      </c>
      <c r="K292" s="19"/>
      <c r="L292" s="19">
        <f t="shared" ref="L292" si="1195">ABS(($C292-K292)/$C292)*100</f>
        <v>100</v>
      </c>
      <c r="M292" s="19"/>
      <c r="N292" s="19">
        <f t="shared" ref="N292" si="1196">ABS(($C292-M292)/$C292)*100</f>
        <v>100</v>
      </c>
      <c r="O292" s="31">
        <v>-0.51360703918859996</v>
      </c>
      <c r="P292" s="19">
        <f t="shared" si="1062"/>
        <v>2.5525191584370166E-3</v>
      </c>
      <c r="Q292" s="19">
        <f t="shared" si="1063"/>
        <v>0.4945213388300454</v>
      </c>
      <c r="R292" s="19"/>
      <c r="S292" s="19">
        <f t="shared" si="1070"/>
        <v>100</v>
      </c>
      <c r="T292" s="19">
        <v>-0.51395407070347598</v>
      </c>
      <c r="U292" s="19">
        <f t="shared" ref="U292" si="1197">ABS(($C292-T292)/$C292)*100</f>
        <v>0.42728795929380836</v>
      </c>
      <c r="V292">
        <v>0.62109624494935201</v>
      </c>
      <c r="W292" s="19">
        <f t="shared" ref="W292" si="1198">ABS(($C292-V292)/$C292)*100</f>
        <v>220.33028060903632</v>
      </c>
      <c r="X292" s="19"/>
      <c r="Y292" s="19">
        <f t="shared" si="1073"/>
        <v>100</v>
      </c>
      <c r="Z292" s="19"/>
      <c r="AA292" s="19">
        <f t="shared" si="1074"/>
        <v>100</v>
      </c>
      <c r="AC292" s="19"/>
      <c r="AD292" s="19"/>
      <c r="AE292" s="31"/>
      <c r="AF292" s="19"/>
      <c r="AG292" s="19"/>
      <c r="AI292" s="30"/>
      <c r="AJ292" s="30"/>
    </row>
    <row r="293" spans="1:36" x14ac:dyDescent="0.25">
      <c r="A293" s="32">
        <f t="shared" si="1066"/>
        <v>291</v>
      </c>
      <c r="B293" s="20">
        <v>-0.37021979300115598</v>
      </c>
      <c r="C293" s="40">
        <f t="shared" si="1058"/>
        <v>-0.48332715188283298</v>
      </c>
      <c r="D293" s="40">
        <v>-0.48641587509731599</v>
      </c>
      <c r="E293" s="30">
        <f t="shared" si="1059"/>
        <v>3.0887232144830024E-3</v>
      </c>
      <c r="F293" s="30">
        <f t="shared" si="287"/>
        <v>0.63905435530585775</v>
      </c>
      <c r="G293" s="30">
        <v>-0.48559951293849801</v>
      </c>
      <c r="H293" s="19">
        <f t="shared" si="1067"/>
        <v>0.47014967953132686</v>
      </c>
      <c r="I293" s="19">
        <v>-0.48399174463494199</v>
      </c>
      <c r="J293" s="19">
        <f t="shared" si="1067"/>
        <v>0.13750370727571179</v>
      </c>
      <c r="K293" s="19"/>
      <c r="L293" s="19">
        <f t="shared" ref="L293" si="1199">ABS(($C293-K293)/$C293)*100</f>
        <v>100</v>
      </c>
      <c r="M293" s="19"/>
      <c r="N293" s="19">
        <f t="shared" ref="N293" si="1200">ABS(($C293-M293)/$C293)*100</f>
        <v>100</v>
      </c>
      <c r="O293" s="31">
        <v>-0.48147825989349702</v>
      </c>
      <c r="P293" s="19">
        <f t="shared" si="1062"/>
        <v>1.8488919893359657E-3</v>
      </c>
      <c r="Q293" s="19">
        <f t="shared" si="1063"/>
        <v>0.38253426941430546</v>
      </c>
      <c r="R293" s="19"/>
      <c r="S293" s="19">
        <f t="shared" si="1070"/>
        <v>100</v>
      </c>
      <c r="T293" s="19">
        <v>-0.48178338629337603</v>
      </c>
      <c r="U293" s="19">
        <f t="shared" ref="U293" si="1201">ABS(($C293-T293)/$C293)*100</f>
        <v>0.31940386205143179</v>
      </c>
      <c r="V293">
        <v>0.65334194265008405</v>
      </c>
      <c r="W293" s="19">
        <f t="shared" ref="W293" si="1202">ABS(($C293-V293)/$C293)*100</f>
        <v>235.17592382404899</v>
      </c>
      <c r="X293" s="19"/>
      <c r="Y293" s="19">
        <f t="shared" si="1073"/>
        <v>100</v>
      </c>
      <c r="Z293" s="19"/>
      <c r="AA293" s="19">
        <f t="shared" si="1074"/>
        <v>100</v>
      </c>
      <c r="AC293" s="19"/>
      <c r="AD293" s="19"/>
      <c r="AE293" s="31"/>
      <c r="AF293" s="19"/>
      <c r="AG293" s="19"/>
      <c r="AI293" s="30"/>
      <c r="AJ293" s="30"/>
    </row>
    <row r="294" spans="1:36" x14ac:dyDescent="0.25">
      <c r="A294" s="32">
        <f t="shared" si="1066"/>
        <v>292</v>
      </c>
      <c r="B294" s="20">
        <v>-0.341264326058765</v>
      </c>
      <c r="C294" s="40">
        <f t="shared" si="1058"/>
        <v>-0.454371684940442</v>
      </c>
      <c r="D294" s="40">
        <v>-0.454622349572536</v>
      </c>
      <c r="E294" s="30">
        <f t="shared" si="1059"/>
        <v>2.5066463209399981E-4</v>
      </c>
      <c r="F294" s="30">
        <f t="shared" si="287"/>
        <v>5.5167309144023E-2</v>
      </c>
      <c r="G294" s="30">
        <v>-0.453811789959645</v>
      </c>
      <c r="H294" s="19">
        <f t="shared" si="1067"/>
        <v>0.12322400346544353</v>
      </c>
      <c r="I294" s="19">
        <v>-0.45224853897721301</v>
      </c>
      <c r="J294" s="19">
        <f t="shared" si="1067"/>
        <v>0.46727074630702098</v>
      </c>
      <c r="K294" s="19"/>
      <c r="L294" s="19">
        <f t="shared" ref="L294" si="1203">ABS(($C294-K294)/$C294)*100</f>
        <v>100</v>
      </c>
      <c r="M294" s="19"/>
      <c r="N294" s="19">
        <f t="shared" ref="N294" si="1204">ABS(($C294-M294)/$C294)*100</f>
        <v>100</v>
      </c>
      <c r="O294" s="31">
        <v>-0.450931554785995</v>
      </c>
      <c r="P294" s="19">
        <f t="shared" si="1062"/>
        <v>3.4401301544469964E-3</v>
      </c>
      <c r="Q294" s="19">
        <f t="shared" si="1063"/>
        <v>0.75711807501779538</v>
      </c>
      <c r="R294" s="19"/>
      <c r="S294" s="19">
        <f t="shared" si="1070"/>
        <v>100</v>
      </c>
      <c r="T294" s="19">
        <v>-0.45006473782834</v>
      </c>
      <c r="U294" s="19">
        <f t="shared" ref="U294" si="1205">ABS(($C294-T294)/$C294)*100</f>
        <v>0.94789073678007574</v>
      </c>
      <c r="V294">
        <v>-0.44909850208707203</v>
      </c>
      <c r="W294" s="19">
        <f t="shared" ref="W294" si="1206">ABS(($C294-V294)/$C294)*100</f>
        <v>1.1605438957009766</v>
      </c>
      <c r="X294" s="19"/>
      <c r="Y294" s="19">
        <f t="shared" si="1073"/>
        <v>100</v>
      </c>
      <c r="Z294" s="19"/>
      <c r="AA294" s="19">
        <f t="shared" si="1074"/>
        <v>100</v>
      </c>
      <c r="AC294" s="19"/>
      <c r="AD294" s="19"/>
      <c r="AE294" s="31"/>
      <c r="AF294" s="19"/>
      <c r="AG294" s="19"/>
      <c r="AI294" s="30"/>
      <c r="AJ294" s="30"/>
    </row>
    <row r="295" spans="1:36" x14ac:dyDescent="0.25">
      <c r="A295" s="32">
        <f t="shared" si="1066"/>
        <v>293</v>
      </c>
      <c r="B295" s="20">
        <v>-0.32926595192791602</v>
      </c>
      <c r="C295" s="40">
        <f t="shared" si="1058"/>
        <v>-0.44237331080959302</v>
      </c>
      <c r="D295" s="40">
        <v>-0.443568939229596</v>
      </c>
      <c r="E295" s="30">
        <f t="shared" si="1059"/>
        <v>1.195628420002981E-3</v>
      </c>
      <c r="F295" s="30">
        <f t="shared" si="287"/>
        <v>0.27027589386322748</v>
      </c>
      <c r="G295" s="30">
        <v>-0.44275755036258702</v>
      </c>
      <c r="H295" s="19">
        <f t="shared" si="1067"/>
        <v>8.6858665205364824E-2</v>
      </c>
      <c r="I295" s="19">
        <v>-0.44120647334971602</v>
      </c>
      <c r="J295" s="19">
        <f t="shared" si="1067"/>
        <v>0.26376759885029172</v>
      </c>
      <c r="K295" s="19"/>
      <c r="L295" s="19">
        <f t="shared" ref="L295" si="1207">ABS(($C295-K295)/$C295)*100</f>
        <v>100</v>
      </c>
      <c r="M295" s="19"/>
      <c r="N295" s="19">
        <f t="shared" ref="N295" si="1208">ABS(($C295-M295)/$C295)*100</f>
        <v>100</v>
      </c>
      <c r="O295" s="31">
        <v>-0.43990213806691297</v>
      </c>
      <c r="P295" s="19">
        <f t="shared" si="1062"/>
        <v>2.47117274268005E-3</v>
      </c>
      <c r="Q295" s="19">
        <f t="shared" si="1063"/>
        <v>0.55861705086989211</v>
      </c>
      <c r="R295" s="19"/>
      <c r="S295" s="19">
        <f t="shared" si="1070"/>
        <v>100</v>
      </c>
      <c r="T295" s="19">
        <v>-0.43901043271881202</v>
      </c>
      <c r="U295" s="19">
        <f t="shared" ref="U295" si="1209">ABS(($C295-T295)/$C295)*100</f>
        <v>0.76019009479269029</v>
      </c>
      <c r="V295">
        <v>-0.43956413786708698</v>
      </c>
      <c r="W295" s="19">
        <f t="shared" ref="W295" si="1210">ABS(($C295-V295)/$C295)*100</f>
        <v>0.63502315213477523</v>
      </c>
      <c r="X295" s="19"/>
      <c r="Y295" s="19">
        <f t="shared" si="1073"/>
        <v>100</v>
      </c>
      <c r="Z295" s="19"/>
      <c r="AA295" s="19">
        <f t="shared" si="1074"/>
        <v>100</v>
      </c>
      <c r="AC295" s="19"/>
      <c r="AD295" s="19"/>
      <c r="AE295" s="31"/>
      <c r="AF295" s="19"/>
      <c r="AG295" s="19"/>
      <c r="AI295" s="30"/>
      <c r="AJ295" s="30"/>
    </row>
    <row r="296" spans="1:36" x14ac:dyDescent="0.25">
      <c r="A296" s="32">
        <f t="shared" si="1066"/>
        <v>294</v>
      </c>
      <c r="B296" s="20">
        <v>-0.31206217483765297</v>
      </c>
      <c r="C296" s="40">
        <f t="shared" si="1058"/>
        <v>-0.42516953371932997</v>
      </c>
      <c r="D296" s="40">
        <v>-0.42743472614079397</v>
      </c>
      <c r="E296" s="30">
        <f t="shared" si="1059"/>
        <v>2.2651924214640018E-3</v>
      </c>
      <c r="F296" s="30">
        <f t="shared" si="287"/>
        <v>0.53277392706113758</v>
      </c>
      <c r="G296" s="30">
        <v>-0.42662747480958202</v>
      </c>
      <c r="H296" s="19">
        <f t="shared" si="1067"/>
        <v>0.34290817535728857</v>
      </c>
      <c r="I296" s="19">
        <v>-0.42500597101344301</v>
      </c>
      <c r="J296" s="19">
        <f t="shared" si="1067"/>
        <v>3.8469996769556807E-2</v>
      </c>
      <c r="K296" s="19"/>
      <c r="L296" s="19">
        <f t="shared" ref="L296" si="1211">ABS(($C296-K296)/$C296)*100</f>
        <v>100</v>
      </c>
      <c r="M296" s="19"/>
      <c r="N296" s="19">
        <f t="shared" ref="N296" si="1212">ABS(($C296-M296)/$C296)*100</f>
        <v>100</v>
      </c>
      <c r="O296" s="31">
        <v>-0.42361739438192098</v>
      </c>
      <c r="P296" s="19">
        <f t="shared" si="1062"/>
        <v>1.5521393374089976E-3</v>
      </c>
      <c r="Q296" s="19">
        <f t="shared" si="1063"/>
        <v>0.36506363093119032</v>
      </c>
      <c r="R296" s="19"/>
      <c r="S296" s="19">
        <f t="shared" si="1070"/>
        <v>100</v>
      </c>
      <c r="T296" s="19">
        <v>-0.42279716278500101</v>
      </c>
      <c r="U296" s="19">
        <f t="shared" ref="U296" si="1213">ABS(($C296-T296)/$C296)*100</f>
        <v>0.55798234496619636</v>
      </c>
      <c r="V296">
        <v>-0.42303177388902502</v>
      </c>
      <c r="W296" s="19">
        <f t="shared" ref="W296" si="1214">ABS(($C296-V296)/$C296)*100</f>
        <v>0.50280174395472244</v>
      </c>
      <c r="X296" s="19"/>
      <c r="Y296" s="19">
        <f t="shared" si="1073"/>
        <v>100</v>
      </c>
      <c r="Z296" s="19"/>
      <c r="AA296" s="19">
        <f t="shared" si="1074"/>
        <v>100</v>
      </c>
      <c r="AC296" s="19"/>
      <c r="AD296" s="19"/>
      <c r="AE296" s="31"/>
      <c r="AF296" s="19"/>
      <c r="AG296" s="19"/>
      <c r="AI296" s="30"/>
      <c r="AJ296" s="30"/>
    </row>
    <row r="297" spans="1:36" x14ac:dyDescent="0.25">
      <c r="A297" s="32">
        <f t="shared" si="1066"/>
        <v>295</v>
      </c>
      <c r="B297" s="20">
        <v>-0.128148589311713</v>
      </c>
      <c r="C297" s="40">
        <f t="shared" si="1058"/>
        <v>-0.24125594819339</v>
      </c>
      <c r="D297" s="40">
        <v>-0.24265483943994001</v>
      </c>
      <c r="E297" s="30">
        <f t="shared" si="1059"/>
        <v>1.3988912465500158E-3</v>
      </c>
      <c r="F297" s="30">
        <f t="shared" si="287"/>
        <v>0.57983699760582452</v>
      </c>
      <c r="G297" s="30">
        <v>-0.24187027135290901</v>
      </c>
      <c r="H297" s="19">
        <f t="shared" si="1067"/>
        <v>0.254635445931708</v>
      </c>
      <c r="I297" s="19">
        <v>-0.23986936292889999</v>
      </c>
      <c r="J297" s="19">
        <f t="shared" si="1067"/>
        <v>0.57473619816350674</v>
      </c>
      <c r="K297" s="19"/>
      <c r="L297" s="19">
        <f t="shared" ref="L297" si="1215">ABS(($C297-K297)/$C297)*100</f>
        <v>100</v>
      </c>
      <c r="M297" s="19"/>
      <c r="N297" s="19">
        <f t="shared" ref="N297" si="1216">ABS(($C297-M297)/$C297)*100</f>
        <v>100</v>
      </c>
      <c r="O297" s="31">
        <v>-0.238030902429128</v>
      </c>
      <c r="P297" s="19">
        <f t="shared" si="1062"/>
        <v>3.2250457642619967E-3</v>
      </c>
      <c r="Q297" s="19">
        <f t="shared" si="1063"/>
        <v>1.3367735752889336</v>
      </c>
      <c r="R297" s="19"/>
      <c r="S297" s="19">
        <f t="shared" si="1070"/>
        <v>100</v>
      </c>
      <c r="T297" s="19">
        <v>-0.237710128864247</v>
      </c>
      <c r="U297" s="19">
        <f t="shared" ref="U297" si="1217">ABS(($C297-T297)/$C297)*100</f>
        <v>1.4697334327693667</v>
      </c>
      <c r="V297">
        <v>-0.238428816346097</v>
      </c>
      <c r="W297" s="19">
        <f t="shared" ref="W297" si="1218">ABS(($C297-V297)/$C297)*100</f>
        <v>1.1718392306857348</v>
      </c>
      <c r="X297" s="19"/>
      <c r="Y297" s="19">
        <f t="shared" si="1073"/>
        <v>100</v>
      </c>
      <c r="Z297" s="19"/>
      <c r="AA297" s="19">
        <f t="shared" si="1074"/>
        <v>100</v>
      </c>
      <c r="AC297" s="19"/>
      <c r="AD297" s="19"/>
      <c r="AE297" s="31"/>
      <c r="AF297" s="19"/>
      <c r="AG297" s="19"/>
      <c r="AI297" s="30"/>
      <c r="AJ297" s="30"/>
    </row>
    <row r="298" spans="1:36" x14ac:dyDescent="0.25">
      <c r="A298" s="32">
        <f t="shared" si="1066"/>
        <v>296</v>
      </c>
      <c r="B298" s="20">
        <v>-0.1402619499861</v>
      </c>
      <c r="C298" s="40">
        <f t="shared" si="1058"/>
        <v>-0.25336930886777698</v>
      </c>
      <c r="D298" s="40">
        <v>-0.25454251330883698</v>
      </c>
      <c r="E298" s="30">
        <f t="shared" si="1059"/>
        <v>1.1732044410600051E-3</v>
      </c>
      <c r="F298" s="30">
        <f t="shared" si="287"/>
        <v>0.46304126032575327</v>
      </c>
      <c r="G298" s="30">
        <v>-0.25375643102879297</v>
      </c>
      <c r="H298" s="19">
        <f t="shared" si="1067"/>
        <v>0.15278968188606418</v>
      </c>
      <c r="I298" s="19">
        <v>-0.251771095118211</v>
      </c>
      <c r="J298" s="19">
        <f t="shared" si="1067"/>
        <v>0.63078427166568229</v>
      </c>
      <c r="K298" s="19"/>
      <c r="L298" s="19">
        <f t="shared" ref="L298" si="1219">ABS(($C298-K298)/$C298)*100</f>
        <v>100</v>
      </c>
      <c r="M298" s="19"/>
      <c r="N298" s="19">
        <f t="shared" ref="N298" si="1220">ABS(($C298-M298)/$C298)*100</f>
        <v>100</v>
      </c>
      <c r="O298" s="31">
        <v>-0.249949146253265</v>
      </c>
      <c r="P298" s="19">
        <f t="shared" si="1062"/>
        <v>3.4201626145119735E-3</v>
      </c>
      <c r="Q298" s="19">
        <f t="shared" si="1063"/>
        <v>1.349872496315967</v>
      </c>
      <c r="R298" s="19"/>
      <c r="S298" s="19">
        <f t="shared" si="1070"/>
        <v>100</v>
      </c>
      <c r="T298" s="19">
        <v>-0.24945110291595901</v>
      </c>
      <c r="U298" s="19">
        <f t="shared" ref="U298" si="1221">ABS(($C298-T298)/$C298)*100</f>
        <v>1.5464406361319463</v>
      </c>
      <c r="V298">
        <v>-0.25059970770997603</v>
      </c>
      <c r="W298" s="19">
        <f t="shared" ref="W298" si="1222">ABS(($C298-V298)/$C298)*100</f>
        <v>1.0931083840333204</v>
      </c>
      <c r="X298" s="19"/>
      <c r="Y298" s="19">
        <f t="shared" si="1073"/>
        <v>100</v>
      </c>
      <c r="Z298" s="19"/>
      <c r="AA298" s="19">
        <f t="shared" si="1074"/>
        <v>100</v>
      </c>
      <c r="AC298" s="19"/>
      <c r="AD298" s="19"/>
      <c r="AE298" s="31"/>
      <c r="AF298" s="19"/>
      <c r="AG298" s="19"/>
      <c r="AI298" s="30"/>
      <c r="AJ298" s="30"/>
    </row>
    <row r="299" spans="1:36" x14ac:dyDescent="0.25">
      <c r="A299" s="32">
        <f t="shared" si="1066"/>
        <v>297</v>
      </c>
      <c r="B299" s="20">
        <v>-0.38394071996647</v>
      </c>
      <c r="C299" s="40">
        <f t="shared" si="1058"/>
        <v>-0.497048078848147</v>
      </c>
      <c r="D299" s="40">
        <v>-0.50110254369196505</v>
      </c>
      <c r="E299" s="30">
        <f t="shared" si="1059"/>
        <v>4.0544648438180508E-3</v>
      </c>
      <c r="F299" s="30">
        <f t="shared" si="287"/>
        <v>0.81570878479478615</v>
      </c>
      <c r="G299" s="30">
        <v>-0.50028232210030399</v>
      </c>
      <c r="H299" s="19">
        <f t="shared" si="1067"/>
        <v>0.65069022289593847</v>
      </c>
      <c r="I299" s="19">
        <v>-0.49870224877345798</v>
      </c>
      <c r="J299" s="19">
        <f t="shared" si="1067"/>
        <v>0.33279877655785939</v>
      </c>
      <c r="K299" s="19"/>
      <c r="L299" s="19">
        <f t="shared" ref="L299" si="1223">ABS(($C299-K299)/$C299)*100</f>
        <v>100</v>
      </c>
      <c r="M299" s="19"/>
      <c r="N299" s="19">
        <f t="shared" ref="N299" si="1224">ABS(($C299-M299)/$C299)*100</f>
        <v>100</v>
      </c>
      <c r="O299" s="31">
        <v>-0.495771475352699</v>
      </c>
      <c r="P299" s="19">
        <f t="shared" si="1062"/>
        <v>1.2766034954480032E-3</v>
      </c>
      <c r="Q299" s="19">
        <f t="shared" si="1063"/>
        <v>0.25683702437928907</v>
      </c>
      <c r="R299" s="19"/>
      <c r="S299" s="19">
        <f t="shared" si="1070"/>
        <v>100</v>
      </c>
      <c r="T299" s="19">
        <v>-0.49593613104137202</v>
      </c>
      <c r="U299" s="19">
        <f t="shared" ref="U299" si="1225">ABS(($C299-T299)/$C299)*100</f>
        <v>0.22371031175732456</v>
      </c>
      <c r="V299">
        <v>0.63950640211339504</v>
      </c>
      <c r="W299" s="19">
        <f t="shared" ref="W299" si="1226">ABS(($C299-V299)/$C299)*100</f>
        <v>228.66087393303664</v>
      </c>
      <c r="X299" s="19"/>
      <c r="Y299" s="19">
        <f t="shared" si="1073"/>
        <v>100</v>
      </c>
      <c r="Z299" s="19"/>
      <c r="AA299" s="19">
        <f t="shared" si="1074"/>
        <v>100</v>
      </c>
      <c r="AC299" s="19"/>
      <c r="AD299" s="19"/>
      <c r="AE299" s="31"/>
      <c r="AF299" s="19"/>
      <c r="AG299" s="19"/>
      <c r="AI299" s="30"/>
      <c r="AJ299" s="30"/>
    </row>
    <row r="300" spans="1:36" x14ac:dyDescent="0.25">
      <c r="A300" s="32">
        <f t="shared" si="1066"/>
        <v>298</v>
      </c>
      <c r="B300" s="20">
        <v>-0.37297819173098501</v>
      </c>
      <c r="C300" s="40">
        <f t="shared" si="1058"/>
        <v>-0.48608555061266201</v>
      </c>
      <c r="D300" s="40">
        <v>-0.48961478708292899</v>
      </c>
      <c r="E300" s="30">
        <f t="shared" si="1059"/>
        <v>3.5292364702669832E-3</v>
      </c>
      <c r="F300" s="30">
        <f t="shared" si="287"/>
        <v>0.7260525365995214</v>
      </c>
      <c r="G300" s="30">
        <v>-0.48879610152988301</v>
      </c>
      <c r="H300" s="19">
        <f t="shared" si="1067"/>
        <v>0.55762836681827355</v>
      </c>
      <c r="I300" s="19">
        <v>-0.48720245682528601</v>
      </c>
      <c r="J300" s="19">
        <f t="shared" si="1067"/>
        <v>0.22977564571015421</v>
      </c>
      <c r="K300" s="19"/>
      <c r="L300" s="19">
        <f t="shared" ref="L300" si="1227">ABS(($C300-K300)/$C300)*100</f>
        <v>100</v>
      </c>
      <c r="M300" s="19"/>
      <c r="N300" s="19">
        <f t="shared" ref="N300" si="1228">ABS(($C300-M300)/$C300)*100</f>
        <v>100</v>
      </c>
      <c r="O300" s="31">
        <v>-0.48443764608420098</v>
      </c>
      <c r="P300" s="19">
        <f t="shared" si="1062"/>
        <v>1.6479045284610305E-3</v>
      </c>
      <c r="Q300" s="19">
        <f t="shared" si="1063"/>
        <v>0.33901532896503761</v>
      </c>
      <c r="R300" s="19"/>
      <c r="S300" s="19">
        <f t="shared" si="1070"/>
        <v>100</v>
      </c>
      <c r="T300" s="19">
        <v>-0.484644752498187</v>
      </c>
      <c r="U300" s="19">
        <f t="shared" ref="U300" si="1229">ABS(($C300-T300)/$C300)*100</f>
        <v>0.29640834060157206</v>
      </c>
      <c r="V300">
        <v>0.65054654710229398</v>
      </c>
      <c r="W300" s="19">
        <f t="shared" ref="W300" si="1230">ABS(($C300-V300)/$C300)*100</f>
        <v>233.83375545361213</v>
      </c>
      <c r="X300" s="19"/>
      <c r="Y300" s="19">
        <f t="shared" si="1073"/>
        <v>100</v>
      </c>
      <c r="Z300" s="19"/>
      <c r="AA300" s="19">
        <f t="shared" si="1074"/>
        <v>100</v>
      </c>
      <c r="AC300" s="19"/>
      <c r="AD300" s="19"/>
      <c r="AE300" s="31"/>
      <c r="AF300" s="19"/>
      <c r="AG300" s="19"/>
      <c r="AI300" s="30"/>
      <c r="AJ300" s="30"/>
    </row>
    <row r="301" spans="1:36" x14ac:dyDescent="0.25">
      <c r="A301" s="32">
        <f t="shared" si="1066"/>
        <v>299</v>
      </c>
      <c r="B301" s="20">
        <v>-0.35591186729642299</v>
      </c>
      <c r="C301" s="40">
        <f t="shared" si="1058"/>
        <v>-0.46901922617809999</v>
      </c>
      <c r="D301" s="40">
        <v>-0.47162738810907001</v>
      </c>
      <c r="E301" s="30">
        <f t="shared" si="1059"/>
        <v>2.608161930970021E-3</v>
      </c>
      <c r="F301" s="30">
        <f t="shared" si="287"/>
        <v>0.55608848963893587</v>
      </c>
      <c r="G301" s="30">
        <v>-0.47080975178189599</v>
      </c>
      <c r="H301" s="19">
        <f t="shared" si="1067"/>
        <v>0.38175953220222292</v>
      </c>
      <c r="I301" s="19">
        <v>-0.46914739713685799</v>
      </c>
      <c r="J301" s="19">
        <f t="shared" si="1067"/>
        <v>2.7327442374255731E-2</v>
      </c>
      <c r="K301" s="19"/>
      <c r="L301" s="19">
        <f t="shared" ref="L301" si="1231">ABS(($C301-K301)/$C301)*100</f>
        <v>100</v>
      </c>
      <c r="M301" s="19"/>
      <c r="N301" s="19">
        <f t="shared" ref="N301" si="1232">ABS(($C301-M301)/$C301)*100</f>
        <v>100</v>
      </c>
      <c r="O301" s="31">
        <v>-0.466698920809759</v>
      </c>
      <c r="P301" s="19">
        <f t="shared" si="1062"/>
        <v>2.3203053683409913E-3</v>
      </c>
      <c r="Q301" s="19">
        <f t="shared" si="1063"/>
        <v>0.49471433980403717</v>
      </c>
      <c r="R301" s="19"/>
      <c r="S301" s="19">
        <f t="shared" si="1070"/>
        <v>100</v>
      </c>
      <c r="T301" s="19">
        <v>-0.46660525507886202</v>
      </c>
      <c r="U301" s="19">
        <f t="shared" ref="U301" si="1233">ABS(($C301-T301)/$C301)*100</f>
        <v>0.51468489232492831</v>
      </c>
      <c r="V301">
        <v>-0.46659958291326997</v>
      </c>
      <c r="W301" s="19">
        <f t="shared" ref="W301" si="1234">ABS(($C301-V301)/$C301)*100</f>
        <v>0.5158942597187286</v>
      </c>
      <c r="X301" s="19"/>
      <c r="Y301" s="19">
        <f t="shared" si="1073"/>
        <v>100</v>
      </c>
      <c r="Z301" s="19"/>
      <c r="AA301" s="19">
        <f t="shared" si="1074"/>
        <v>100</v>
      </c>
      <c r="AC301" s="19"/>
      <c r="AD301" s="19"/>
      <c r="AE301" s="31"/>
      <c r="AF301" s="19"/>
      <c r="AG301" s="19"/>
      <c r="AI301" s="30"/>
      <c r="AJ301" s="30"/>
    </row>
    <row r="302" spans="1:36" x14ac:dyDescent="0.25">
      <c r="A302" s="33">
        <f t="shared" si="1066"/>
        <v>300</v>
      </c>
      <c r="B302" s="23">
        <v>-0.32176301639349097</v>
      </c>
      <c r="C302" s="66">
        <f t="shared" si="1058"/>
        <v>-0.43487037527516798</v>
      </c>
      <c r="D302" s="42">
        <v>-0.43671509687386101</v>
      </c>
      <c r="E302" s="30">
        <f t="shared" si="1059"/>
        <v>1.8447215986930332E-3</v>
      </c>
      <c r="F302" s="30">
        <f t="shared" si="287"/>
        <v>0.42420033729034079</v>
      </c>
      <c r="G302" s="24">
        <v>-0.43590623123069</v>
      </c>
      <c r="H302" s="19">
        <f t="shared" si="1067"/>
        <v>0.23819878621683024</v>
      </c>
      <c r="I302" s="19">
        <v>-0.43429935328587199</v>
      </c>
      <c r="J302" s="19">
        <f t="shared" si="1067"/>
        <v>0.13130855118255969</v>
      </c>
      <c r="K302" s="19"/>
      <c r="L302" s="19">
        <f t="shared" ref="L302" si="1235">ABS(($C302-K302)/$C302)*100</f>
        <v>100</v>
      </c>
      <c r="M302" s="19"/>
      <c r="N302" s="19">
        <f t="shared" ref="N302" si="1236">ABS(($C302-M302)/$C302)*100</f>
        <v>100</v>
      </c>
      <c r="O302" s="25">
        <v>-0.43291324505867601</v>
      </c>
      <c r="P302" s="19">
        <f t="shared" si="1062"/>
        <v>1.9571302164919646E-3</v>
      </c>
      <c r="Q302" s="19">
        <f t="shared" si="1063"/>
        <v>0.45004910147157612</v>
      </c>
      <c r="R302" s="24"/>
      <c r="S302" s="19">
        <f t="shared" si="1070"/>
        <v>100</v>
      </c>
      <c r="T302" s="24">
        <v>-0.43201436663439102</v>
      </c>
      <c r="U302" s="19">
        <f t="shared" ref="U302" si="1237">ABS(($C302-T302)/$C302)*100</f>
        <v>0.65674941388449104</v>
      </c>
      <c r="V302" s="36">
        <v>-0.43255445970416001</v>
      </c>
      <c r="W302" s="19">
        <f t="shared" ref="W302" si="1238">ABS(($C302-V302)/$C302)*100</f>
        <v>0.53255307849897782</v>
      </c>
      <c r="X302" s="24"/>
      <c r="Y302" s="19">
        <f t="shared" si="1073"/>
        <v>100</v>
      </c>
      <c r="Z302" s="24"/>
      <c r="AA302" s="19">
        <f t="shared" si="1074"/>
        <v>100</v>
      </c>
      <c r="AC302" s="24"/>
      <c r="AD302" s="24"/>
      <c r="AE302" s="25"/>
      <c r="AF302" s="19"/>
      <c r="AG302" s="19"/>
      <c r="AI302" s="30"/>
      <c r="AJ302" s="30"/>
    </row>
    <row r="303" spans="1:36" x14ac:dyDescent="0.25">
      <c r="A303" s="32">
        <v>1</v>
      </c>
      <c r="B303" s="65">
        <v>1.00858490497637</v>
      </c>
      <c r="C303" s="40">
        <f>B303</f>
        <v>1.00858490497637</v>
      </c>
      <c r="D303" s="40">
        <v>1.0086949077674201</v>
      </c>
      <c r="E303" s="30">
        <f t="shared" si="1059"/>
        <v>1.1000279105011224E-4</v>
      </c>
      <c r="F303" s="30">
        <f t="shared" si="287"/>
        <v>1.0906646580506722E-2</v>
      </c>
      <c r="G303" s="30">
        <v>1.00903860616984</v>
      </c>
      <c r="H303" s="19">
        <f t="shared" si="1067"/>
        <v>4.4983936526456395E-2</v>
      </c>
      <c r="I303" s="19">
        <v>1.0087891212179301</v>
      </c>
      <c r="J303" s="19">
        <f t="shared" si="1067"/>
        <v>2.0247798727948355E-2</v>
      </c>
      <c r="K303" s="19"/>
      <c r="L303" s="19">
        <f t="shared" ref="L303" si="1239">ABS(($C303-K303)/$C303)*100</f>
        <v>100</v>
      </c>
      <c r="M303" s="19"/>
      <c r="N303" s="19">
        <f t="shared" ref="N303" si="1240">ABS(($C303-M303)/$C303)*100</f>
        <v>100</v>
      </c>
      <c r="O303" s="31">
        <v>1.0105982913340801</v>
      </c>
      <c r="P303" s="19">
        <f t="shared" si="1062"/>
        <v>2.0133863577100897E-3</v>
      </c>
      <c r="Q303" s="19">
        <f t="shared" si="1063"/>
        <v>0.19962487518661218</v>
      </c>
      <c r="R303" s="19"/>
      <c r="S303" s="19">
        <f t="shared" si="1070"/>
        <v>100</v>
      </c>
      <c r="T303" s="19">
        <v>1.0075239360038299</v>
      </c>
      <c r="U303" s="19">
        <f t="shared" ref="U303" si="1241">ABS(($C303-T303)/$C303)*100</f>
        <v>0.10519381831962885</v>
      </c>
      <c r="V303">
        <v>1.0088966777758901</v>
      </c>
      <c r="W303" s="19">
        <f t="shared" ref="W303" si="1242">ABS(($C303-V303)/$C303)*100</f>
        <v>3.0911904191884491E-2</v>
      </c>
      <c r="X303" s="19"/>
      <c r="Y303" s="19">
        <f t="shared" si="1073"/>
        <v>100</v>
      </c>
      <c r="Z303" s="19"/>
      <c r="AA303" s="19">
        <f t="shared" si="1074"/>
        <v>100</v>
      </c>
      <c r="AC303" s="19"/>
      <c r="AD303" s="19"/>
      <c r="AE303" s="31"/>
      <c r="AF303" s="19"/>
      <c r="AG303" s="19"/>
      <c r="AI303" s="30"/>
      <c r="AJ303" s="30"/>
    </row>
    <row r="304" spans="1:36" x14ac:dyDescent="0.25">
      <c r="A304" s="32">
        <f>A303+1</f>
        <v>2</v>
      </c>
      <c r="B304" s="65">
        <v>1.0231953122814501</v>
      </c>
      <c r="C304" s="40">
        <f t="shared" ref="C304:C367" si="1243">B304</f>
        <v>1.0231953122814501</v>
      </c>
      <c r="D304" s="54">
        <v>1.02326744709484</v>
      </c>
      <c r="E304" s="30">
        <f t="shared" si="1059"/>
        <v>7.2134813389856944E-5</v>
      </c>
      <c r="F304" s="30">
        <f t="shared" si="287"/>
        <v>7.049955421415656E-3</v>
      </c>
      <c r="G304" s="30">
        <v>1.0236400906364</v>
      </c>
      <c r="H304" s="19">
        <f t="shared" si="1067"/>
        <v>4.346954580530684E-2</v>
      </c>
      <c r="I304" s="19">
        <v>1.02335453042839</v>
      </c>
      <c r="J304" s="19">
        <f t="shared" si="1067"/>
        <v>1.5560875331304253E-2</v>
      </c>
      <c r="K304" s="19"/>
      <c r="L304" s="19">
        <f t="shared" ref="L304" si="1244">ABS(($C304-K304)/$C304)*100</f>
        <v>100</v>
      </c>
      <c r="M304" s="19"/>
      <c r="N304" s="19">
        <f t="shared" ref="N304" si="1245">ABS(($C304-M304)/$C304)*100</f>
        <v>100</v>
      </c>
      <c r="O304" s="31">
        <v>1.0242596189019599</v>
      </c>
      <c r="P304" s="19">
        <f t="shared" si="1062"/>
        <v>1.0643066205098251E-3</v>
      </c>
      <c r="Q304" s="19">
        <f t="shared" si="1063"/>
        <v>0.10401793359829882</v>
      </c>
      <c r="R304" s="19"/>
      <c r="S304" s="19">
        <f t="shared" si="1070"/>
        <v>100</v>
      </c>
      <c r="T304" s="19">
        <v>1.0225244300915</v>
      </c>
      <c r="U304" s="19">
        <f t="shared" ref="U304" si="1246">ABS(($C304-T304)/$C304)*100</f>
        <v>6.5567363522636132E-2</v>
      </c>
      <c r="V304">
        <v>1.02359886642052</v>
      </c>
      <c r="W304" s="19">
        <f t="shared" ref="W304" si="1247">ABS(($C304-V304)/$C304)*100</f>
        <v>3.9440577397689379E-2</v>
      </c>
      <c r="X304" s="19"/>
      <c r="Y304" s="19">
        <f t="shared" si="1073"/>
        <v>100</v>
      </c>
      <c r="Z304" s="19"/>
      <c r="AA304" s="19">
        <f t="shared" si="1074"/>
        <v>100</v>
      </c>
      <c r="AC304" s="19"/>
      <c r="AD304" s="19"/>
      <c r="AE304" s="31"/>
      <c r="AF304" s="19"/>
      <c r="AG304" s="19"/>
      <c r="AI304" s="30"/>
      <c r="AJ304" s="30"/>
    </row>
    <row r="305" spans="1:36" x14ac:dyDescent="0.25">
      <c r="A305" s="32">
        <f t="shared" ref="A305:A368" si="1248">A304+1</f>
        <v>3</v>
      </c>
      <c r="B305" s="65">
        <v>1.0111401639780999</v>
      </c>
      <c r="C305" s="40">
        <f t="shared" si="1243"/>
        <v>1.0111401639780999</v>
      </c>
      <c r="D305" s="54">
        <v>1.0112512340840101</v>
      </c>
      <c r="E305" s="30">
        <f t="shared" si="1059"/>
        <v>1.1107010591016042E-4</v>
      </c>
      <c r="F305" s="30">
        <f t="shared" si="287"/>
        <v>1.0984639901275454E-2</v>
      </c>
      <c r="G305" s="30">
        <v>1.0113734348702099</v>
      </c>
      <c r="H305" s="19">
        <f t="shared" si="1067"/>
        <v>2.3070084684625087E-2</v>
      </c>
      <c r="I305" s="19">
        <v>1.0116591805694</v>
      </c>
      <c r="J305" s="19">
        <f t="shared" si="1067"/>
        <v>5.132983633624992E-2</v>
      </c>
      <c r="K305" s="19"/>
      <c r="L305" s="19">
        <f t="shared" ref="L305" si="1249">ABS(($C305-K305)/$C305)*100</f>
        <v>100</v>
      </c>
      <c r="M305" s="19"/>
      <c r="N305" s="19">
        <f t="shared" ref="N305" si="1250">ABS(($C305-M305)/$C305)*100</f>
        <v>100</v>
      </c>
      <c r="O305" s="31">
        <v>1.0124831544106101</v>
      </c>
      <c r="P305" s="19">
        <f t="shared" si="1062"/>
        <v>1.3429904325101827E-3</v>
      </c>
      <c r="Q305" s="19">
        <f t="shared" si="1063"/>
        <v>0.13281941320840165</v>
      </c>
      <c r="R305" s="19"/>
      <c r="S305" s="19">
        <f t="shared" si="1070"/>
        <v>100</v>
      </c>
      <c r="T305" s="19">
        <v>1.0099886061927299</v>
      </c>
      <c r="U305" s="19">
        <f t="shared" ref="U305" si="1251">ABS(($C305-T305)/$C305)*100</f>
        <v>0.11388705803550277</v>
      </c>
      <c r="V305">
        <v>1.01155937638018</v>
      </c>
      <c r="W305" s="19">
        <f t="shared" ref="W305" si="1252">ABS(($C305-V305)/$C305)*100</f>
        <v>4.1459375961369997E-2</v>
      </c>
      <c r="X305" s="19"/>
      <c r="Y305" s="19">
        <f t="shared" si="1073"/>
        <v>100</v>
      </c>
      <c r="Z305" s="19"/>
      <c r="AA305" s="19">
        <f t="shared" si="1074"/>
        <v>100</v>
      </c>
      <c r="AC305" s="19"/>
      <c r="AD305" s="19"/>
      <c r="AE305" s="31"/>
      <c r="AF305" s="19"/>
      <c r="AG305" s="19"/>
      <c r="AI305" s="30"/>
      <c r="AJ305" s="30"/>
    </row>
    <row r="306" spans="1:36" x14ac:dyDescent="0.25">
      <c r="A306" s="32">
        <f t="shared" si="1248"/>
        <v>4</v>
      </c>
      <c r="B306" s="65">
        <v>1.01435543144484</v>
      </c>
      <c r="C306" s="40">
        <f t="shared" si="1243"/>
        <v>1.01435543144484</v>
      </c>
      <c r="D306" s="54">
        <v>1.01445095359325</v>
      </c>
      <c r="E306" s="30">
        <f t="shared" si="1059"/>
        <v>9.5522148410021046E-5</v>
      </c>
      <c r="F306" s="30">
        <f t="shared" si="287"/>
        <v>9.4170293221538769E-3</v>
      </c>
      <c r="G306" s="30">
        <v>1.01457919011925</v>
      </c>
      <c r="H306" s="19">
        <f t="shared" si="1067"/>
        <v>2.2059198134457274E-2</v>
      </c>
      <c r="I306" s="19">
        <v>1.0139543124211301</v>
      </c>
      <c r="J306" s="19">
        <f t="shared" si="1067"/>
        <v>3.9544227918070288E-2</v>
      </c>
      <c r="K306" s="19"/>
      <c r="L306" s="19">
        <f t="shared" ref="L306" si="1253">ABS(($C306-K306)/$C306)*100</f>
        <v>100</v>
      </c>
      <c r="M306" s="19"/>
      <c r="N306" s="19">
        <f t="shared" ref="N306" si="1254">ABS(($C306-M306)/$C306)*100</f>
        <v>100</v>
      </c>
      <c r="O306" s="31">
        <v>1.0157359760026501</v>
      </c>
      <c r="P306" s="19">
        <f t="shared" si="1062"/>
        <v>1.380544557810115E-3</v>
      </c>
      <c r="Q306" s="19">
        <f t="shared" si="1063"/>
        <v>0.13610067191572858</v>
      </c>
      <c r="R306" s="19"/>
      <c r="S306" s="19">
        <f t="shared" si="1070"/>
        <v>100</v>
      </c>
      <c r="T306" s="19">
        <v>1.0147756741510601</v>
      </c>
      <c r="U306" s="19">
        <f t="shared" ref="U306" si="1255">ABS(($C306-T306)/$C306)*100</f>
        <v>4.1429531818201741E-2</v>
      </c>
      <c r="V306">
        <v>1.0158032700427699</v>
      </c>
      <c r="W306" s="19">
        <f t="shared" ref="W306" si="1256">ABS(($C306-V306)/$C306)*100</f>
        <v>0.1427348395884934</v>
      </c>
      <c r="X306" s="19"/>
      <c r="Y306" s="19">
        <f t="shared" si="1073"/>
        <v>100</v>
      </c>
      <c r="Z306" s="19"/>
      <c r="AA306" s="19">
        <f t="shared" si="1074"/>
        <v>100</v>
      </c>
      <c r="AB306" s="31"/>
      <c r="AC306" s="19"/>
      <c r="AD306" s="19"/>
      <c r="AE306" s="31"/>
      <c r="AF306" s="19"/>
      <c r="AG306" s="19"/>
      <c r="AI306" s="30"/>
      <c r="AJ306" s="30"/>
    </row>
    <row r="307" spans="1:36" x14ac:dyDescent="0.25">
      <c r="A307" s="32">
        <f t="shared" si="1248"/>
        <v>5</v>
      </c>
      <c r="B307" s="65">
        <v>0.99779078758406603</v>
      </c>
      <c r="C307" s="40">
        <f t="shared" si="1243"/>
        <v>0.99779078758406603</v>
      </c>
      <c r="D307" s="54">
        <v>0.997816725411931</v>
      </c>
      <c r="E307" s="30">
        <f t="shared" si="1059"/>
        <v>2.5937827864974672E-5</v>
      </c>
      <c r="F307" s="30">
        <f t="shared" si="287"/>
        <v>2.599525690929408E-3</v>
      </c>
      <c r="G307" s="30">
        <v>0.998163769185203</v>
      </c>
      <c r="H307" s="19">
        <f t="shared" si="1067"/>
        <v>3.7380742113290302E-2</v>
      </c>
      <c r="I307" s="19">
        <v>0.99791232831570897</v>
      </c>
      <c r="J307" s="19">
        <f t="shared" si="1067"/>
        <v>1.2180983544378927E-2</v>
      </c>
      <c r="K307" s="19"/>
      <c r="L307" s="19">
        <f t="shared" ref="L307" si="1257">ABS(($C307-K307)/$C307)*100</f>
        <v>100</v>
      </c>
      <c r="M307" s="19"/>
      <c r="N307" s="19">
        <f t="shared" ref="N307" si="1258">ABS(($C307-M307)/$C307)*100</f>
        <v>100</v>
      </c>
      <c r="O307" s="31">
        <v>0.99880269762292495</v>
      </c>
      <c r="P307" s="19">
        <f t="shared" si="1062"/>
        <v>1.0119100388589208E-3</v>
      </c>
      <c r="Q307" s="19">
        <f t="shared" si="1063"/>
        <v>0.10141505127633434</v>
      </c>
      <c r="R307" s="19"/>
      <c r="S307" s="19">
        <f t="shared" si="1070"/>
        <v>100</v>
      </c>
      <c r="T307" s="19">
        <v>0.99693631872534405</v>
      </c>
      <c r="U307" s="19">
        <f t="shared" ref="U307" si="1259">ABS(($C307-T307)/$C307)*100</f>
        <v>8.5636074150462996E-2</v>
      </c>
      <c r="V307" s="31">
        <v>0.99709266807436103</v>
      </c>
      <c r="W307" s="19">
        <f t="shared" ref="W307" si="1260">ABS(($C307-V307)/$C307)*100</f>
        <v>6.9966521879335289E-2</v>
      </c>
      <c r="X307" s="19"/>
      <c r="Y307" s="19">
        <f t="shared" si="1073"/>
        <v>100</v>
      </c>
      <c r="Z307" s="19"/>
      <c r="AA307" s="19">
        <f t="shared" si="1074"/>
        <v>100</v>
      </c>
      <c r="AB307" s="31"/>
      <c r="AC307" s="19"/>
      <c r="AD307" s="19"/>
      <c r="AE307" s="31"/>
      <c r="AF307" s="19"/>
      <c r="AG307" s="19"/>
      <c r="AI307" s="30"/>
      <c r="AJ307" s="30"/>
    </row>
    <row r="308" spans="1:36" x14ac:dyDescent="0.25">
      <c r="A308" s="32">
        <f t="shared" si="1248"/>
        <v>6</v>
      </c>
      <c r="B308" s="65">
        <v>1.0162431983720599</v>
      </c>
      <c r="C308" s="40">
        <f t="shared" si="1243"/>
        <v>1.0162431983720599</v>
      </c>
      <c r="D308" s="54">
        <v>1.01637039443198</v>
      </c>
      <c r="E308" s="30">
        <f t="shared" si="1059"/>
        <v>1.27196059920065E-4</v>
      </c>
      <c r="F308" s="30">
        <f t="shared" si="287"/>
        <v>1.2516301228271232E-2</v>
      </c>
      <c r="G308" s="30">
        <v>1.0167400509379501</v>
      </c>
      <c r="H308" s="19">
        <f t="shared" si="1067"/>
        <v>4.8891108613182167E-2</v>
      </c>
      <c r="I308" s="19">
        <v>1.0164594737463299</v>
      </c>
      <c r="J308" s="19">
        <f t="shared" si="1067"/>
        <v>2.1281852081913383E-2</v>
      </c>
      <c r="K308" s="19"/>
      <c r="L308" s="19">
        <f t="shared" ref="L308" si="1261">ABS(($C308-K308)/$C308)*100</f>
        <v>100</v>
      </c>
      <c r="M308" s="19"/>
      <c r="N308" s="19">
        <f t="shared" ref="N308" si="1262">ABS(($C308-M308)/$C308)*100</f>
        <v>100</v>
      </c>
      <c r="O308" s="31">
        <v>1.0175897006853201</v>
      </c>
      <c r="P308" s="19">
        <f t="shared" si="1062"/>
        <v>1.3465023132601672E-3</v>
      </c>
      <c r="Q308" s="19">
        <f t="shared" si="1063"/>
        <v>0.13249803938832319</v>
      </c>
      <c r="R308" s="19"/>
      <c r="S308" s="19">
        <f t="shared" si="1070"/>
        <v>100</v>
      </c>
      <c r="T308" s="19">
        <v>1.01501245055439</v>
      </c>
      <c r="U308" s="19">
        <f t="shared" ref="U308" si="1263">ABS(($C308-T308)/$C308)*100</f>
        <v>0.12110760688400297</v>
      </c>
      <c r="V308" s="31">
        <v>1.0181970301852099</v>
      </c>
      <c r="W308" s="19">
        <f t="shared" ref="W308" si="1264">ABS(($C308-V308)/$C308)*100</f>
        <v>0.19226025977638922</v>
      </c>
      <c r="X308" s="19"/>
      <c r="Y308" s="19">
        <f t="shared" si="1073"/>
        <v>100</v>
      </c>
      <c r="Z308" s="19"/>
      <c r="AA308" s="19">
        <f t="shared" si="1074"/>
        <v>100</v>
      </c>
      <c r="AB308" s="31"/>
      <c r="AC308" s="19"/>
      <c r="AD308" s="19"/>
      <c r="AE308" s="31"/>
      <c r="AF308" s="19"/>
      <c r="AG308" s="19"/>
      <c r="AI308" s="30"/>
      <c r="AJ308" s="30"/>
    </row>
    <row r="309" spans="1:36" x14ac:dyDescent="0.25">
      <c r="A309" s="32">
        <f t="shared" si="1248"/>
        <v>7</v>
      </c>
      <c r="B309" s="65">
        <v>1.00889397126169</v>
      </c>
      <c r="C309" s="40">
        <f t="shared" si="1243"/>
        <v>1.00889397126169</v>
      </c>
      <c r="D309" s="54">
        <v>1.0090047846661601</v>
      </c>
      <c r="E309" s="30">
        <f t="shared" si="1059"/>
        <v>1.1081340447005594E-4</v>
      </c>
      <c r="F309" s="30">
        <f t="shared" si="287"/>
        <v>1.0983652160343103E-2</v>
      </c>
      <c r="G309" s="30">
        <v>1.0093522499723</v>
      </c>
      <c r="H309" s="19">
        <f t="shared" si="1067"/>
        <v>4.5423872444879956E-2</v>
      </c>
      <c r="I309" s="19">
        <v>1.00928531993923</v>
      </c>
      <c r="J309" s="19">
        <f t="shared" si="1067"/>
        <v>3.8789871749414284E-2</v>
      </c>
      <c r="K309" s="19"/>
      <c r="L309" s="19">
        <f t="shared" ref="L309" si="1265">ABS(($C309-K309)/$C309)*100</f>
        <v>100</v>
      </c>
      <c r="M309" s="19"/>
      <c r="N309" s="19">
        <f t="shared" ref="N309" si="1266">ABS(($C309-M309)/$C309)*100</f>
        <v>100</v>
      </c>
      <c r="O309" s="31">
        <v>1.01084570104201</v>
      </c>
      <c r="P309" s="19">
        <f t="shared" si="1062"/>
        <v>1.9517297803199884E-3</v>
      </c>
      <c r="Q309" s="19">
        <f t="shared" si="1063"/>
        <v>0.19345241778769068</v>
      </c>
      <c r="R309" s="19"/>
      <c r="S309" s="19">
        <f t="shared" si="1070"/>
        <v>100</v>
      </c>
      <c r="T309" s="19">
        <v>1.0108880007838299</v>
      </c>
      <c r="U309" s="19">
        <f t="shared" ref="U309" si="1267">ABS(($C309-T309)/$C309)*100</f>
        <v>0.19764510235364244</v>
      </c>
      <c r="V309" s="31">
        <v>1.01109388333173</v>
      </c>
      <c r="W309" s="19">
        <f t="shared" ref="W309" si="1268">ABS(($C309-V309)/$C309)*100</f>
        <v>0.21805186002735863</v>
      </c>
      <c r="X309" s="19"/>
      <c r="Y309" s="19">
        <f t="shared" si="1073"/>
        <v>100</v>
      </c>
      <c r="Z309" s="19"/>
      <c r="AA309" s="19">
        <f t="shared" si="1074"/>
        <v>100</v>
      </c>
      <c r="AB309" s="31"/>
      <c r="AC309" s="19"/>
      <c r="AD309" s="19"/>
      <c r="AE309" s="31"/>
      <c r="AF309" s="19"/>
      <c r="AG309" s="19"/>
      <c r="AI309" s="30"/>
      <c r="AJ309" s="30"/>
    </row>
    <row r="310" spans="1:36" x14ac:dyDescent="0.25">
      <c r="A310" s="32">
        <f t="shared" si="1248"/>
        <v>8</v>
      </c>
      <c r="B310" s="65">
        <v>0.99921581227441303</v>
      </c>
      <c r="C310" s="40">
        <f t="shared" si="1243"/>
        <v>0.99921581227441303</v>
      </c>
      <c r="D310" s="54">
        <v>0.99926033812967296</v>
      </c>
      <c r="E310" s="30">
        <f t="shared" si="1059"/>
        <v>4.4525855259935909E-5</v>
      </c>
      <c r="F310" s="30">
        <f t="shared" si="287"/>
        <v>4.4560799291782872E-3</v>
      </c>
      <c r="G310" s="30">
        <v>0.99967234581738196</v>
      </c>
      <c r="H310" s="19">
        <f t="shared" si="1067"/>
        <v>4.5689183193545355E-2</v>
      </c>
      <c r="I310" s="19">
        <v>0.99934487865186805</v>
      </c>
      <c r="J310" s="19">
        <f t="shared" si="1067"/>
        <v>1.2916766915571729E-2</v>
      </c>
      <c r="K310" s="19"/>
      <c r="L310" s="19">
        <f t="shared" ref="L310" si="1269">ABS(($C310-K310)/$C310)*100</f>
        <v>100</v>
      </c>
      <c r="M310" s="19"/>
      <c r="N310" s="19">
        <f t="shared" ref="N310" si="1270">ABS(($C310-M310)/$C310)*100</f>
        <v>100</v>
      </c>
      <c r="O310" s="31">
        <v>0.99860001942398102</v>
      </c>
      <c r="P310" s="19">
        <f t="shared" si="1062"/>
        <v>6.1579285043200649E-4</v>
      </c>
      <c r="Q310" s="19">
        <f t="shared" si="1063"/>
        <v>6.1627612660606325E-2</v>
      </c>
      <c r="R310" s="19"/>
      <c r="S310" s="19">
        <f t="shared" si="1070"/>
        <v>100</v>
      </c>
      <c r="T310" s="19">
        <v>0.99857800681031605</v>
      </c>
      <c r="U310" s="19">
        <f t="shared" ref="U310" si="1271">ABS(($C310-T310)/$C310)*100</f>
        <v>6.3830601583976423E-2</v>
      </c>
      <c r="V310" s="31">
        <v>0.99798395663672101</v>
      </c>
      <c r="W310" s="19">
        <f t="shared" ref="W310" si="1272">ABS(($C310-V310)/$C310)*100</f>
        <v>0.12328224018874029</v>
      </c>
      <c r="X310" s="19"/>
      <c r="Y310" s="19">
        <f t="shared" si="1073"/>
        <v>100</v>
      </c>
      <c r="Z310" s="19"/>
      <c r="AA310" s="19">
        <f t="shared" si="1074"/>
        <v>100</v>
      </c>
      <c r="AB310" s="31"/>
      <c r="AC310" s="19"/>
      <c r="AD310" s="19"/>
      <c r="AE310" s="31"/>
      <c r="AF310" s="19"/>
      <c r="AG310" s="19"/>
      <c r="AI310" s="30"/>
      <c r="AJ310" s="30"/>
    </row>
    <row r="311" spans="1:36" x14ac:dyDescent="0.25">
      <c r="A311" s="32">
        <f t="shared" si="1248"/>
        <v>9</v>
      </c>
      <c r="B311" s="65">
        <v>0.98926060021118101</v>
      </c>
      <c r="C311" s="40">
        <f t="shared" si="1243"/>
        <v>0.98926060021118101</v>
      </c>
      <c r="D311" s="54">
        <v>0.98927120897699095</v>
      </c>
      <c r="E311" s="30">
        <f t="shared" si="1059"/>
        <v>1.0608765809938525E-5</v>
      </c>
      <c r="F311" s="30">
        <f t="shared" ref="F311:F374" si="1273">ABS(($C311-D311)/$C311)*100</f>
        <v>1.0723934429081512E-3</v>
      </c>
      <c r="G311" s="30">
        <v>0.98962016260297803</v>
      </c>
      <c r="H311" s="19">
        <f t="shared" si="1067"/>
        <v>3.6346579629297084E-2</v>
      </c>
      <c r="I311" s="19">
        <v>0.98936420653833801</v>
      </c>
      <c r="J311" s="19">
        <f t="shared" si="1067"/>
        <v>1.0473107605304892E-2</v>
      </c>
      <c r="K311" s="19"/>
      <c r="L311" s="19">
        <f t="shared" ref="L311" si="1274">ABS(($C311-K311)/$C311)*100</f>
        <v>100</v>
      </c>
      <c r="M311" s="19"/>
      <c r="N311" s="19">
        <f t="shared" ref="N311" si="1275">ABS(($C311-M311)/$C311)*100</f>
        <v>100</v>
      </c>
      <c r="O311" s="31">
        <v>0.99046347141877</v>
      </c>
      <c r="P311" s="19">
        <f t="shared" si="1062"/>
        <v>1.2028712075889958E-3</v>
      </c>
      <c r="Q311" s="19">
        <f t="shared" si="1063"/>
        <v>0.12159295612624364</v>
      </c>
      <c r="R311" s="19"/>
      <c r="S311" s="19">
        <f t="shared" si="1070"/>
        <v>100</v>
      </c>
      <c r="T311" s="19">
        <v>0.99111713848487504</v>
      </c>
      <c r="U311" s="19">
        <f t="shared" ref="U311" si="1276">ABS(($C311-T311)/$C311)*100</f>
        <v>0.18766928282574971</v>
      </c>
      <c r="V311" s="31">
        <v>0.99143610888665501</v>
      </c>
      <c r="W311" s="19">
        <f t="shared" ref="W311" si="1277">ABS(($C311-V311)/$C311)*100</f>
        <v>0.21991259684349998</v>
      </c>
      <c r="X311" s="19"/>
      <c r="Y311" s="19">
        <f t="shared" si="1073"/>
        <v>100</v>
      </c>
      <c r="Z311" s="19"/>
      <c r="AA311" s="19">
        <f t="shared" si="1074"/>
        <v>100</v>
      </c>
      <c r="AB311" s="31"/>
      <c r="AC311" s="19"/>
      <c r="AD311" s="19"/>
      <c r="AE311" s="31"/>
      <c r="AF311" s="19"/>
      <c r="AG311" s="19"/>
      <c r="AI311" s="30"/>
      <c r="AJ311" s="30"/>
    </row>
    <row r="312" spans="1:36" x14ac:dyDescent="0.25">
      <c r="A312" s="32">
        <f t="shared" si="1248"/>
        <v>10</v>
      </c>
      <c r="B312" s="65">
        <v>0.999192327773475</v>
      </c>
      <c r="C312" s="40">
        <f t="shared" si="1243"/>
        <v>0.999192327773475</v>
      </c>
      <c r="D312" s="54">
        <v>0.99930034429071402</v>
      </c>
      <c r="E312" s="30">
        <f t="shared" si="1059"/>
        <v>1.0801651723901795E-4</v>
      </c>
      <c r="F312" s="30">
        <f t="shared" si="1273"/>
        <v>1.0810382969984751E-2</v>
      </c>
      <c r="G312" s="30">
        <v>0.99964409491749795</v>
      </c>
      <c r="H312" s="19">
        <f t="shared" si="1067"/>
        <v>4.5213231873951223E-2</v>
      </c>
      <c r="I312" s="19">
        <v>0.99939912046903601</v>
      </c>
      <c r="J312" s="19">
        <f t="shared" si="1067"/>
        <v>2.0695985128489743E-2</v>
      </c>
      <c r="K312" s="19"/>
      <c r="L312" s="19">
        <f t="shared" ref="L312" si="1278">ABS(($C312-K312)/$C312)*100</f>
        <v>100</v>
      </c>
      <c r="M312" s="19"/>
      <c r="N312" s="19">
        <f t="shared" ref="N312" si="1279">ABS(($C312-M312)/$C312)*100</f>
        <v>100</v>
      </c>
      <c r="O312" s="31">
        <v>1.00056925316264</v>
      </c>
      <c r="P312" s="19">
        <f t="shared" si="1062"/>
        <v>1.3769253891650068E-3</v>
      </c>
      <c r="Q312" s="19">
        <f t="shared" si="1063"/>
        <v>0.13780383925017156</v>
      </c>
      <c r="R312" s="19"/>
      <c r="S312" s="19">
        <f t="shared" si="1070"/>
        <v>100</v>
      </c>
      <c r="T312" s="19">
        <v>1.00157559163026</v>
      </c>
      <c r="U312" s="19">
        <f t="shared" ref="U312" si="1280">ABS(($C312-T312)/$C312)*100</f>
        <v>0.23851903087523568</v>
      </c>
      <c r="V312" s="31">
        <v>0.99961195293052496</v>
      </c>
      <c r="W312" s="19">
        <f t="shared" ref="W312" si="1281">ABS(($C312-V312)/$C312)*100</f>
        <v>4.1996435059206701E-2</v>
      </c>
      <c r="X312" s="19"/>
      <c r="Y312" s="19">
        <f t="shared" si="1073"/>
        <v>100</v>
      </c>
      <c r="Z312" s="19"/>
      <c r="AA312" s="19">
        <f t="shared" si="1074"/>
        <v>100</v>
      </c>
      <c r="AB312" s="31"/>
      <c r="AC312" s="19"/>
      <c r="AD312" s="19"/>
      <c r="AE312" s="31"/>
      <c r="AF312" s="19"/>
      <c r="AG312" s="19"/>
      <c r="AI312" s="30"/>
      <c r="AJ312" s="30"/>
    </row>
    <row r="313" spans="1:36" x14ac:dyDescent="0.25">
      <c r="A313" s="32">
        <f t="shared" si="1248"/>
        <v>11</v>
      </c>
      <c r="B313" s="65">
        <v>0.99855857794902803</v>
      </c>
      <c r="C313" s="40">
        <f t="shared" si="1243"/>
        <v>0.99855857794902803</v>
      </c>
      <c r="D313" s="54">
        <v>0.99861302128615304</v>
      </c>
      <c r="E313" s="30">
        <f t="shared" si="1059"/>
        <v>5.4443337125009705E-5</v>
      </c>
      <c r="F313" s="30">
        <f t="shared" si="1273"/>
        <v>5.4521926231741605E-3</v>
      </c>
      <c r="G313" s="30">
        <v>0.99896559021370501</v>
      </c>
      <c r="H313" s="19">
        <f t="shared" si="1067"/>
        <v>4.0759978799938069E-2</v>
      </c>
      <c r="I313" s="19">
        <v>0.99870553202734602</v>
      </c>
      <c r="J313" s="19">
        <f t="shared" si="1067"/>
        <v>1.4716620693382799E-2</v>
      </c>
      <c r="K313" s="19"/>
      <c r="L313" s="19">
        <f t="shared" ref="L313" si="1282">ABS(($C313-K313)/$C313)*100</f>
        <v>100</v>
      </c>
      <c r="M313" s="19"/>
      <c r="N313" s="19">
        <f t="shared" ref="N313" si="1283">ABS(($C313-M313)/$C313)*100</f>
        <v>100</v>
      </c>
      <c r="O313" s="31">
        <v>0.99783102319815498</v>
      </c>
      <c r="P313" s="19">
        <f t="shared" si="1062"/>
        <v>7.2755475087304955E-4</v>
      </c>
      <c r="Q313" s="19">
        <f t="shared" si="1063"/>
        <v>7.286049781550101E-2</v>
      </c>
      <c r="R313" s="19"/>
      <c r="S313" s="19">
        <f t="shared" si="1070"/>
        <v>100</v>
      </c>
      <c r="T313" s="19">
        <v>1.0009104225327099</v>
      </c>
      <c r="U313" s="19">
        <f t="shared" ref="U313" si="1284">ABS(($C313-T313)/$C313)*100</f>
        <v>0.2355239477800494</v>
      </c>
      <c r="V313" s="31">
        <v>0.99984215832372703</v>
      </c>
      <c r="W313" s="19">
        <f t="shared" ref="W313" si="1285">ABS(($C313-V313)/$C313)*100</f>
        <v>0.1285433226496725</v>
      </c>
      <c r="X313" s="19"/>
      <c r="Y313" s="19">
        <f t="shared" si="1073"/>
        <v>100</v>
      </c>
      <c r="Z313" s="19"/>
      <c r="AA313" s="19">
        <f t="shared" si="1074"/>
        <v>100</v>
      </c>
      <c r="AB313" s="31"/>
      <c r="AC313" s="19"/>
      <c r="AD313" s="19"/>
      <c r="AE313" s="31"/>
      <c r="AF313" s="19"/>
      <c r="AG313" s="19"/>
      <c r="AI313" s="30"/>
      <c r="AJ313" s="30"/>
    </row>
    <row r="314" spans="1:36" x14ac:dyDescent="0.25">
      <c r="A314" s="32">
        <f t="shared" si="1248"/>
        <v>12</v>
      </c>
      <c r="B314" s="65">
        <v>1.00905791089137</v>
      </c>
      <c r="C314" s="40">
        <f t="shared" si="1243"/>
        <v>1.00905791089137</v>
      </c>
      <c r="D314" s="54">
        <v>1.0091218308522101</v>
      </c>
      <c r="E314" s="30">
        <f t="shared" si="1059"/>
        <v>6.3919960840097545E-5</v>
      </c>
      <c r="F314" s="30">
        <f t="shared" si="1273"/>
        <v>6.3346176815196531E-3</v>
      </c>
      <c r="G314" s="30">
        <v>1.00946602182167</v>
      </c>
      <c r="H314" s="19">
        <f t="shared" si="1067"/>
        <v>4.0444748105637314E-2</v>
      </c>
      <c r="I314" s="19">
        <v>1.0092333775800399</v>
      </c>
      <c r="J314" s="19">
        <f t="shared" si="1067"/>
        <v>1.7389159410579877E-2</v>
      </c>
      <c r="K314" s="19"/>
      <c r="L314" s="19">
        <f t="shared" ref="L314" si="1286">ABS(($C314-K314)/$C314)*100</f>
        <v>100</v>
      </c>
      <c r="M314" s="19"/>
      <c r="N314" s="19">
        <f t="shared" ref="N314" si="1287">ABS(($C314-M314)/$C314)*100</f>
        <v>100</v>
      </c>
      <c r="O314" s="31">
        <v>1.0104199661139299</v>
      </c>
      <c r="P314" s="19">
        <f t="shared" si="1062"/>
        <v>1.3620552225599436E-3</v>
      </c>
      <c r="Q314" s="19">
        <f t="shared" si="1063"/>
        <v>0.134982859542397</v>
      </c>
      <c r="R314" s="19"/>
      <c r="S314" s="19">
        <f t="shared" si="1070"/>
        <v>100</v>
      </c>
      <c r="T314" s="19">
        <v>1.01134649207797</v>
      </c>
      <c r="U314" s="19">
        <f t="shared" ref="U314" si="1288">ABS(($C314-T314)/$C314)*100</f>
        <v>0.22680375049816165</v>
      </c>
      <c r="V314" s="31">
        <v>1.01350207662895</v>
      </c>
      <c r="W314" s="19">
        <f t="shared" ref="W314" si="1289">ABS(($C314-V314)/$C314)*100</f>
        <v>0.44042722321597594</v>
      </c>
      <c r="X314" s="19"/>
      <c r="Y314" s="19">
        <f t="shared" si="1073"/>
        <v>100</v>
      </c>
      <c r="Z314" s="19"/>
      <c r="AA314" s="19">
        <f t="shared" si="1074"/>
        <v>100</v>
      </c>
      <c r="AB314" s="31"/>
      <c r="AC314" s="19"/>
      <c r="AD314" s="19"/>
      <c r="AE314" s="31"/>
      <c r="AF314" s="19"/>
      <c r="AG314" s="19"/>
      <c r="AI314" s="30"/>
      <c r="AJ314" s="30"/>
    </row>
    <row r="315" spans="1:36" x14ac:dyDescent="0.25">
      <c r="A315" s="32">
        <f t="shared" si="1248"/>
        <v>13</v>
      </c>
      <c r="B315" s="65">
        <v>0.98003378263644403</v>
      </c>
      <c r="C315" s="40">
        <f t="shared" si="1243"/>
        <v>0.98003378263644403</v>
      </c>
      <c r="D315" s="54">
        <v>0.97999548330169495</v>
      </c>
      <c r="E315" s="30">
        <f t="shared" si="1059"/>
        <v>3.8299334749081204E-5</v>
      </c>
      <c r="F315" s="30">
        <f t="shared" si="1273"/>
        <v>3.907960667034356E-3</v>
      </c>
      <c r="G315" s="30">
        <v>0.98034587615305702</v>
      </c>
      <c r="H315" s="19">
        <f t="shared" si="1067"/>
        <v>3.1845179435897361E-2</v>
      </c>
      <c r="I315" s="19">
        <v>0.980098459192838</v>
      </c>
      <c r="J315" s="19">
        <f t="shared" si="1067"/>
        <v>6.5994211158703266E-3</v>
      </c>
      <c r="K315" s="19"/>
      <c r="L315" s="19">
        <f t="shared" ref="L315" si="1290">ABS(($C315-K315)/$C315)*100</f>
        <v>100</v>
      </c>
      <c r="M315" s="19"/>
      <c r="N315" s="19">
        <f t="shared" ref="N315" si="1291">ABS(($C315-M315)/$C315)*100</f>
        <v>100</v>
      </c>
      <c r="O315" s="31">
        <v>0.98109112915709795</v>
      </c>
      <c r="P315" s="19">
        <f t="shared" si="1062"/>
        <v>1.0573465206539234E-3</v>
      </c>
      <c r="Q315" s="19">
        <f t="shared" si="1063"/>
        <v>0.10788878295700136</v>
      </c>
      <c r="R315" s="19"/>
      <c r="S315" s="19">
        <f t="shared" si="1070"/>
        <v>100</v>
      </c>
      <c r="T315" s="19">
        <v>0.9807887017611</v>
      </c>
      <c r="U315" s="19">
        <f t="shared" ref="U315" si="1292">ABS(($C315-T315)/$C315)*100</f>
        <v>7.7029908359395771E-2</v>
      </c>
      <c r="V315" s="31">
        <v>0.97920547144452597</v>
      </c>
      <c r="W315" s="19">
        <f t="shared" ref="W315" si="1293">ABS(($C315-V315)/$C315)*100</f>
        <v>8.4518636662684887E-2</v>
      </c>
      <c r="X315" s="19"/>
      <c r="Y315" s="19">
        <f t="shared" si="1073"/>
        <v>100</v>
      </c>
      <c r="Z315" s="19"/>
      <c r="AA315" s="19">
        <f t="shared" si="1074"/>
        <v>100</v>
      </c>
      <c r="AB315" s="31"/>
      <c r="AC315" s="19"/>
      <c r="AD315" s="19"/>
      <c r="AE315" s="31"/>
      <c r="AF315" s="19"/>
      <c r="AG315" s="19"/>
      <c r="AI315" s="30"/>
      <c r="AJ315" s="30"/>
    </row>
    <row r="316" spans="1:36" x14ac:dyDescent="0.25">
      <c r="A316" s="32">
        <f t="shared" si="1248"/>
        <v>14</v>
      </c>
      <c r="B316" s="65">
        <v>0.97121328861209999</v>
      </c>
      <c r="C316" s="40">
        <f t="shared" si="1243"/>
        <v>0.97121328861209999</v>
      </c>
      <c r="D316" s="54">
        <v>0.97134454868241304</v>
      </c>
      <c r="E316" s="30">
        <f t="shared" si="1059"/>
        <v>1.3126007031305509E-4</v>
      </c>
      <c r="F316" s="30">
        <f t="shared" si="1273"/>
        <v>1.3515061197384421E-2</v>
      </c>
      <c r="G316" s="30">
        <v>0.97138308249496497</v>
      </c>
      <c r="H316" s="19">
        <f t="shared" si="1067"/>
        <v>1.748265647267026E-2</v>
      </c>
      <c r="I316" s="19">
        <v>0.97142448061367104</v>
      </c>
      <c r="J316" s="19">
        <f t="shared" si="1067"/>
        <v>2.1745172151922367E-2</v>
      </c>
      <c r="K316" s="19"/>
      <c r="L316" s="19">
        <f t="shared" ref="L316" si="1294">ABS(($C316-K316)/$C316)*100</f>
        <v>100</v>
      </c>
      <c r="M316" s="19"/>
      <c r="N316" s="19">
        <f t="shared" ref="N316" si="1295">ABS(($C316-M316)/$C316)*100</f>
        <v>100</v>
      </c>
      <c r="O316" s="31">
        <v>0.97183214890180702</v>
      </c>
      <c r="P316" s="19">
        <f t="shared" si="1062"/>
        <v>6.1886028970703499E-4</v>
      </c>
      <c r="Q316" s="19">
        <f t="shared" si="1063"/>
        <v>6.3720327652374842E-2</v>
      </c>
      <c r="R316" s="19"/>
      <c r="S316" s="19">
        <f t="shared" si="1070"/>
        <v>100</v>
      </c>
      <c r="T316" s="19">
        <v>0.97233346309961999</v>
      </c>
      <c r="U316" s="19">
        <f t="shared" ref="U316" si="1296">ABS(($C316-T316)/$C316)*100</f>
        <v>0.11533764011000809</v>
      </c>
      <c r="V316" s="31">
        <v>0.97169260856725204</v>
      </c>
      <c r="W316" s="19">
        <f t="shared" ref="W316" si="1297">ABS(($C316-V316)/$C316)*100</f>
        <v>4.935269737062728E-2</v>
      </c>
      <c r="X316" s="19"/>
      <c r="Y316" s="19">
        <f t="shared" si="1073"/>
        <v>100</v>
      </c>
      <c r="Z316" s="19"/>
      <c r="AA316" s="19">
        <f t="shared" si="1074"/>
        <v>100</v>
      </c>
      <c r="AB316" s="31"/>
      <c r="AC316" s="19"/>
      <c r="AD316" s="19"/>
      <c r="AE316" s="31"/>
      <c r="AF316" s="19"/>
      <c r="AG316" s="19"/>
      <c r="AI316" s="30"/>
      <c r="AJ316" s="30"/>
    </row>
    <row r="317" spans="1:36" x14ac:dyDescent="0.25">
      <c r="A317" s="32">
        <f t="shared" si="1248"/>
        <v>15</v>
      </c>
      <c r="B317" s="65">
        <v>0.99667227704325201</v>
      </c>
      <c r="C317" s="40">
        <f t="shared" si="1243"/>
        <v>0.99667227704325201</v>
      </c>
      <c r="D317" s="54">
        <v>0.99702685222146303</v>
      </c>
      <c r="E317" s="30">
        <f t="shared" si="1059"/>
        <v>3.5457517821102513E-4</v>
      </c>
      <c r="F317" s="30">
        <f t="shared" si="1273"/>
        <v>3.5575904575465361E-2</v>
      </c>
      <c r="G317" s="30">
        <v>0.99727770868082199</v>
      </c>
      <c r="H317" s="19">
        <f t="shared" si="1067"/>
        <v>6.074530731065101E-2</v>
      </c>
      <c r="I317" s="19">
        <v>0.99656320281266297</v>
      </c>
      <c r="J317" s="19">
        <f t="shared" si="1067"/>
        <v>1.0943841130267661E-2</v>
      </c>
      <c r="K317" s="19"/>
      <c r="L317" s="19">
        <f t="shared" ref="L317" si="1298">ABS(($C317-K317)/$C317)*100</f>
        <v>100</v>
      </c>
      <c r="M317" s="19"/>
      <c r="N317" s="19">
        <f t="shared" ref="N317" si="1299">ABS(($C317-M317)/$C317)*100</f>
        <v>100</v>
      </c>
      <c r="O317" s="31">
        <v>0.99673432048214305</v>
      </c>
      <c r="P317" s="19">
        <f t="shared" si="1062"/>
        <v>6.2043438891046243E-5</v>
      </c>
      <c r="Q317" s="19">
        <f t="shared" si="1063"/>
        <v>6.2250591613830725E-3</v>
      </c>
      <c r="R317" s="19"/>
      <c r="S317" s="19">
        <f t="shared" si="1070"/>
        <v>100</v>
      </c>
      <c r="T317" s="19">
        <v>0.99683381250518799</v>
      </c>
      <c r="U317" s="19">
        <f t="shared" ref="U317" si="1300">ABS(($C317-T317)/$C317)*100</f>
        <v>1.6207480197522325E-2</v>
      </c>
      <c r="V317" s="31">
        <v>0.99539949419011198</v>
      </c>
      <c r="W317" s="19">
        <f t="shared" ref="W317" si="1301">ABS(($C317-V317)/$C317)*100</f>
        <v>0.12770324633849495</v>
      </c>
      <c r="X317" s="19"/>
      <c r="Y317" s="19">
        <f t="shared" si="1073"/>
        <v>100</v>
      </c>
      <c r="Z317" s="19"/>
      <c r="AA317" s="19">
        <f t="shared" si="1074"/>
        <v>100</v>
      </c>
      <c r="AB317" s="31"/>
      <c r="AC317" s="19"/>
      <c r="AD317" s="19"/>
      <c r="AE317" s="31"/>
      <c r="AF317" s="19"/>
      <c r="AG317" s="19"/>
      <c r="AI317" s="30"/>
      <c r="AJ317" s="30"/>
    </row>
    <row r="318" spans="1:36" x14ac:dyDescent="0.25">
      <c r="A318" s="32">
        <f t="shared" si="1248"/>
        <v>16</v>
      </c>
      <c r="B318" s="65">
        <v>1.01302374260405</v>
      </c>
      <c r="C318" s="40">
        <f t="shared" si="1243"/>
        <v>1.01302374260405</v>
      </c>
      <c r="D318" s="54">
        <v>1.0130607790949</v>
      </c>
      <c r="E318" s="30">
        <f t="shared" si="1059"/>
        <v>3.7036490849962078E-5</v>
      </c>
      <c r="F318" s="30">
        <f t="shared" si="1273"/>
        <v>3.6560338412954794E-3</v>
      </c>
      <c r="G318" s="30">
        <v>1.0130070312621</v>
      </c>
      <c r="H318" s="19">
        <f t="shared" si="1067"/>
        <v>1.6496495834410292E-3</v>
      </c>
      <c r="I318" s="19">
        <v>1.0126515821253499</v>
      </c>
      <c r="J318" s="19">
        <f t="shared" si="1067"/>
        <v>3.6737586993122212E-2</v>
      </c>
      <c r="K318" s="19"/>
      <c r="L318" s="19">
        <f t="shared" ref="L318" si="1302">ABS(($C318-K318)/$C318)*100</f>
        <v>100</v>
      </c>
      <c r="M318" s="19"/>
      <c r="N318" s="19">
        <f t="shared" ref="N318" si="1303">ABS(($C318-M318)/$C318)*100</f>
        <v>100</v>
      </c>
      <c r="O318" s="31">
        <v>1.0134142090362199</v>
      </c>
      <c r="P318" s="19">
        <f t="shared" si="1062"/>
        <v>3.9046643216988919E-4</v>
      </c>
      <c r="Q318" s="19">
        <f t="shared" si="1063"/>
        <v>3.8544647647267109E-2</v>
      </c>
      <c r="R318" s="19"/>
      <c r="S318" s="19">
        <f t="shared" si="1070"/>
        <v>100</v>
      </c>
      <c r="T318" s="19">
        <v>1.0134720210179899</v>
      </c>
      <c r="U318" s="19">
        <f t="shared" ref="U318" si="1304">ABS(($C318-T318)/$C318)*100</f>
        <v>4.425152097497486E-2</v>
      </c>
      <c r="V318" s="31">
        <v>1.0118078849077701</v>
      </c>
      <c r="W318" s="19">
        <f t="shared" ref="W318" si="1305">ABS(($C318-V318)/$C318)*100</f>
        <v>0.12002262584236337</v>
      </c>
      <c r="X318" s="19"/>
      <c r="Y318" s="19">
        <f t="shared" si="1073"/>
        <v>100</v>
      </c>
      <c r="Z318" s="19"/>
      <c r="AA318" s="19">
        <f t="shared" si="1074"/>
        <v>100</v>
      </c>
      <c r="AB318" s="31"/>
      <c r="AC318" s="19"/>
      <c r="AD318" s="19"/>
      <c r="AE318" s="31"/>
      <c r="AF318" s="19"/>
      <c r="AG318" s="19"/>
      <c r="AI318" s="30"/>
      <c r="AJ318" s="30"/>
    </row>
    <row r="319" spans="1:36" x14ac:dyDescent="0.25">
      <c r="A319" s="32">
        <f t="shared" si="1248"/>
        <v>17</v>
      </c>
      <c r="B319" s="65">
        <v>0.97643888230335296</v>
      </c>
      <c r="C319" s="40">
        <f t="shared" si="1243"/>
        <v>0.97643888230335296</v>
      </c>
      <c r="D319" s="54">
        <v>0.97717026624428305</v>
      </c>
      <c r="E319" s="30">
        <f t="shared" si="1059"/>
        <v>7.3138394093008596E-4</v>
      </c>
      <c r="F319" s="30">
        <f t="shared" si="1273"/>
        <v>7.4903197136599153E-2</v>
      </c>
      <c r="G319" s="30">
        <v>0.97705922656315203</v>
      </c>
      <c r="H319" s="19">
        <f t="shared" si="1067"/>
        <v>6.3531294281902836E-2</v>
      </c>
      <c r="I319" s="19">
        <v>0.97719939264009403</v>
      </c>
      <c r="J319" s="19">
        <f t="shared" si="1067"/>
        <v>7.7886117659210705E-2</v>
      </c>
      <c r="K319" s="19"/>
      <c r="L319" s="19">
        <f t="shared" ref="L319" si="1306">ABS(($C319-K319)/$C319)*100</f>
        <v>100</v>
      </c>
      <c r="M319" s="19"/>
      <c r="N319" s="19">
        <f t="shared" ref="N319" si="1307">ABS(($C319-M319)/$C319)*100</f>
        <v>100</v>
      </c>
      <c r="O319" s="31">
        <v>0.97902109978314</v>
      </c>
      <c r="P319" s="19">
        <f t="shared" si="1062"/>
        <v>2.5822174797870412E-3</v>
      </c>
      <c r="Q319" s="19">
        <f t="shared" si="1063"/>
        <v>0.26445254552909297</v>
      </c>
      <c r="R319" s="19"/>
      <c r="S319" s="19">
        <f t="shared" si="1070"/>
        <v>100</v>
      </c>
      <c r="T319" s="19">
        <v>0.97920775545146799</v>
      </c>
      <c r="U319" s="19">
        <f t="shared" ref="U319" si="1308">ABS(($C319-T319)/$C319)*100</f>
        <v>0.28356850575055365</v>
      </c>
      <c r="V319" s="31">
        <v>0.97704232091068199</v>
      </c>
      <c r="W319" s="19">
        <f t="shared" ref="W319" si="1309">ABS(($C319-V319)/$C319)*100</f>
        <v>6.179993630585065E-2</v>
      </c>
      <c r="X319" s="19"/>
      <c r="Y319" s="19">
        <f t="shared" si="1073"/>
        <v>100</v>
      </c>
      <c r="Z319" s="19"/>
      <c r="AA319" s="19">
        <f t="shared" si="1074"/>
        <v>100</v>
      </c>
      <c r="AB319" s="31"/>
      <c r="AC319" s="19"/>
      <c r="AD319" s="19"/>
      <c r="AE319" s="31"/>
      <c r="AF319" s="19"/>
      <c r="AG319" s="19"/>
      <c r="AI319" s="30"/>
      <c r="AJ319" s="30"/>
    </row>
    <row r="320" spans="1:36" x14ac:dyDescent="0.25">
      <c r="A320" s="32">
        <f t="shared" si="1248"/>
        <v>18</v>
      </c>
      <c r="B320" s="65">
        <v>0.99562350349561402</v>
      </c>
      <c r="C320" s="40">
        <f t="shared" si="1243"/>
        <v>0.99562350349561402</v>
      </c>
      <c r="D320" s="54">
        <v>0.99564985808780004</v>
      </c>
      <c r="E320" s="30">
        <f t="shared" si="1059"/>
        <v>2.6354592186028647E-5</v>
      </c>
      <c r="F320" s="30">
        <f t="shared" si="1273"/>
        <v>2.6470439974044611E-3</v>
      </c>
      <c r="G320" s="30">
        <v>0.99596386253927804</v>
      </c>
      <c r="H320" s="19">
        <f t="shared" si="1067"/>
        <v>3.4185517162766389E-2</v>
      </c>
      <c r="I320" s="19">
        <v>0.99578435557190303</v>
      </c>
      <c r="J320" s="19">
        <f t="shared" si="1067"/>
        <v>1.6155913929740646E-2</v>
      </c>
      <c r="K320" s="19"/>
      <c r="L320" s="19">
        <f t="shared" ref="L320" si="1310">ABS(($C320-K320)/$C320)*100</f>
        <v>100</v>
      </c>
      <c r="M320" s="19"/>
      <c r="N320" s="19">
        <f t="shared" ref="N320" si="1311">ABS(($C320-M320)/$C320)*100</f>
        <v>100</v>
      </c>
      <c r="O320" s="31">
        <v>0.99738927953322398</v>
      </c>
      <c r="P320" s="19">
        <f t="shared" si="1062"/>
        <v>1.7657760376099674E-3</v>
      </c>
      <c r="Q320" s="19">
        <f t="shared" si="1063"/>
        <v>0.1773537920117759</v>
      </c>
      <c r="R320" s="19"/>
      <c r="S320" s="19">
        <f t="shared" si="1070"/>
        <v>100</v>
      </c>
      <c r="T320" s="19">
        <v>0.99646022380885402</v>
      </c>
      <c r="U320" s="19">
        <f t="shared" ref="U320" si="1312">ABS(($C320-T320)/$C320)*100</f>
        <v>8.4039831352142089E-2</v>
      </c>
      <c r="V320" s="31">
        <v>0.99545838881647197</v>
      </c>
      <c r="W320" s="19">
        <f t="shared" ref="W320" si="1313">ABS(($C320-V320)/$C320)*100</f>
        <v>1.6584047942051171E-2</v>
      </c>
      <c r="X320" s="19"/>
      <c r="Y320" s="19">
        <f t="shared" si="1073"/>
        <v>100</v>
      </c>
      <c r="Z320" s="19"/>
      <c r="AA320" s="19">
        <f t="shared" si="1074"/>
        <v>100</v>
      </c>
      <c r="AB320" s="31"/>
      <c r="AC320" s="19"/>
      <c r="AD320" s="19"/>
      <c r="AE320" s="31"/>
      <c r="AF320" s="19"/>
      <c r="AG320" s="19"/>
      <c r="AI320" s="30"/>
      <c r="AJ320" s="30"/>
    </row>
    <row r="321" spans="1:36" x14ac:dyDescent="0.25">
      <c r="A321" s="32">
        <f t="shared" si="1248"/>
        <v>19</v>
      </c>
      <c r="B321" s="65">
        <v>0.97294026333476802</v>
      </c>
      <c r="C321" s="40">
        <f t="shared" si="1243"/>
        <v>0.97294026333476802</v>
      </c>
      <c r="D321" s="54">
        <v>0.97281220490414499</v>
      </c>
      <c r="E321" s="30">
        <f t="shared" si="1059"/>
        <v>1.2805843062302369E-4</v>
      </c>
      <c r="F321" s="30">
        <f t="shared" si="1273"/>
        <v>1.3162003408523913E-2</v>
      </c>
      <c r="G321" s="30">
        <v>0.97316066353317299</v>
      </c>
      <c r="H321" s="19">
        <f t="shared" si="1067"/>
        <v>2.2653004167958214E-2</v>
      </c>
      <c r="I321" s="19">
        <v>0.972925948338071</v>
      </c>
      <c r="J321" s="19">
        <f t="shared" si="1067"/>
        <v>1.471313012368621E-3</v>
      </c>
      <c r="K321" s="19"/>
      <c r="L321" s="19">
        <f t="shared" ref="L321" si="1314">ABS(($C321-K321)/$C321)*100</f>
        <v>100</v>
      </c>
      <c r="M321" s="19"/>
      <c r="N321" s="19">
        <f t="shared" ref="N321" si="1315">ABS(($C321-M321)/$C321)*100</f>
        <v>100</v>
      </c>
      <c r="O321" s="31">
        <v>0.97343474001061203</v>
      </c>
      <c r="P321" s="19">
        <f t="shared" si="1062"/>
        <v>4.9447667584401334E-4</v>
      </c>
      <c r="Q321" s="19">
        <f t="shared" si="1063"/>
        <v>5.0822922483358512E-2</v>
      </c>
      <c r="R321" s="19"/>
      <c r="S321" s="19">
        <f t="shared" si="1070"/>
        <v>100</v>
      </c>
      <c r="T321" s="19">
        <v>0.97350555482619805</v>
      </c>
      <c r="U321" s="19">
        <f t="shared" ref="U321" si="1316">ABS(($C321-T321)/$C321)*100</f>
        <v>5.810135655117054E-2</v>
      </c>
      <c r="V321" s="31">
        <v>0.97516537425614902</v>
      </c>
      <c r="W321" s="19">
        <f t="shared" ref="W321" si="1317">ABS(($C321-V321)/$C321)*100</f>
        <v>0.22869964428796474</v>
      </c>
      <c r="X321" s="19"/>
      <c r="Y321" s="19">
        <f t="shared" si="1073"/>
        <v>100</v>
      </c>
      <c r="Z321" s="19"/>
      <c r="AA321" s="19">
        <f t="shared" si="1074"/>
        <v>100</v>
      </c>
      <c r="AB321" s="31"/>
      <c r="AC321" s="19"/>
      <c r="AD321" s="19"/>
      <c r="AE321" s="31"/>
      <c r="AF321" s="19"/>
      <c r="AG321" s="19"/>
      <c r="AI321" s="30"/>
      <c r="AJ321" s="30"/>
    </row>
    <row r="322" spans="1:36" x14ac:dyDescent="0.25">
      <c r="A322" s="32">
        <f t="shared" si="1248"/>
        <v>20</v>
      </c>
      <c r="B322" s="65">
        <v>0.99128134670244406</v>
      </c>
      <c r="C322" s="40">
        <f t="shared" si="1243"/>
        <v>0.99128134670244406</v>
      </c>
      <c r="D322" s="54">
        <v>0.99126639171620701</v>
      </c>
      <c r="E322" s="30">
        <f t="shared" si="1059"/>
        <v>1.495498623704794E-5</v>
      </c>
      <c r="F322" s="30">
        <f t="shared" si="1273"/>
        <v>1.5086520377687511E-3</v>
      </c>
      <c r="G322" s="30">
        <v>0.99161014372092104</v>
      </c>
      <c r="H322" s="19">
        <f t="shared" si="1067"/>
        <v>3.3168889898993074E-2</v>
      </c>
      <c r="I322" s="19">
        <v>0.99138351650609002</v>
      </c>
      <c r="J322" s="19">
        <f t="shared" si="1067"/>
        <v>1.0306842147876815E-2</v>
      </c>
      <c r="K322" s="19"/>
      <c r="L322" s="19">
        <f t="shared" ref="L322" si="1318">ABS(($C322-K322)/$C322)*100</f>
        <v>100</v>
      </c>
      <c r="M322" s="19"/>
      <c r="N322" s="19">
        <f t="shared" ref="N322" si="1319">ABS(($C322-M322)/$C322)*100</f>
        <v>100</v>
      </c>
      <c r="O322" s="31">
        <v>0.99266153069420004</v>
      </c>
      <c r="P322" s="19">
        <f t="shared" si="1062"/>
        <v>1.3801839917559899E-3</v>
      </c>
      <c r="Q322" s="19">
        <f t="shared" si="1063"/>
        <v>0.13923231747951817</v>
      </c>
      <c r="R322" s="19"/>
      <c r="S322" s="19">
        <f t="shared" si="1070"/>
        <v>100</v>
      </c>
      <c r="T322" s="19">
        <v>0.99286896080361997</v>
      </c>
      <c r="U322" s="19">
        <f t="shared" ref="U322" si="1320">ABS(($C322-T322)/$C322)*100</f>
        <v>0.16015777018877719</v>
      </c>
      <c r="V322" s="31">
        <v>0.99309639991528298</v>
      </c>
      <c r="W322" s="19">
        <f t="shared" ref="W322" si="1321">ABS(($C322-V322)/$C322)*100</f>
        <v>0.18310172171369973</v>
      </c>
      <c r="X322" s="19"/>
      <c r="Y322" s="19">
        <f t="shared" si="1073"/>
        <v>100</v>
      </c>
      <c r="Z322" s="19"/>
      <c r="AA322" s="19">
        <f t="shared" si="1074"/>
        <v>100</v>
      </c>
      <c r="AB322" s="31"/>
      <c r="AC322" s="19"/>
      <c r="AD322" s="19"/>
      <c r="AE322" s="31"/>
      <c r="AF322" s="19"/>
      <c r="AG322" s="19"/>
      <c r="AI322" s="30"/>
      <c r="AJ322" s="30"/>
    </row>
    <row r="323" spans="1:36" x14ac:dyDescent="0.25">
      <c r="A323" s="32">
        <f t="shared" si="1248"/>
        <v>21</v>
      </c>
      <c r="B323" s="65">
        <v>0.97097889137337201</v>
      </c>
      <c r="C323" s="40">
        <f t="shared" si="1243"/>
        <v>0.97097889137337201</v>
      </c>
      <c r="D323" s="54">
        <v>0.97086941356191403</v>
      </c>
      <c r="E323" s="30">
        <f t="shared" si="1059"/>
        <v>1.0947781145798086E-4</v>
      </c>
      <c r="F323" s="30">
        <f t="shared" si="1273"/>
        <v>1.127499397058295E-2</v>
      </c>
      <c r="G323" s="30">
        <v>0.97121184030029195</v>
      </c>
      <c r="H323" s="19">
        <f t="shared" si="1067"/>
        <v>2.3991142236928824E-2</v>
      </c>
      <c r="I323" s="19">
        <v>0.97097960029278096</v>
      </c>
      <c r="J323" s="19">
        <f t="shared" si="1067"/>
        <v>7.3010795111218125E-5</v>
      </c>
      <c r="K323" s="19"/>
      <c r="L323" s="19">
        <f t="shared" ref="L323" si="1322">ABS(($C323-K323)/$C323)*100</f>
        <v>100</v>
      </c>
      <c r="M323" s="19"/>
      <c r="N323" s="19">
        <f t="shared" ref="N323" si="1323">ABS(($C323-M323)/$C323)*100</f>
        <v>100</v>
      </c>
      <c r="O323" s="31">
        <v>0.97210689294026298</v>
      </c>
      <c r="P323" s="19">
        <f t="shared" si="1062"/>
        <v>1.1280015668909682E-3</v>
      </c>
      <c r="Q323" s="19">
        <f t="shared" si="1063"/>
        <v>0.11617158487302438</v>
      </c>
      <c r="R323" s="19"/>
      <c r="S323" s="19">
        <f t="shared" si="1070"/>
        <v>100</v>
      </c>
      <c r="T323" s="19">
        <v>0.97192333054492197</v>
      </c>
      <c r="U323" s="19">
        <f t="shared" ref="U323" si="1324">ABS(($C323-T323)/$C323)*100</f>
        <v>9.7266704759577868E-2</v>
      </c>
      <c r="V323" s="31">
        <v>0.97100425826200198</v>
      </c>
      <c r="W323" s="19">
        <f t="shared" ref="W323" si="1325">ABS(($C323-V323)/$C323)*100</f>
        <v>2.6125067038372599E-3</v>
      </c>
      <c r="X323" s="19"/>
      <c r="Y323" s="19">
        <f t="shared" si="1073"/>
        <v>100</v>
      </c>
      <c r="Z323" s="19"/>
      <c r="AA323" s="19">
        <f t="shared" si="1074"/>
        <v>100</v>
      </c>
      <c r="AB323" s="31"/>
      <c r="AC323" s="19"/>
      <c r="AD323" s="19"/>
      <c r="AE323" s="31"/>
      <c r="AF323" s="19"/>
      <c r="AG323" s="19"/>
      <c r="AI323" s="30"/>
      <c r="AJ323" s="30"/>
    </row>
    <row r="324" spans="1:36" x14ac:dyDescent="0.25">
      <c r="A324" s="32">
        <f t="shared" si="1248"/>
        <v>22</v>
      </c>
      <c r="B324" s="65">
        <v>1.0358554197502301</v>
      </c>
      <c r="C324" s="40">
        <f t="shared" si="1243"/>
        <v>1.0358554197502301</v>
      </c>
      <c r="D324" s="54">
        <v>1.03568162231224</v>
      </c>
      <c r="E324" s="30">
        <f t="shared" ref="E324:E387" si="1326">ABS(C324-D324)</f>
        <v>1.737974379900642E-4</v>
      </c>
      <c r="F324" s="30">
        <f t="shared" si="1273"/>
        <v>1.6778155973926456E-2</v>
      </c>
      <c r="G324" s="30">
        <v>1.0359825748195901</v>
      </c>
      <c r="H324" s="19">
        <f t="shared" si="1067"/>
        <v>1.2275368447719067E-2</v>
      </c>
      <c r="I324" s="19">
        <v>1.0357752720028299</v>
      </c>
      <c r="J324" s="19">
        <f t="shared" si="1067"/>
        <v>7.7373488492725878E-3</v>
      </c>
      <c r="K324" s="19"/>
      <c r="L324" s="19">
        <f t="shared" ref="L324" si="1327">ABS(($C324-K324)/$C324)*100</f>
        <v>100</v>
      </c>
      <c r="M324" s="19"/>
      <c r="N324" s="19">
        <f t="shared" ref="N324" si="1328">ABS(($C324-M324)/$C324)*100</f>
        <v>100</v>
      </c>
      <c r="O324" s="31">
        <v>1.03522417341457</v>
      </c>
      <c r="P324" s="19">
        <f t="shared" ref="P324:P387" si="1329">ABS(C324-O324)</f>
        <v>6.3124633566014055E-4</v>
      </c>
      <c r="Q324" s="19">
        <f t="shared" ref="Q324:Q387" si="1330">ABS(($C324-O324)/$C324)*100</f>
        <v>6.0939617983786713E-2</v>
      </c>
      <c r="R324" s="19"/>
      <c r="S324" s="19">
        <f t="shared" si="1070"/>
        <v>100</v>
      </c>
      <c r="T324" s="19">
        <v>1.0345936302265899</v>
      </c>
      <c r="U324" s="19">
        <f t="shared" ref="U324" si="1331">ABS(($C324-T324)/$C324)*100</f>
        <v>0.12181135509668406</v>
      </c>
      <c r="V324" s="31">
        <v>1.0367772784868501</v>
      </c>
      <c r="W324" s="19">
        <f t="shared" ref="W324" si="1332">ABS(($C324-V324)/$C324)*100</f>
        <v>8.8994923330349265E-2</v>
      </c>
      <c r="X324" s="19"/>
      <c r="Y324" s="19">
        <f t="shared" si="1073"/>
        <v>100</v>
      </c>
      <c r="Z324" s="19"/>
      <c r="AA324" s="19">
        <f t="shared" si="1074"/>
        <v>100</v>
      </c>
      <c r="AB324" s="31"/>
      <c r="AC324" s="19"/>
      <c r="AD324" s="19"/>
      <c r="AE324" s="31"/>
      <c r="AF324" s="19"/>
      <c r="AG324" s="19"/>
      <c r="AI324" s="30"/>
      <c r="AJ324" s="30"/>
    </row>
    <row r="325" spans="1:36" x14ac:dyDescent="0.25">
      <c r="A325" s="32">
        <f t="shared" si="1248"/>
        <v>23</v>
      </c>
      <c r="B325" s="65">
        <v>1.0210615611597</v>
      </c>
      <c r="C325" s="40">
        <f t="shared" si="1243"/>
        <v>1.0210615611597</v>
      </c>
      <c r="D325" s="54">
        <v>1.0208050338655399</v>
      </c>
      <c r="E325" s="30">
        <f t="shared" si="1326"/>
        <v>2.5652729416014708E-4</v>
      </c>
      <c r="F325" s="30">
        <f t="shared" si="1273"/>
        <v>2.512358744254253E-2</v>
      </c>
      <c r="G325" s="30">
        <v>1.0211283927719901</v>
      </c>
      <c r="H325" s="19">
        <f t="shared" ref="H325:J388" si="1333">ABS(($C325-G325)/$C325)*100</f>
        <v>6.5453068485053431E-3</v>
      </c>
      <c r="I325" s="19">
        <v>1.02090805210918</v>
      </c>
      <c r="J325" s="19">
        <f t="shared" si="1333"/>
        <v>1.5034260064170508E-2</v>
      </c>
      <c r="K325" s="19"/>
      <c r="L325" s="19">
        <f t="shared" ref="L325" si="1334">ABS(($C325-K325)/$C325)*100</f>
        <v>100</v>
      </c>
      <c r="M325" s="19"/>
      <c r="N325" s="19">
        <f t="shared" ref="N325" si="1335">ABS(($C325-M325)/$C325)*100</f>
        <v>100</v>
      </c>
      <c r="O325" s="31">
        <v>1.0219921501096001</v>
      </c>
      <c r="P325" s="19">
        <f t="shared" si="1329"/>
        <v>9.3058894990005747E-4</v>
      </c>
      <c r="Q325" s="19">
        <f t="shared" si="1330"/>
        <v>9.1139357830992515E-2</v>
      </c>
      <c r="R325" s="19"/>
      <c r="S325" s="19">
        <f t="shared" ref="S325:S388" si="1336">ABS(($C325-R325)/$C325)*100</f>
        <v>100</v>
      </c>
      <c r="T325" s="19">
        <v>1.0206665651684499</v>
      </c>
      <c r="U325" s="19">
        <f t="shared" ref="U325" si="1337">ABS(($C325-T325)/$C325)*100</f>
        <v>3.8684836083881027E-2</v>
      </c>
      <c r="V325" s="31">
        <v>1.0192117751235901</v>
      </c>
      <c r="W325" s="19">
        <f t="shared" ref="W325" si="1338">ABS(($C325-V325)/$C325)*100</f>
        <v>0.18116302742892609</v>
      </c>
      <c r="X325" s="19"/>
      <c r="Y325" s="19">
        <f t="shared" ref="Y325:Y388" si="1339">ABS(($C325-X325)/$C325)*100</f>
        <v>100</v>
      </c>
      <c r="Z325" s="19"/>
      <c r="AA325" s="19">
        <f t="shared" ref="AA325:AA388" si="1340">ABS(($C325-Z325)/$C325)*100</f>
        <v>100</v>
      </c>
      <c r="AB325" s="31"/>
      <c r="AC325" s="19"/>
      <c r="AD325" s="19"/>
      <c r="AE325" s="31"/>
      <c r="AF325" s="19"/>
      <c r="AG325" s="19"/>
      <c r="AI325" s="30"/>
      <c r="AJ325" s="30"/>
    </row>
    <row r="326" spans="1:36" x14ac:dyDescent="0.25">
      <c r="A326" s="32">
        <f t="shared" si="1248"/>
        <v>24</v>
      </c>
      <c r="B326" s="65">
        <v>1.0072024604749801</v>
      </c>
      <c r="C326" s="40">
        <f t="shared" si="1243"/>
        <v>1.0072024604749801</v>
      </c>
      <c r="D326" s="54">
        <v>1.0068779442497899</v>
      </c>
      <c r="E326" s="30">
        <f t="shared" si="1326"/>
        <v>3.2451622519014123E-4</v>
      </c>
      <c r="F326" s="30">
        <f t="shared" si="1273"/>
        <v>3.221956239434768E-2</v>
      </c>
      <c r="G326" s="19">
        <v>1.0071766060771601</v>
      </c>
      <c r="H326" s="19">
        <f t="shared" si="1333"/>
        <v>2.5669514158849932E-3</v>
      </c>
      <c r="I326" s="19">
        <v>1.0069697137828999</v>
      </c>
      <c r="J326" s="19">
        <f t="shared" si="1333"/>
        <v>2.3108233072665185E-2</v>
      </c>
      <c r="K326" s="19"/>
      <c r="L326" s="19">
        <f t="shared" ref="L326" si="1341">ABS(($C326-K326)/$C326)*100</f>
        <v>100</v>
      </c>
      <c r="M326" s="19"/>
      <c r="N326" s="19">
        <f t="shared" ref="N326" si="1342">ABS(($C326-M326)/$C326)*100</f>
        <v>100</v>
      </c>
      <c r="O326" s="18">
        <v>1.00638589562807</v>
      </c>
      <c r="P326" s="19">
        <f t="shared" si="1329"/>
        <v>8.165648469100617E-4</v>
      </c>
      <c r="Q326" s="19">
        <f t="shared" si="1330"/>
        <v>8.1072562762106753E-2</v>
      </c>
      <c r="R326" s="19"/>
      <c r="S326" s="19">
        <f t="shared" si="1336"/>
        <v>100</v>
      </c>
      <c r="T326" s="19">
        <v>1.0062394384197999</v>
      </c>
      <c r="U326" s="19">
        <f t="shared" ref="U326" si="1343">ABS(($C326-T326)/$C326)*100</f>
        <v>9.5613552683938882E-2</v>
      </c>
      <c r="V326" s="18">
        <v>1.0064438665601001</v>
      </c>
      <c r="W326" s="19">
        <f t="shared" ref="W326" si="1344">ABS(($C326-V326)/$C326)*100</f>
        <v>7.531692431750403E-2</v>
      </c>
      <c r="X326" s="19"/>
      <c r="Y326" s="19">
        <f t="shared" si="1339"/>
        <v>100</v>
      </c>
      <c r="Z326" s="19"/>
      <c r="AA326" s="19">
        <f t="shared" si="1340"/>
        <v>100</v>
      </c>
      <c r="AB326" s="18"/>
      <c r="AC326" s="19"/>
      <c r="AD326" s="19"/>
      <c r="AE326" s="18"/>
      <c r="AF326" s="19"/>
      <c r="AG326" s="19"/>
      <c r="AI326" s="30"/>
      <c r="AJ326" s="30"/>
    </row>
    <row r="327" spans="1:36" x14ac:dyDescent="0.25">
      <c r="A327" s="32">
        <f t="shared" si="1248"/>
        <v>25</v>
      </c>
      <c r="B327" s="65">
        <v>0.97939587995691901</v>
      </c>
      <c r="C327" s="40">
        <f t="shared" si="1243"/>
        <v>0.97939587995691901</v>
      </c>
      <c r="D327" s="54">
        <v>0.97878979413717804</v>
      </c>
      <c r="E327" s="30">
        <f t="shared" si="1326"/>
        <v>6.0608581974097575E-4</v>
      </c>
      <c r="F327" s="30">
        <f t="shared" si="1273"/>
        <v>6.1883639919705996E-2</v>
      </c>
      <c r="G327" s="19">
        <v>0.97908324622809795</v>
      </c>
      <c r="H327" s="19">
        <f t="shared" si="1333"/>
        <v>3.1921078617853441E-2</v>
      </c>
      <c r="I327" s="19">
        <v>0.97887944573577501</v>
      </c>
      <c r="J327" s="19">
        <f t="shared" si="1333"/>
        <v>5.2729874784312819E-2</v>
      </c>
      <c r="K327" s="19"/>
      <c r="L327" s="19">
        <f t="shared" ref="L327" si="1345">ABS(($C327-K327)/$C327)*100</f>
        <v>100</v>
      </c>
      <c r="M327" s="19"/>
      <c r="N327" s="19">
        <f t="shared" ref="N327" si="1346">ABS(($C327-M327)/$C327)*100</f>
        <v>100</v>
      </c>
      <c r="O327" s="18">
        <v>0.97829101129771801</v>
      </c>
      <c r="P327" s="19">
        <f t="shared" si="1329"/>
        <v>1.1048686592010082E-3</v>
      </c>
      <c r="Q327" s="19">
        <f t="shared" si="1330"/>
        <v>0.1128112422986309</v>
      </c>
      <c r="R327" s="19"/>
      <c r="S327" s="19">
        <f t="shared" si="1336"/>
        <v>100</v>
      </c>
      <c r="T327" s="19">
        <v>0.979288491834437</v>
      </c>
      <c r="U327" s="19">
        <f t="shared" ref="U327" si="1347">ABS(($C327-T327)/$C327)*100</f>
        <v>1.0964730879481981E-2</v>
      </c>
      <c r="V327" s="18">
        <v>0.98068470175614098</v>
      </c>
      <c r="W327" s="19">
        <f t="shared" ref="W327" si="1348">ABS(($C327-V327)/$C327)*100</f>
        <v>0.13159354920695129</v>
      </c>
      <c r="X327" s="19"/>
      <c r="Y327" s="19">
        <f t="shared" si="1339"/>
        <v>100</v>
      </c>
      <c r="Z327" s="19"/>
      <c r="AA327" s="19">
        <f t="shared" si="1340"/>
        <v>100</v>
      </c>
      <c r="AB327" s="18"/>
      <c r="AC327" s="19"/>
      <c r="AD327" s="19"/>
      <c r="AE327" s="18"/>
      <c r="AF327" s="19"/>
      <c r="AG327" s="19"/>
      <c r="AI327" s="30"/>
      <c r="AJ327" s="30"/>
    </row>
    <row r="328" spans="1:36" x14ac:dyDescent="0.25">
      <c r="A328" s="32">
        <f t="shared" si="1248"/>
        <v>26</v>
      </c>
      <c r="B328" s="65">
        <v>0.95143123288535603</v>
      </c>
      <c r="C328" s="40">
        <f t="shared" si="1243"/>
        <v>0.95143123288535603</v>
      </c>
      <c r="D328" s="54">
        <v>0.95098820951205199</v>
      </c>
      <c r="E328" s="30">
        <f t="shared" si="1326"/>
        <v>4.4302337330404118E-4</v>
      </c>
      <c r="F328" s="30">
        <f t="shared" si="1273"/>
        <v>4.6563887960720737E-2</v>
      </c>
      <c r="G328" s="19">
        <v>0.95129794931225697</v>
      </c>
      <c r="H328" s="19">
        <f t="shared" si="1333"/>
        <v>1.400874477232055E-2</v>
      </c>
      <c r="I328" s="19">
        <v>0.95108405583789102</v>
      </c>
      <c r="J328" s="19">
        <f t="shared" si="1333"/>
        <v>3.6489977989490885E-2</v>
      </c>
      <c r="K328" s="19"/>
      <c r="L328" s="19">
        <f t="shared" ref="L328" si="1349">ABS(($C328-K328)/$C328)*100</f>
        <v>100</v>
      </c>
      <c r="M328" s="19"/>
      <c r="N328" s="19">
        <f t="shared" ref="N328" si="1350">ABS(($C328-M328)/$C328)*100</f>
        <v>100</v>
      </c>
      <c r="O328" s="18">
        <v>0.95226342517010298</v>
      </c>
      <c r="P328" s="19">
        <f t="shared" si="1329"/>
        <v>8.3219228474695761E-4</v>
      </c>
      <c r="Q328" s="19">
        <f t="shared" si="1330"/>
        <v>8.746741288103517E-2</v>
      </c>
      <c r="R328" s="19"/>
      <c r="S328" s="19">
        <f t="shared" si="1336"/>
        <v>100</v>
      </c>
      <c r="T328" s="19">
        <v>0.95135612110295997</v>
      </c>
      <c r="U328" s="19">
        <f t="shared" ref="U328" si="1351">ABS(($C328-T328)/$C328)*100</f>
        <v>7.8946096995645004E-3</v>
      </c>
      <c r="V328" s="18">
        <v>0.95194028234942496</v>
      </c>
      <c r="W328" s="19">
        <f t="shared" ref="W328" si="1352">ABS(($C328-V328)/$C328)*100</f>
        <v>5.3503547757746586E-2</v>
      </c>
      <c r="X328" s="19"/>
      <c r="Y328" s="19">
        <f t="shared" si="1339"/>
        <v>100</v>
      </c>
      <c r="Z328" s="19"/>
      <c r="AA328" s="19">
        <f t="shared" si="1340"/>
        <v>100</v>
      </c>
      <c r="AB328" s="18"/>
      <c r="AC328" s="19"/>
      <c r="AD328" s="19"/>
      <c r="AE328" s="18"/>
      <c r="AF328" s="19"/>
      <c r="AG328" s="19"/>
      <c r="AI328" s="30"/>
      <c r="AJ328" s="30"/>
    </row>
    <row r="329" spans="1:36" x14ac:dyDescent="0.25">
      <c r="A329" s="32">
        <f t="shared" si="1248"/>
        <v>27</v>
      </c>
      <c r="B329" s="65">
        <v>0.99972149881627503</v>
      </c>
      <c r="C329" s="40">
        <f t="shared" si="1243"/>
        <v>0.99972149881627503</v>
      </c>
      <c r="D329" s="54">
        <v>0.99951149302961195</v>
      </c>
      <c r="E329" s="30">
        <f t="shared" si="1326"/>
        <v>2.1000578666308112E-4</v>
      </c>
      <c r="F329" s="30">
        <f t="shared" si="1273"/>
        <v>2.1006428981645335E-2</v>
      </c>
      <c r="G329" s="19">
        <v>0.99957494965629601</v>
      </c>
      <c r="H329" s="19">
        <f t="shared" si="1333"/>
        <v>1.4658998546349965E-2</v>
      </c>
      <c r="I329" s="19">
        <v>0.99857087300771596</v>
      </c>
      <c r="J329" s="19">
        <f t="shared" si="1333"/>
        <v>0.11509463484795246</v>
      </c>
      <c r="K329" s="19"/>
      <c r="L329" s="19">
        <f t="shared" ref="L329" si="1353">ABS(($C329-K329)/$C329)*100</f>
        <v>100</v>
      </c>
      <c r="M329" s="19"/>
      <c r="N329" s="19">
        <f t="shared" ref="N329" si="1354">ABS(($C329-M329)/$C329)*100</f>
        <v>100</v>
      </c>
      <c r="O329" s="18">
        <v>0.99722200698417696</v>
      </c>
      <c r="P329" s="19">
        <f t="shared" si="1329"/>
        <v>2.4994918320980775E-3</v>
      </c>
      <c r="Q329" s="19">
        <f t="shared" si="1330"/>
        <v>0.25001881374538931</v>
      </c>
      <c r="R329" s="19"/>
      <c r="S329" s="19">
        <f t="shared" si="1336"/>
        <v>100</v>
      </c>
      <c r="T329" s="19">
        <v>0.99545841660527801</v>
      </c>
      <c r="U329" s="19">
        <f t="shared" ref="U329" si="1355">ABS(($C329-T329)/$C329)*100</f>
        <v>0.42642698151882791</v>
      </c>
      <c r="V329" s="18">
        <v>0.99493846816926201</v>
      </c>
      <c r="W329" s="19">
        <f t="shared" ref="W329" si="1356">ABS(($C329-V329)/$C329)*100</f>
        <v>0.47843630977991269</v>
      </c>
      <c r="X329" s="19"/>
      <c r="Y329" s="19">
        <f t="shared" si="1339"/>
        <v>100</v>
      </c>
      <c r="Z329" s="19"/>
      <c r="AA329" s="19">
        <f t="shared" si="1340"/>
        <v>100</v>
      </c>
      <c r="AB329" s="18"/>
      <c r="AC329" s="19"/>
      <c r="AD329" s="19"/>
      <c r="AE329" s="18"/>
      <c r="AF329" s="19"/>
      <c r="AG329" s="19"/>
      <c r="AI329" s="30"/>
      <c r="AJ329" s="30"/>
    </row>
    <row r="330" spans="1:36" x14ac:dyDescent="0.25">
      <c r="A330" s="32">
        <f t="shared" si="1248"/>
        <v>28</v>
      </c>
      <c r="B330" s="65">
        <v>1.0154281397946601</v>
      </c>
      <c r="C330" s="40">
        <f t="shared" si="1243"/>
        <v>1.0154281397946601</v>
      </c>
      <c r="D330" s="54">
        <v>1.01526824160513</v>
      </c>
      <c r="E330" s="30">
        <f t="shared" si="1326"/>
        <v>1.5989818953010548E-4</v>
      </c>
      <c r="F330" s="30">
        <f t="shared" si="1273"/>
        <v>1.5746873979919456E-2</v>
      </c>
      <c r="G330" s="19">
        <v>1.01530910748724</v>
      </c>
      <c r="H330" s="19">
        <f t="shared" si="1333"/>
        <v>1.1722376282000959E-2</v>
      </c>
      <c r="I330" s="19">
        <v>1.0142880798505101</v>
      </c>
      <c r="J330" s="19">
        <f t="shared" si="1333"/>
        <v>0.1122738182517327</v>
      </c>
      <c r="K330" s="19"/>
      <c r="L330" s="19">
        <f t="shared" ref="L330" si="1357">ABS(($C330-K330)/$C330)*100</f>
        <v>100</v>
      </c>
      <c r="M330" s="19"/>
      <c r="N330" s="19">
        <f t="shared" ref="N330" si="1358">ABS(($C330-M330)/$C330)*100</f>
        <v>100</v>
      </c>
      <c r="O330" s="18">
        <v>1.0139143582391801</v>
      </c>
      <c r="P330" s="19">
        <f t="shared" si="1329"/>
        <v>1.5137815554799872E-3</v>
      </c>
      <c r="Q330" s="19">
        <f t="shared" si="1330"/>
        <v>0.14907815690296944</v>
      </c>
      <c r="R330" s="19"/>
      <c r="S330" s="19">
        <f t="shared" si="1336"/>
        <v>100</v>
      </c>
      <c r="T330" s="19">
        <v>1.0122257250170601</v>
      </c>
      <c r="U330" s="19">
        <f t="shared" ref="U330" si="1359">ABS(($C330-T330)/$C330)*100</f>
        <v>0.3153758155892315</v>
      </c>
      <c r="V330" s="18">
        <v>1.01208137157851</v>
      </c>
      <c r="W330" s="19">
        <f t="shared" ref="W330" si="1360">ABS(($C330-V330)/$C330)*100</f>
        <v>0.32959183274425324</v>
      </c>
      <c r="X330" s="19"/>
      <c r="Y330" s="19">
        <f t="shared" si="1339"/>
        <v>100</v>
      </c>
      <c r="Z330" s="19"/>
      <c r="AA330" s="19">
        <f t="shared" si="1340"/>
        <v>100</v>
      </c>
      <c r="AB330" s="18"/>
      <c r="AC330" s="19"/>
      <c r="AD330" s="19"/>
      <c r="AE330" s="18"/>
      <c r="AF330" s="19"/>
      <c r="AG330" s="19"/>
      <c r="AI330" s="30"/>
      <c r="AJ330" s="30"/>
    </row>
    <row r="331" spans="1:36" x14ac:dyDescent="0.25">
      <c r="A331" s="32">
        <f t="shared" si="1248"/>
        <v>29</v>
      </c>
      <c r="B331" s="65">
        <v>0.963047011539654</v>
      </c>
      <c r="C331" s="40">
        <f t="shared" si="1243"/>
        <v>0.963047011539654</v>
      </c>
      <c r="D331" s="54">
        <v>0.96256784068795598</v>
      </c>
      <c r="E331" s="30">
        <f t="shared" si="1326"/>
        <v>4.7917085169801865E-4</v>
      </c>
      <c r="F331" s="30">
        <f t="shared" si="1273"/>
        <v>4.9755707245480459E-2</v>
      </c>
      <c r="G331" s="19">
        <v>0.96128442064058905</v>
      </c>
      <c r="H331" s="19">
        <f t="shared" si="1333"/>
        <v>0.18302231126256563</v>
      </c>
      <c r="I331" s="19">
        <v>0.96262990790510194</v>
      </c>
      <c r="J331" s="19">
        <f t="shared" si="1333"/>
        <v>4.331082798182561E-2</v>
      </c>
      <c r="K331" s="19"/>
      <c r="L331" s="19">
        <f t="shared" ref="L331" si="1361">ABS(($C331-K331)/$C331)*100</f>
        <v>100</v>
      </c>
      <c r="M331" s="19"/>
      <c r="N331" s="19">
        <f t="shared" ref="N331" si="1362">ABS(($C331-M331)/$C331)*100</f>
        <v>100</v>
      </c>
      <c r="O331" s="18">
        <v>0.96177200461668499</v>
      </c>
      <c r="P331" s="19">
        <f t="shared" si="1329"/>
        <v>1.275006922969002E-3</v>
      </c>
      <c r="Q331" s="19">
        <f t="shared" si="1330"/>
        <v>0.13239300965490849</v>
      </c>
      <c r="R331" s="19"/>
      <c r="S331" s="19">
        <f t="shared" si="1336"/>
        <v>100</v>
      </c>
      <c r="T331" s="19">
        <v>0.96099697072469603</v>
      </c>
      <c r="U331" s="19">
        <f t="shared" ref="U331" si="1363">ABS(($C331-T331)/$C331)*100</f>
        <v>0.21287027428500085</v>
      </c>
      <c r="V331" s="18">
        <v>0.96041059717879396</v>
      </c>
      <c r="W331" s="19">
        <f t="shared" ref="W331" si="1364">ABS(($C331-V331)/$C331)*100</f>
        <v>0.27375759742456601</v>
      </c>
      <c r="X331" s="19"/>
      <c r="Y331" s="19">
        <f t="shared" si="1339"/>
        <v>100</v>
      </c>
      <c r="Z331" s="19"/>
      <c r="AA331" s="19">
        <f t="shared" si="1340"/>
        <v>100</v>
      </c>
      <c r="AB331" s="18"/>
      <c r="AC331" s="19"/>
      <c r="AD331" s="19"/>
      <c r="AE331" s="18"/>
      <c r="AF331" s="19"/>
      <c r="AG331" s="19"/>
      <c r="AI331" s="30"/>
      <c r="AJ331" s="30"/>
    </row>
    <row r="332" spans="1:36" x14ac:dyDescent="0.25">
      <c r="A332" s="32">
        <f t="shared" si="1248"/>
        <v>30</v>
      </c>
      <c r="B332" s="65">
        <v>0.98103935719616897</v>
      </c>
      <c r="C332" s="40">
        <f t="shared" si="1243"/>
        <v>0.98103935719616897</v>
      </c>
      <c r="D332" s="54">
        <v>0.98078988074535101</v>
      </c>
      <c r="E332" s="30">
        <f t="shared" si="1326"/>
        <v>2.4947645081796477E-4</v>
      </c>
      <c r="F332" s="30">
        <f t="shared" si="1273"/>
        <v>2.5429810637870198E-2</v>
      </c>
      <c r="G332" s="19">
        <v>0.97953012879630896</v>
      </c>
      <c r="H332" s="19">
        <f t="shared" si="1333"/>
        <v>0.15383974035184622</v>
      </c>
      <c r="I332" s="19">
        <v>0.98087575373680103</v>
      </c>
      <c r="J332" s="19">
        <f t="shared" si="1333"/>
        <v>1.6676543929443038E-2</v>
      </c>
      <c r="K332" s="19"/>
      <c r="L332" s="19">
        <f t="shared" ref="L332" si="1365">ABS(($C332-K332)/$C332)*100</f>
        <v>100</v>
      </c>
      <c r="M332" s="19"/>
      <c r="N332" s="19">
        <f t="shared" ref="N332" si="1366">ABS(($C332-M332)/$C332)*100</f>
        <v>100</v>
      </c>
      <c r="O332" s="18">
        <v>0.98007928308849002</v>
      </c>
      <c r="P332" s="19">
        <f t="shared" si="1329"/>
        <v>9.6007410767895429E-4</v>
      </c>
      <c r="Q332" s="19">
        <f t="shared" si="1330"/>
        <v>9.7862955307202584E-2</v>
      </c>
      <c r="R332" s="19"/>
      <c r="S332" s="19">
        <f t="shared" si="1336"/>
        <v>100</v>
      </c>
      <c r="T332" s="19">
        <v>0.97854624320495298</v>
      </c>
      <c r="U332" s="19">
        <f t="shared" ref="U332" si="1367">ABS(($C332-T332)/$C332)*100</f>
        <v>0.25412986471219273</v>
      </c>
      <c r="V332" s="18">
        <v>0.97875912560649603</v>
      </c>
      <c r="W332" s="19">
        <f t="shared" ref="W332" si="1368">ABS(($C332-V332)/$C332)*100</f>
        <v>0.23243018467575985</v>
      </c>
      <c r="X332" s="19"/>
      <c r="Y332" s="19">
        <f t="shared" si="1339"/>
        <v>100</v>
      </c>
      <c r="Z332" s="19"/>
      <c r="AA332" s="19">
        <f t="shared" si="1340"/>
        <v>100</v>
      </c>
      <c r="AB332" s="18"/>
      <c r="AC332" s="19"/>
      <c r="AD332" s="19"/>
      <c r="AE332" s="18"/>
      <c r="AF332" s="19"/>
      <c r="AG332" s="19"/>
      <c r="AI332" s="30"/>
      <c r="AJ332" s="30"/>
    </row>
    <row r="333" spans="1:36" x14ac:dyDescent="0.25">
      <c r="A333" s="32">
        <f t="shared" si="1248"/>
        <v>31</v>
      </c>
      <c r="B333" s="65">
        <v>0.99450203297094897</v>
      </c>
      <c r="C333" s="40">
        <f t="shared" si="1243"/>
        <v>0.99450203297094897</v>
      </c>
      <c r="D333" s="54">
        <v>0.99435628123512398</v>
      </c>
      <c r="E333" s="30">
        <f t="shared" si="1326"/>
        <v>1.457517358249838E-4</v>
      </c>
      <c r="F333" s="30">
        <f t="shared" si="1273"/>
        <v>1.4655750415066416E-2</v>
      </c>
      <c r="G333" s="19">
        <v>0.99441331611114203</v>
      </c>
      <c r="H333" s="19">
        <f t="shared" si="1333"/>
        <v>8.9207318703920756E-3</v>
      </c>
      <c r="I333" s="19">
        <v>0.99393014730232998</v>
      </c>
      <c r="J333" s="19">
        <f t="shared" si="1333"/>
        <v>5.750472594918199E-2</v>
      </c>
      <c r="K333" s="19"/>
      <c r="L333" s="19">
        <f t="shared" ref="L333" si="1369">ABS(($C333-K333)/$C333)*100</f>
        <v>100</v>
      </c>
      <c r="M333" s="19"/>
      <c r="N333" s="19">
        <f t="shared" ref="N333" si="1370">ABS(($C333-M333)/$C333)*100</f>
        <v>100</v>
      </c>
      <c r="O333" s="18">
        <v>0.99366539885796901</v>
      </c>
      <c r="P333" s="19">
        <f t="shared" si="1329"/>
        <v>8.3663411297996149E-4</v>
      </c>
      <c r="Q333" s="19">
        <f t="shared" si="1330"/>
        <v>8.4125932903387129E-2</v>
      </c>
      <c r="R333" s="19"/>
      <c r="S333" s="19">
        <f t="shared" si="1336"/>
        <v>100</v>
      </c>
      <c r="T333" s="19">
        <v>0.99269771309738797</v>
      </c>
      <c r="U333" s="19">
        <f t="shared" ref="U333" si="1371">ABS(($C333-T333)/$C333)*100</f>
        <v>0.18142948065886028</v>
      </c>
      <c r="V333" s="18">
        <v>0.99133526807683703</v>
      </c>
      <c r="W333" s="19">
        <f t="shared" ref="W333" si="1372">ABS(($C333-V333)/$C333)*100</f>
        <v>0.31842719161182914</v>
      </c>
      <c r="X333" s="19"/>
      <c r="Y333" s="19">
        <f t="shared" si="1339"/>
        <v>100</v>
      </c>
      <c r="Z333" s="19"/>
      <c r="AA333" s="19">
        <f t="shared" si="1340"/>
        <v>100</v>
      </c>
      <c r="AB333" s="18"/>
      <c r="AC333" s="19"/>
      <c r="AD333" s="19"/>
      <c r="AE333" s="18"/>
      <c r="AF333" s="19"/>
      <c r="AG333" s="19"/>
      <c r="AI333" s="30"/>
      <c r="AJ333" s="30"/>
    </row>
    <row r="334" spans="1:36" x14ac:dyDescent="0.25">
      <c r="A334" s="32">
        <f t="shared" si="1248"/>
        <v>32</v>
      </c>
      <c r="B334" s="65">
        <v>0.99525862000299503</v>
      </c>
      <c r="C334" s="40">
        <f t="shared" si="1243"/>
        <v>0.99525862000299503</v>
      </c>
      <c r="D334" s="54">
        <v>0.99505593488585597</v>
      </c>
      <c r="E334" s="30">
        <f t="shared" si="1326"/>
        <v>2.0268511713905646E-4</v>
      </c>
      <c r="F334" s="30">
        <f t="shared" si="1273"/>
        <v>2.0365070250629582E-2</v>
      </c>
      <c r="G334" s="19">
        <v>0.99430427711243896</v>
      </c>
      <c r="H334" s="19">
        <f t="shared" si="1333"/>
        <v>9.588893493363547E-2</v>
      </c>
      <c r="I334" s="19">
        <v>0.99313412880543095</v>
      </c>
      <c r="J334" s="19">
        <f t="shared" si="1333"/>
        <v>0.21346122051750621</v>
      </c>
      <c r="K334" s="19"/>
      <c r="L334" s="19">
        <f t="shared" ref="L334" si="1373">ABS(($C334-K334)/$C334)*100</f>
        <v>100</v>
      </c>
      <c r="M334" s="19"/>
      <c r="N334" s="19">
        <f t="shared" ref="N334" si="1374">ABS(($C334-M334)/$C334)*100</f>
        <v>100</v>
      </c>
      <c r="O334" s="18">
        <v>0.99304072610127003</v>
      </c>
      <c r="P334" s="19">
        <f t="shared" si="1329"/>
        <v>2.2178939017249988E-3</v>
      </c>
      <c r="Q334" s="19">
        <f t="shared" si="1330"/>
        <v>0.22284598768090294</v>
      </c>
      <c r="R334" s="19"/>
      <c r="S334" s="19">
        <f t="shared" si="1336"/>
        <v>100</v>
      </c>
      <c r="T334" s="19">
        <v>0.99075768542973097</v>
      </c>
      <c r="U334" s="19">
        <f t="shared" ref="U334" si="1375">ABS(($C334-T334)/$C334)*100</f>
        <v>0.45223768805443898</v>
      </c>
      <c r="V334" s="18">
        <v>0.989112279662127</v>
      </c>
      <c r="W334" s="19">
        <f t="shared" ref="W334" si="1376">ABS(($C334-V334)/$C334)*100</f>
        <v>0.61756213082078426</v>
      </c>
      <c r="X334" s="19"/>
      <c r="Y334" s="19">
        <f t="shared" si="1339"/>
        <v>100</v>
      </c>
      <c r="Z334" s="19"/>
      <c r="AA334" s="19">
        <f t="shared" si="1340"/>
        <v>100</v>
      </c>
      <c r="AB334" s="18"/>
      <c r="AC334" s="19"/>
      <c r="AD334" s="19"/>
      <c r="AE334" s="18"/>
      <c r="AF334" s="19"/>
      <c r="AG334" s="19"/>
      <c r="AI334" s="30"/>
      <c r="AJ334" s="30"/>
    </row>
    <row r="335" spans="1:36" x14ac:dyDescent="0.25">
      <c r="A335" s="32">
        <f t="shared" si="1248"/>
        <v>33</v>
      </c>
      <c r="B335" s="65">
        <v>1.0253081072572501</v>
      </c>
      <c r="C335" s="40">
        <f t="shared" si="1243"/>
        <v>1.0253081072572501</v>
      </c>
      <c r="D335" s="54">
        <v>1.0251622494081101</v>
      </c>
      <c r="E335" s="30">
        <f t="shared" si="1326"/>
        <v>1.4585784914000754E-4</v>
      </c>
      <c r="F335" s="30">
        <f t="shared" si="1273"/>
        <v>1.4225757907072881E-2</v>
      </c>
      <c r="G335" s="19">
        <v>1.02519876328104</v>
      </c>
      <c r="H335" s="19">
        <f t="shared" si="1333"/>
        <v>1.0664499328167537E-2</v>
      </c>
      <c r="I335" s="19">
        <v>1.0241828944343601</v>
      </c>
      <c r="J335" s="19">
        <f t="shared" si="1333"/>
        <v>0.10974387259065184</v>
      </c>
      <c r="K335" s="19"/>
      <c r="L335" s="19">
        <f t="shared" ref="L335" si="1377">ABS(($C335-K335)/$C335)*100</f>
        <v>100</v>
      </c>
      <c r="M335" s="19"/>
      <c r="N335" s="19">
        <f t="shared" ref="N335" si="1378">ABS(($C335-M335)/$C335)*100</f>
        <v>100</v>
      </c>
      <c r="O335" s="18">
        <v>1.0238081481710499</v>
      </c>
      <c r="P335" s="19">
        <f t="shared" si="1329"/>
        <v>1.4999590862001533E-3</v>
      </c>
      <c r="Q335" s="19">
        <f t="shared" si="1330"/>
        <v>0.14629349710426245</v>
      </c>
      <c r="R335" s="19"/>
      <c r="S335" s="19">
        <f t="shared" si="1336"/>
        <v>100</v>
      </c>
      <c r="T335" s="19">
        <v>1.02610593141477</v>
      </c>
      <c r="U335" s="19">
        <f t="shared" ref="U335" si="1379">ABS(($C335-T335)/$C335)*100</f>
        <v>7.7813113138660656E-2</v>
      </c>
      <c r="V335" s="18">
        <v>1.0243460318483699</v>
      </c>
      <c r="W335" s="19">
        <f t="shared" ref="W335" si="1380">ABS(($C335-V335)/$C335)*100</f>
        <v>9.3832810066601144E-2</v>
      </c>
      <c r="X335" s="19"/>
      <c r="Y335" s="19">
        <f t="shared" si="1339"/>
        <v>100</v>
      </c>
      <c r="Z335" s="19"/>
      <c r="AA335" s="19">
        <f t="shared" si="1340"/>
        <v>100</v>
      </c>
      <c r="AB335" s="18"/>
      <c r="AC335" s="19"/>
      <c r="AD335" s="19"/>
      <c r="AE335" s="18"/>
      <c r="AF335" s="19"/>
      <c r="AG335" s="19"/>
      <c r="AI335" s="30"/>
      <c r="AJ335" s="30"/>
    </row>
    <row r="336" spans="1:36" x14ac:dyDescent="0.25">
      <c r="A336" s="32">
        <f t="shared" si="1248"/>
        <v>34</v>
      </c>
      <c r="B336" s="65">
        <v>0.99772519633390799</v>
      </c>
      <c r="C336" s="40">
        <f t="shared" si="1243"/>
        <v>0.99772519633390799</v>
      </c>
      <c r="D336" s="54">
        <v>0.99755108246343904</v>
      </c>
      <c r="E336" s="30">
        <f t="shared" si="1326"/>
        <v>1.7411387046895044E-4</v>
      </c>
      <c r="F336" s="30">
        <f t="shared" si="1273"/>
        <v>1.7451084838663318E-2</v>
      </c>
      <c r="G336" s="19">
        <v>0.99762024455790599</v>
      </c>
      <c r="H336" s="19">
        <f t="shared" si="1333"/>
        <v>1.0519106502235765E-2</v>
      </c>
      <c r="I336" s="19">
        <v>0.99706239367277905</v>
      </c>
      <c r="J336" s="19">
        <f t="shared" si="1333"/>
        <v>6.6431384469830268E-2</v>
      </c>
      <c r="K336" s="19"/>
      <c r="L336" s="19">
        <f t="shared" ref="L336" si="1381">ABS(($C336-K336)/$C336)*100</f>
        <v>100</v>
      </c>
      <c r="M336" s="19"/>
      <c r="N336" s="19">
        <f t="shared" ref="N336" si="1382">ABS(($C336-M336)/$C336)*100</f>
        <v>100</v>
      </c>
      <c r="O336" s="18">
        <v>0.99517994006656196</v>
      </c>
      <c r="P336" s="19">
        <f t="shared" si="1329"/>
        <v>2.5452562673460299E-3</v>
      </c>
      <c r="Q336" s="19">
        <f t="shared" si="1330"/>
        <v>0.25510594266822656</v>
      </c>
      <c r="R336" s="19"/>
      <c r="S336" s="19">
        <f t="shared" si="1336"/>
        <v>100</v>
      </c>
      <c r="T336" s="19">
        <v>0.993195688061973</v>
      </c>
      <c r="U336" s="19">
        <f t="shared" ref="U336" si="1383">ABS(($C336-T336)/$C336)*100</f>
        <v>0.45398355063883772</v>
      </c>
      <c r="V336" s="18">
        <v>0.99362255598301696</v>
      </c>
      <c r="W336" s="19">
        <f t="shared" ref="W336" si="1384">ABS(($C336-V336)/$C336)*100</f>
        <v>0.41119943306693857</v>
      </c>
      <c r="X336" s="19"/>
      <c r="Y336" s="19">
        <f t="shared" si="1339"/>
        <v>100</v>
      </c>
      <c r="Z336" s="19"/>
      <c r="AA336" s="19">
        <f t="shared" si="1340"/>
        <v>100</v>
      </c>
      <c r="AB336" s="18"/>
      <c r="AC336" s="19"/>
      <c r="AD336" s="19"/>
      <c r="AE336" s="18"/>
      <c r="AF336" s="19"/>
      <c r="AG336" s="19"/>
      <c r="AI336" s="30"/>
      <c r="AJ336" s="30"/>
    </row>
    <row r="337" spans="1:36" x14ac:dyDescent="0.25">
      <c r="A337" s="32">
        <f t="shared" si="1248"/>
        <v>35</v>
      </c>
      <c r="B337" s="65">
        <v>1.0048181624272501</v>
      </c>
      <c r="C337" s="40">
        <f t="shared" si="1243"/>
        <v>1.0048181624272501</v>
      </c>
      <c r="D337" s="4">
        <v>1.0046290313784101</v>
      </c>
      <c r="E337" s="30">
        <f t="shared" si="1326"/>
        <v>1.8913104883999665E-4</v>
      </c>
      <c r="F337" s="30">
        <f t="shared" si="1273"/>
        <v>1.8822415429188655E-2</v>
      </c>
      <c r="G337" s="19">
        <v>1.00467584889978</v>
      </c>
      <c r="H337" s="19">
        <f t="shared" si="1333"/>
        <v>1.4163112570168763E-2</v>
      </c>
      <c r="I337" s="19">
        <v>1.0036949432476201</v>
      </c>
      <c r="J337" s="19">
        <f t="shared" si="1333"/>
        <v>0.11178332773332095</v>
      </c>
      <c r="K337" s="19"/>
      <c r="L337" s="19">
        <f t="shared" ref="L337" si="1385">ABS(($C337-K337)/$C337)*100</f>
        <v>100</v>
      </c>
      <c r="M337" s="19"/>
      <c r="N337" s="19">
        <f t="shared" ref="N337" si="1386">ABS(($C337-M337)/$C337)*100</f>
        <v>100</v>
      </c>
      <c r="O337" s="18">
        <v>1.0029142800778901</v>
      </c>
      <c r="P337" s="19">
        <f t="shared" si="1329"/>
        <v>1.9038823493600088E-3</v>
      </c>
      <c r="Q337" s="19">
        <f t="shared" si="1330"/>
        <v>0.18947531210631874</v>
      </c>
      <c r="R337" s="19"/>
      <c r="S337" s="19">
        <f t="shared" si="1336"/>
        <v>100</v>
      </c>
      <c r="T337" s="19">
        <v>1.00108562784531</v>
      </c>
      <c r="U337" s="19">
        <f t="shared" ref="U337" si="1387">ABS(($C337-T337)/$C337)*100</f>
        <v>0.37146368581990635</v>
      </c>
      <c r="V337" s="18">
        <v>1.00051524445703</v>
      </c>
      <c r="W337" s="19">
        <f t="shared" ref="W337" si="1388">ABS(($C337-V337)/$C337)*100</f>
        <v>0.42822852244488807</v>
      </c>
      <c r="X337" s="19"/>
      <c r="Y337" s="19">
        <f t="shared" si="1339"/>
        <v>100</v>
      </c>
      <c r="Z337" s="19"/>
      <c r="AA337" s="19">
        <f t="shared" si="1340"/>
        <v>100</v>
      </c>
      <c r="AB337" s="18"/>
      <c r="AC337" s="19"/>
      <c r="AD337" s="19"/>
      <c r="AE337" s="18"/>
      <c r="AF337" s="19"/>
      <c r="AG337" s="19"/>
      <c r="AI337" s="30"/>
      <c r="AJ337" s="30"/>
    </row>
    <row r="338" spans="1:36" x14ac:dyDescent="0.25">
      <c r="A338" s="32">
        <f t="shared" si="1248"/>
        <v>36</v>
      </c>
      <c r="B338" s="65">
        <v>1.0188228846135801</v>
      </c>
      <c r="C338" s="40">
        <f t="shared" si="1243"/>
        <v>1.0188228846135801</v>
      </c>
      <c r="D338" s="4">
        <v>1.01867130598593</v>
      </c>
      <c r="E338" s="30">
        <f t="shared" si="1326"/>
        <v>1.5157862765002861E-4</v>
      </c>
      <c r="F338" s="30">
        <f t="shared" si="1273"/>
        <v>1.4877819289220174E-2</v>
      </c>
      <c r="G338" s="19">
        <v>1.0187081662820601</v>
      </c>
      <c r="H338" s="19">
        <f t="shared" si="1333"/>
        <v>1.1259889550233477E-2</v>
      </c>
      <c r="I338" s="19">
        <v>1.01768224362378</v>
      </c>
      <c r="J338" s="19">
        <f t="shared" si="1333"/>
        <v>0.11195674999317168</v>
      </c>
      <c r="K338" s="19"/>
      <c r="L338" s="19">
        <f t="shared" ref="L338" si="1389">ABS(($C338-K338)/$C338)*100</f>
        <v>100</v>
      </c>
      <c r="M338" s="19"/>
      <c r="N338" s="19">
        <f t="shared" ref="N338" si="1390">ABS(($C338-M338)/$C338)*100</f>
        <v>100</v>
      </c>
      <c r="O338" s="18">
        <v>1.01868564338052</v>
      </c>
      <c r="P338" s="19">
        <f t="shared" si="1329"/>
        <v>1.3724123306002589E-4</v>
      </c>
      <c r="Q338" s="19">
        <f t="shared" si="1330"/>
        <v>1.3470568352229236E-2</v>
      </c>
      <c r="R338" s="19"/>
      <c r="S338" s="19">
        <f t="shared" si="1336"/>
        <v>100</v>
      </c>
      <c r="T338" s="19">
        <v>1.0183110936839499</v>
      </c>
      <c r="U338" s="19">
        <f t="shared" ref="U338" si="1391">ABS(($C338-T338)/$C338)*100</f>
        <v>5.0233552598720345E-2</v>
      </c>
      <c r="V338" s="18">
        <v>1.0181823728886299</v>
      </c>
      <c r="W338" s="19">
        <f t="shared" ref="W338" si="1392">ABS(($C338-V338)/$C338)*100</f>
        <v>6.2867818795913633E-2</v>
      </c>
      <c r="X338" s="19"/>
      <c r="Y338" s="19">
        <f t="shared" si="1339"/>
        <v>100</v>
      </c>
      <c r="Z338" s="19"/>
      <c r="AA338" s="19">
        <f t="shared" si="1340"/>
        <v>100</v>
      </c>
      <c r="AB338" s="18"/>
      <c r="AC338" s="19"/>
      <c r="AD338" s="19"/>
      <c r="AE338" s="18"/>
      <c r="AF338" s="19"/>
      <c r="AG338" s="19"/>
      <c r="AI338" s="30"/>
      <c r="AJ338" s="30"/>
    </row>
    <row r="339" spans="1:36" x14ac:dyDescent="0.25">
      <c r="A339" s="32">
        <f t="shared" si="1248"/>
        <v>37</v>
      </c>
      <c r="B339" s="65">
        <v>0.97487711907686403</v>
      </c>
      <c r="C339" s="40">
        <f t="shared" si="1243"/>
        <v>0.97487711907686403</v>
      </c>
      <c r="D339" s="4">
        <v>0.97473224918664803</v>
      </c>
      <c r="E339" s="30">
        <f t="shared" si="1326"/>
        <v>1.4486989021600394E-4</v>
      </c>
      <c r="F339" s="30">
        <f t="shared" si="1273"/>
        <v>1.4860323150592039E-2</v>
      </c>
      <c r="G339" s="19">
        <v>0.97419621015694202</v>
      </c>
      <c r="H339" s="19">
        <f t="shared" si="1333"/>
        <v>6.9845615062417044E-2</v>
      </c>
      <c r="I339" s="19">
        <v>0.97312289806902996</v>
      </c>
      <c r="J339" s="19">
        <f t="shared" si="1333"/>
        <v>0.17994278186518353</v>
      </c>
      <c r="K339" s="19"/>
      <c r="L339" s="19">
        <f t="shared" ref="L339" si="1393">ABS(($C339-K339)/$C339)*100</f>
        <v>100</v>
      </c>
      <c r="M339" s="19"/>
      <c r="N339" s="19">
        <f t="shared" ref="N339" si="1394">ABS(($C339-M339)/$C339)*100</f>
        <v>100</v>
      </c>
      <c r="O339" s="18">
        <v>0.97192163687275901</v>
      </c>
      <c r="P339" s="19">
        <f t="shared" si="1329"/>
        <v>2.9554822041050199E-3</v>
      </c>
      <c r="Q339" s="19">
        <f t="shared" si="1330"/>
        <v>0.30316458826150738</v>
      </c>
      <c r="R339" s="19"/>
      <c r="S339" s="19">
        <f t="shared" si="1336"/>
        <v>100</v>
      </c>
      <c r="T339" s="19">
        <v>0.97073258597252698</v>
      </c>
      <c r="U339" s="19">
        <f t="shared" ref="U339" si="1395">ABS(($C339-T339)/$C339)*100</f>
        <v>0.42513389874834773</v>
      </c>
      <c r="V339" s="18">
        <v>0.97160066171683102</v>
      </c>
      <c r="W339" s="19">
        <f t="shared" ref="W339" si="1396">ABS(($C339-V339)/$C339)*100</f>
        <v>0.33608926662834948</v>
      </c>
      <c r="X339" s="19"/>
      <c r="Y339" s="19">
        <f t="shared" si="1339"/>
        <v>100</v>
      </c>
      <c r="Z339" s="19"/>
      <c r="AA339" s="19">
        <f t="shared" si="1340"/>
        <v>100</v>
      </c>
      <c r="AB339" s="18"/>
      <c r="AC339" s="19"/>
      <c r="AD339" s="19"/>
      <c r="AE339" s="18"/>
      <c r="AF339" s="19"/>
      <c r="AG339" s="19"/>
      <c r="AI339" s="30"/>
      <c r="AJ339" s="30"/>
    </row>
    <row r="340" spans="1:36" x14ac:dyDescent="0.25">
      <c r="A340" s="32">
        <f t="shared" si="1248"/>
        <v>38</v>
      </c>
      <c r="B340" s="65">
        <v>0.98358134444690604</v>
      </c>
      <c r="C340" s="40">
        <f t="shared" si="1243"/>
        <v>0.98358134444690604</v>
      </c>
      <c r="D340" s="4">
        <v>0.98334126090098795</v>
      </c>
      <c r="E340" s="30">
        <f t="shared" si="1326"/>
        <v>2.4008354591809056E-4</v>
      </c>
      <c r="F340" s="30">
        <f t="shared" si="1273"/>
        <v>2.4409119517521543E-2</v>
      </c>
      <c r="G340">
        <v>0.98205514250340697</v>
      </c>
      <c r="H340" s="19">
        <f t="shared" si="1333"/>
        <v>0.15516784169562359</v>
      </c>
      <c r="I340" s="19">
        <v>0.98165271103156904</v>
      </c>
      <c r="J340" s="19">
        <f t="shared" si="1333"/>
        <v>0.19608275677712472</v>
      </c>
      <c r="K340" s="19"/>
      <c r="L340" s="19">
        <f t="shared" ref="L340" si="1397">ABS(($C340-K340)/$C340)*100</f>
        <v>100</v>
      </c>
      <c r="M340" s="19"/>
      <c r="N340" s="19">
        <f t="shared" ref="N340" si="1398">ABS(($C340-M340)/$C340)*100</f>
        <v>100</v>
      </c>
      <c r="O340">
        <v>0.98108675001401902</v>
      </c>
      <c r="P340" s="19">
        <f t="shared" si="1329"/>
        <v>2.4945944328870207E-3</v>
      </c>
      <c r="Q340" s="19">
        <f t="shared" si="1330"/>
        <v>0.25362360184757238</v>
      </c>
      <c r="R340" s="19"/>
      <c r="S340" s="19">
        <f t="shared" si="1336"/>
        <v>100</v>
      </c>
      <c r="T340" s="19">
        <v>0.98108967905528299</v>
      </c>
      <c r="U340" s="19">
        <f t="shared" ref="U340" si="1399">ABS(($C340-T340)/$C340)*100</f>
        <v>0.25332580835235069</v>
      </c>
      <c r="V340">
        <v>0.98091736924220996</v>
      </c>
      <c r="W340" s="19">
        <f t="shared" ref="W340" si="1400">ABS(($C340-V340)/$C340)*100</f>
        <v>0.27084442173861106</v>
      </c>
      <c r="X340" s="19"/>
      <c r="Y340" s="19">
        <f t="shared" si="1339"/>
        <v>100</v>
      </c>
      <c r="Z340" s="19"/>
      <c r="AA340" s="19">
        <f t="shared" si="1340"/>
        <v>100</v>
      </c>
      <c r="AC340" s="19"/>
      <c r="AD340" s="19"/>
      <c r="AF340" s="19"/>
      <c r="AG340" s="19"/>
      <c r="AI340" s="30"/>
      <c r="AJ340" s="30"/>
    </row>
    <row r="341" spans="1:36" x14ac:dyDescent="0.25">
      <c r="A341" s="32">
        <f t="shared" si="1248"/>
        <v>39</v>
      </c>
      <c r="B341" s="65">
        <v>0.99357769365068505</v>
      </c>
      <c r="C341" s="40">
        <f t="shared" si="1243"/>
        <v>0.99357769365068505</v>
      </c>
      <c r="D341" s="4">
        <v>0.99334265175833603</v>
      </c>
      <c r="E341" s="30">
        <f t="shared" si="1326"/>
        <v>2.350418923490194E-4</v>
      </c>
      <c r="F341" s="30">
        <f t="shared" si="1273"/>
        <v>2.3656116059269518E-2</v>
      </c>
      <c r="G341">
        <v>0.99279029392542295</v>
      </c>
      <c r="H341" s="19">
        <f t="shared" si="1333"/>
        <v>7.9248933454712095E-2</v>
      </c>
      <c r="I341" s="19">
        <v>0.99211327839006003</v>
      </c>
      <c r="J341" s="19">
        <f t="shared" si="1333"/>
        <v>0.14738809757738652</v>
      </c>
      <c r="K341" s="19"/>
      <c r="L341" s="19">
        <f t="shared" ref="L341" si="1401">ABS(($C341-K341)/$C341)*100</f>
        <v>100</v>
      </c>
      <c r="M341" s="19"/>
      <c r="N341" s="19">
        <f t="shared" ref="N341" si="1402">ABS(($C341-M341)/$C341)*100</f>
        <v>100</v>
      </c>
      <c r="O341">
        <v>0.99097124909612</v>
      </c>
      <c r="P341" s="19">
        <f t="shared" si="1329"/>
        <v>2.6064445545650461E-3</v>
      </c>
      <c r="Q341" s="19">
        <f t="shared" si="1330"/>
        <v>0.26232921403340215</v>
      </c>
      <c r="R341" s="19"/>
      <c r="S341" s="19">
        <f t="shared" si="1336"/>
        <v>100</v>
      </c>
      <c r="T341" s="19">
        <v>0.99228251052097904</v>
      </c>
      <c r="U341" s="19">
        <f t="shared" ref="U341" si="1403">ABS(($C341-T341)/$C341)*100</f>
        <v>0.13035549589958412</v>
      </c>
      <c r="V341">
        <v>0.99198792394854296</v>
      </c>
      <c r="W341" s="19">
        <f t="shared" ref="W341" si="1404">ABS(($C341-V341)/$C341)*100</f>
        <v>0.16000456857086059</v>
      </c>
      <c r="X341" s="19"/>
      <c r="Y341" s="19">
        <f t="shared" si="1339"/>
        <v>100</v>
      </c>
      <c r="Z341" s="19"/>
      <c r="AA341" s="19">
        <f t="shared" si="1340"/>
        <v>100</v>
      </c>
      <c r="AC341" s="19"/>
      <c r="AD341" s="19"/>
      <c r="AF341" s="19"/>
      <c r="AG341" s="19"/>
      <c r="AI341" s="30"/>
      <c r="AJ341" s="30"/>
    </row>
    <row r="342" spans="1:36" x14ac:dyDescent="0.25">
      <c r="A342" s="32">
        <f t="shared" si="1248"/>
        <v>40</v>
      </c>
      <c r="B342" s="65">
        <v>1.0085858550651701</v>
      </c>
      <c r="C342" s="40">
        <f t="shared" si="1243"/>
        <v>1.0085858550651701</v>
      </c>
      <c r="D342" s="4">
        <v>1.0083969638746599</v>
      </c>
      <c r="E342" s="30">
        <f t="shared" si="1326"/>
        <v>1.8889119051013203E-4</v>
      </c>
      <c r="F342" s="30">
        <f t="shared" si="1273"/>
        <v>1.8728320406389873E-2</v>
      </c>
      <c r="G342">
        <v>1.0077184082405199</v>
      </c>
      <c r="H342" s="19">
        <f t="shared" si="1333"/>
        <v>8.6006245308097196E-2</v>
      </c>
      <c r="I342" s="19">
        <v>1.00810323925717</v>
      </c>
      <c r="J342" s="19">
        <f t="shared" si="1333"/>
        <v>4.7850741270690875E-2</v>
      </c>
      <c r="K342" s="19"/>
      <c r="L342" s="19">
        <f t="shared" ref="L342" si="1405">ABS(($C342-K342)/$C342)*100</f>
        <v>100</v>
      </c>
      <c r="M342" s="19"/>
      <c r="N342" s="19">
        <f t="shared" ref="N342" si="1406">ABS(($C342-M342)/$C342)*100</f>
        <v>100</v>
      </c>
      <c r="O342">
        <v>1.0074263105276</v>
      </c>
      <c r="P342" s="19">
        <f t="shared" si="1329"/>
        <v>1.1595445375700564E-3</v>
      </c>
      <c r="Q342" s="19">
        <f t="shared" si="1330"/>
        <v>0.11496736066114392</v>
      </c>
      <c r="R342" s="19"/>
      <c r="S342" s="19">
        <f t="shared" si="1336"/>
        <v>100</v>
      </c>
      <c r="T342" s="19">
        <v>1.0075971435498201</v>
      </c>
      <c r="U342" s="19">
        <f t="shared" ref="U342" si="1407">ABS(($C342-T342)/$C342)*100</f>
        <v>9.8029484588208357E-2</v>
      </c>
      <c r="V342">
        <v>1.00675088817759</v>
      </c>
      <c r="W342" s="19">
        <f t="shared" ref="W342" si="1408">ABS(($C342-V342)/$C342)*100</f>
        <v>0.18193462444122291</v>
      </c>
      <c r="X342" s="19"/>
      <c r="Y342" s="19">
        <f t="shared" si="1339"/>
        <v>100</v>
      </c>
      <c r="Z342" s="19"/>
      <c r="AA342" s="19">
        <f t="shared" si="1340"/>
        <v>100</v>
      </c>
      <c r="AC342" s="19"/>
      <c r="AD342" s="19"/>
      <c r="AF342" s="19"/>
      <c r="AG342" s="19"/>
      <c r="AI342" s="30"/>
      <c r="AJ342" s="30"/>
    </row>
    <row r="343" spans="1:36" x14ac:dyDescent="0.25">
      <c r="A343" s="32">
        <f t="shared" si="1248"/>
        <v>41</v>
      </c>
      <c r="B343" s="65">
        <v>0.95623005729479804</v>
      </c>
      <c r="C343" s="40">
        <f t="shared" si="1243"/>
        <v>0.95623005729479804</v>
      </c>
      <c r="D343" s="4">
        <v>0.95590249277831596</v>
      </c>
      <c r="E343" s="30">
        <f t="shared" si="1326"/>
        <v>3.2756451648208174E-4</v>
      </c>
      <c r="F343" s="30">
        <f t="shared" si="1273"/>
        <v>3.4255827243997228E-2</v>
      </c>
      <c r="G343">
        <v>0.95544462497518101</v>
      </c>
      <c r="H343" s="19">
        <f t="shared" si="1333"/>
        <v>8.2138426169016288E-2</v>
      </c>
      <c r="I343" s="19">
        <v>0.95464933557189802</v>
      </c>
      <c r="J343" s="19">
        <f t="shared" si="1333"/>
        <v>0.16530767997106588</v>
      </c>
      <c r="K343" s="19"/>
      <c r="L343" s="19">
        <f t="shared" ref="L343" si="1409">ABS(($C343-K343)/$C343)*100</f>
        <v>100</v>
      </c>
      <c r="M343" s="19"/>
      <c r="N343" s="19">
        <f t="shared" ref="N343" si="1410">ABS(($C343-M343)/$C343)*100</f>
        <v>100</v>
      </c>
      <c r="O343">
        <v>0.95204368765400704</v>
      </c>
      <c r="P343" s="19">
        <f t="shared" si="1329"/>
        <v>4.1863696407909989E-3</v>
      </c>
      <c r="Q343" s="19">
        <f t="shared" si="1330"/>
        <v>0.43779941959096719</v>
      </c>
      <c r="R343" s="19"/>
      <c r="S343" s="19">
        <f t="shared" si="1336"/>
        <v>100</v>
      </c>
      <c r="T343" s="19">
        <v>0.95129872308320895</v>
      </c>
      <c r="U343" s="19">
        <f t="shared" ref="U343" si="1411">ABS(($C343-T343)/$C343)*100</f>
        <v>0.51570583605581</v>
      </c>
      <c r="V343">
        <v>0.952032510622846</v>
      </c>
      <c r="W343" s="19">
        <f t="shared" ref="W343" si="1412">ABS(($C343-V343)/$C343)*100</f>
        <v>0.43896828382774583</v>
      </c>
      <c r="X343" s="19"/>
      <c r="Y343" s="19">
        <f t="shared" si="1339"/>
        <v>100</v>
      </c>
      <c r="Z343" s="19"/>
      <c r="AA343" s="19">
        <f t="shared" si="1340"/>
        <v>100</v>
      </c>
      <c r="AC343" s="19"/>
      <c r="AD343" s="19"/>
      <c r="AF343" s="19"/>
      <c r="AG343" s="19"/>
      <c r="AI343" s="30"/>
      <c r="AJ343" s="30"/>
    </row>
    <row r="344" spans="1:36" x14ac:dyDescent="0.25">
      <c r="A344" s="32">
        <f t="shared" si="1248"/>
        <v>42</v>
      </c>
      <c r="B344" s="65">
        <v>0.98730925241245204</v>
      </c>
      <c r="C344" s="40">
        <f t="shared" si="1243"/>
        <v>0.98730925241245204</v>
      </c>
      <c r="D344" s="4">
        <v>0.98729287698728097</v>
      </c>
      <c r="E344" s="30">
        <f t="shared" si="1326"/>
        <v>1.6375425171077929E-5</v>
      </c>
      <c r="F344" s="30">
        <f t="shared" si="1273"/>
        <v>1.6585912803982349E-3</v>
      </c>
      <c r="G344">
        <v>0.986812591988389</v>
      </c>
      <c r="H344" s="19">
        <f t="shared" si="1333"/>
        <v>5.030444340002628E-2</v>
      </c>
      <c r="I344" s="19">
        <v>0.98642565795959003</v>
      </c>
      <c r="J344" s="19">
        <f t="shared" si="1333"/>
        <v>8.9495206360416885E-2</v>
      </c>
      <c r="K344" s="19"/>
      <c r="L344" s="19">
        <f t="shared" ref="L344" si="1413">ABS(($C344-K344)/$C344)*100</f>
        <v>100</v>
      </c>
      <c r="M344" s="19"/>
      <c r="N344" s="19">
        <f t="shared" ref="N344" si="1414">ABS(($C344-M344)/$C344)*100</f>
        <v>100</v>
      </c>
      <c r="O344">
        <v>0.98442963001917405</v>
      </c>
      <c r="P344" s="19">
        <f t="shared" si="1329"/>
        <v>2.8796223932779919E-3</v>
      </c>
      <c r="Q344" s="19">
        <f t="shared" si="1330"/>
        <v>0.29166366933579785</v>
      </c>
      <c r="R344" s="19"/>
      <c r="S344" s="19">
        <f t="shared" si="1336"/>
        <v>100</v>
      </c>
      <c r="T344" s="19">
        <v>0.98408357450946804</v>
      </c>
      <c r="U344" s="19">
        <f t="shared" ref="U344" si="1415">ABS(($C344-T344)/$C344)*100</f>
        <v>0.3267140356582483</v>
      </c>
      <c r="V344">
        <v>0.98080354686980098</v>
      </c>
      <c r="W344" s="19">
        <f t="shared" ref="W344" si="1416">ABS(($C344-V344)/$C344)*100</f>
        <v>0.65893290544524152</v>
      </c>
      <c r="X344" s="19"/>
      <c r="Y344" s="19">
        <f t="shared" si="1339"/>
        <v>100</v>
      </c>
      <c r="Z344" s="19"/>
      <c r="AA344" s="19">
        <f t="shared" si="1340"/>
        <v>100</v>
      </c>
      <c r="AC344" s="19"/>
      <c r="AD344" s="19"/>
      <c r="AF344" s="19"/>
      <c r="AG344" s="19"/>
      <c r="AI344" s="30"/>
      <c r="AJ344" s="30"/>
    </row>
    <row r="345" spans="1:36" x14ac:dyDescent="0.25">
      <c r="A345" s="32">
        <f t="shared" si="1248"/>
        <v>43</v>
      </c>
      <c r="B345" s="65">
        <v>1.0416430457853301</v>
      </c>
      <c r="C345" s="40">
        <f t="shared" si="1243"/>
        <v>1.0416430457853301</v>
      </c>
      <c r="D345" s="4">
        <v>1.0411330116292901</v>
      </c>
      <c r="E345" s="30">
        <f t="shared" si="1326"/>
        <v>5.1003415604000679E-4</v>
      </c>
      <c r="F345" s="30">
        <f t="shared" si="1273"/>
        <v>4.8964389298588817E-2</v>
      </c>
      <c r="G345">
        <v>1.04117602385315</v>
      </c>
      <c r="H345" s="19">
        <f t="shared" si="1333"/>
        <v>4.4835122172582988E-2</v>
      </c>
      <c r="I345" s="19">
        <v>1.0402831022207599</v>
      </c>
      <c r="J345" s="19">
        <f t="shared" si="1333"/>
        <v>0.1305575427275891</v>
      </c>
      <c r="K345" s="19"/>
      <c r="L345" s="19">
        <f t="shared" ref="L345" si="1417">ABS(($C345-K345)/$C345)*100</f>
        <v>100</v>
      </c>
      <c r="M345" s="19"/>
      <c r="N345" s="19">
        <f t="shared" ref="N345" si="1418">ABS(($C345-M345)/$C345)*100</f>
        <v>100</v>
      </c>
      <c r="O345">
        <v>1.03960742856453</v>
      </c>
      <c r="P345" s="19">
        <f t="shared" si="1329"/>
        <v>2.0356172208000345E-3</v>
      </c>
      <c r="Q345" s="19">
        <f t="shared" si="1330"/>
        <v>0.1954236846332818</v>
      </c>
      <c r="R345" s="19"/>
      <c r="S345" s="19">
        <f t="shared" si="1336"/>
        <v>100</v>
      </c>
      <c r="T345" s="19">
        <v>1.03730113097501</v>
      </c>
      <c r="U345" s="19">
        <f t="shared" ref="U345" si="1419">ABS(($C345-T345)/$C345)*100</f>
        <v>0.41683327392125719</v>
      </c>
      <c r="V345">
        <v>1.0368500591363501</v>
      </c>
      <c r="W345" s="19">
        <f t="shared" ref="W345" si="1420">ABS(($C345-V345)/$C345)*100</f>
        <v>0.46013715239335035</v>
      </c>
      <c r="X345" s="19"/>
      <c r="Y345" s="19">
        <f t="shared" si="1339"/>
        <v>100</v>
      </c>
      <c r="Z345" s="19"/>
      <c r="AA345" s="19">
        <f t="shared" si="1340"/>
        <v>100</v>
      </c>
      <c r="AC345" s="19"/>
      <c r="AD345" s="19"/>
      <c r="AF345" s="19"/>
      <c r="AG345" s="19"/>
      <c r="AI345" s="30"/>
      <c r="AJ345" s="30"/>
    </row>
    <row r="346" spans="1:36" x14ac:dyDescent="0.25">
      <c r="A346" s="32">
        <f t="shared" si="1248"/>
        <v>44</v>
      </c>
      <c r="B346" s="65">
        <v>1.0045190386319001</v>
      </c>
      <c r="C346" s="40">
        <f t="shared" si="1243"/>
        <v>1.0045190386319001</v>
      </c>
      <c r="D346" s="4">
        <v>1.0040920554395001</v>
      </c>
      <c r="E346" s="30">
        <f t="shared" si="1326"/>
        <v>4.2698319239997673E-4</v>
      </c>
      <c r="F346" s="30">
        <f t="shared" si="1273"/>
        <v>4.2506231935783359E-2</v>
      </c>
      <c r="G346">
        <v>1.00409924268436</v>
      </c>
      <c r="H346" s="19">
        <f t="shared" si="1333"/>
        <v>4.179074078195532E-2</v>
      </c>
      <c r="I346" s="19">
        <v>1.00325917691343</v>
      </c>
      <c r="J346" s="19">
        <f t="shared" si="1333"/>
        <v>0.12541939674791003</v>
      </c>
      <c r="K346" s="19"/>
      <c r="L346" s="19">
        <f t="shared" ref="L346" si="1421">ABS(($C346-K346)/$C346)*100</f>
        <v>100</v>
      </c>
      <c r="M346" s="19"/>
      <c r="N346" s="19">
        <f t="shared" ref="N346" si="1422">ABS(($C346-M346)/$C346)*100</f>
        <v>100</v>
      </c>
      <c r="O346">
        <v>1.00233298947661</v>
      </c>
      <c r="P346" s="19">
        <f t="shared" si="1329"/>
        <v>2.1860491552900818E-3</v>
      </c>
      <c r="Q346" s="19">
        <f t="shared" si="1330"/>
        <v>0.21762147567330939</v>
      </c>
      <c r="R346" s="19"/>
      <c r="S346" s="19">
        <f t="shared" si="1336"/>
        <v>100</v>
      </c>
      <c r="T346" s="19">
        <v>1.00107401147177</v>
      </c>
      <c r="U346" s="19">
        <f t="shared" ref="U346" si="1423">ABS(($C346-T346)/$C346)*100</f>
        <v>0.34295289861524214</v>
      </c>
      <c r="V346">
        <v>0.99899401237556995</v>
      </c>
      <c r="W346" s="19">
        <f t="shared" ref="W346" si="1424">ABS(($C346-V346)/$C346)*100</f>
        <v>0.5500170772128814</v>
      </c>
      <c r="X346" s="19"/>
      <c r="Y346" s="19">
        <f t="shared" si="1339"/>
        <v>100</v>
      </c>
      <c r="Z346" s="19"/>
      <c r="AA346" s="19">
        <f t="shared" si="1340"/>
        <v>100</v>
      </c>
      <c r="AC346" s="19"/>
      <c r="AD346" s="19"/>
      <c r="AF346" s="19"/>
      <c r="AG346" s="19"/>
      <c r="AI346" s="30"/>
      <c r="AJ346" s="30"/>
    </row>
    <row r="347" spans="1:36" x14ac:dyDescent="0.25">
      <c r="A347" s="32">
        <f t="shared" si="1248"/>
        <v>45</v>
      </c>
      <c r="B347" s="65">
        <v>0.96523383350372205</v>
      </c>
      <c r="C347" s="40">
        <f t="shared" si="1243"/>
        <v>0.96523383350372205</v>
      </c>
      <c r="D347" s="4">
        <v>0.96477879182811599</v>
      </c>
      <c r="E347" s="30">
        <f t="shared" si="1326"/>
        <v>4.5504167560606046E-4</v>
      </c>
      <c r="F347" s="30">
        <f t="shared" si="1273"/>
        <v>4.7143154312597538E-2</v>
      </c>
      <c r="G347">
        <v>0.96424975260448698</v>
      </c>
      <c r="H347" s="19">
        <f t="shared" si="1333"/>
        <v>0.1019525906653042</v>
      </c>
      <c r="I347" s="19">
        <v>0.96402995554682103</v>
      </c>
      <c r="J347" s="19">
        <f t="shared" si="1333"/>
        <v>0.12472396999709816</v>
      </c>
      <c r="K347" s="19"/>
      <c r="L347" s="19">
        <f t="shared" ref="L347" si="1425">ABS(($C347-K347)/$C347)*100</f>
        <v>100</v>
      </c>
      <c r="M347" s="19"/>
      <c r="N347" s="19">
        <f t="shared" ref="N347" si="1426">ABS(($C347-M347)/$C347)*100</f>
        <v>100</v>
      </c>
      <c r="O347">
        <v>0.963270374913062</v>
      </c>
      <c r="P347" s="19">
        <f t="shared" si="1329"/>
        <v>1.9634585906600499E-3</v>
      </c>
      <c r="Q347" s="19">
        <f t="shared" si="1330"/>
        <v>0.20341792035333564</v>
      </c>
      <c r="R347" s="19"/>
      <c r="S347" s="19">
        <f t="shared" si="1336"/>
        <v>100</v>
      </c>
      <c r="T347" s="19">
        <v>0.96287835490536899</v>
      </c>
      <c r="U347" s="19">
        <f t="shared" ref="U347" si="1427">ABS(($C347-T347)/$C347)*100</f>
        <v>0.24403191398739676</v>
      </c>
      <c r="V347">
        <v>0.960372324809734</v>
      </c>
      <c r="W347" s="19">
        <f t="shared" ref="W347" si="1428">ABS(($C347-V347)/$C347)*100</f>
        <v>0.50366123992371448</v>
      </c>
      <c r="X347" s="19"/>
      <c r="Y347" s="19">
        <f t="shared" si="1339"/>
        <v>100</v>
      </c>
      <c r="Z347" s="19"/>
      <c r="AA347" s="19">
        <f t="shared" si="1340"/>
        <v>100</v>
      </c>
      <c r="AC347" s="19"/>
      <c r="AD347" s="19"/>
      <c r="AF347" s="19"/>
      <c r="AG347" s="19"/>
      <c r="AI347" s="30"/>
      <c r="AJ347" s="30"/>
    </row>
    <row r="348" spans="1:36" x14ac:dyDescent="0.25">
      <c r="A348" s="32">
        <f t="shared" si="1248"/>
        <v>46</v>
      </c>
      <c r="B348" s="65">
        <v>0.96846429939451395</v>
      </c>
      <c r="C348" s="40">
        <f t="shared" si="1243"/>
        <v>0.96846429939451395</v>
      </c>
      <c r="D348" s="4">
        <v>0.96830483028359904</v>
      </c>
      <c r="E348" s="30">
        <f t="shared" si="1326"/>
        <v>1.5946911091491156E-4</v>
      </c>
      <c r="F348" s="30">
        <f t="shared" si="1273"/>
        <v>1.6466183731771219E-2</v>
      </c>
      <c r="G348">
        <v>0.96704229925599805</v>
      </c>
      <c r="H348" s="19">
        <f t="shared" si="1333"/>
        <v>0.14683041382164913</v>
      </c>
      <c r="I348" s="19">
        <v>0.96665076893333801</v>
      </c>
      <c r="J348" s="19">
        <f t="shared" si="1333"/>
        <v>0.18725837001010381</v>
      </c>
      <c r="K348" s="19"/>
      <c r="L348" s="19">
        <f t="shared" ref="L348" si="1429">ABS(($C348-K348)/$C348)*100</f>
        <v>100</v>
      </c>
      <c r="M348" s="19"/>
      <c r="N348" s="19">
        <f t="shared" ref="N348" si="1430">ABS(($C348-M348)/$C348)*100</f>
        <v>100</v>
      </c>
      <c r="O348">
        <v>0.96605583809580897</v>
      </c>
      <c r="P348" s="19">
        <f t="shared" si="1329"/>
        <v>2.408461298704978E-3</v>
      </c>
      <c r="Q348" s="19">
        <f t="shared" si="1330"/>
        <v>0.24868870233118073</v>
      </c>
      <c r="R348" s="19"/>
      <c r="S348" s="19">
        <f t="shared" si="1336"/>
        <v>100</v>
      </c>
      <c r="T348" s="19">
        <v>0.96680935415963498</v>
      </c>
      <c r="U348" s="19">
        <f t="shared" ref="U348" si="1431">ABS(($C348-T348)/$C348)*100</f>
        <v>0.17088345289688467</v>
      </c>
      <c r="V348">
        <v>0.96381063292629598</v>
      </c>
      <c r="W348" s="19">
        <f t="shared" ref="W348" si="1432">ABS(($C348-V348)/$C348)*100</f>
        <v>0.48052018759260906</v>
      </c>
      <c r="X348" s="19"/>
      <c r="Y348" s="19">
        <f t="shared" si="1339"/>
        <v>100</v>
      </c>
      <c r="Z348" s="19"/>
      <c r="AA348" s="19">
        <f t="shared" si="1340"/>
        <v>100</v>
      </c>
      <c r="AC348" s="19"/>
      <c r="AD348" s="19"/>
      <c r="AF348" s="19"/>
      <c r="AG348" s="19"/>
      <c r="AI348" s="30"/>
      <c r="AJ348" s="30"/>
    </row>
    <row r="349" spans="1:36" x14ac:dyDescent="0.25">
      <c r="A349" s="32">
        <f t="shared" si="1248"/>
        <v>47</v>
      </c>
      <c r="B349" s="65">
        <v>0.97495210928779097</v>
      </c>
      <c r="C349" s="40">
        <f t="shared" si="1243"/>
        <v>0.97495210928779097</v>
      </c>
      <c r="D349" s="4">
        <v>0.97470639901969003</v>
      </c>
      <c r="E349" s="30">
        <f t="shared" si="1326"/>
        <v>2.4571026810094043E-4</v>
      </c>
      <c r="F349" s="30">
        <f t="shared" si="1273"/>
        <v>2.5202291041806497E-2</v>
      </c>
      <c r="G349">
        <v>0.97352948546801199</v>
      </c>
      <c r="H349" s="19">
        <f t="shared" si="1333"/>
        <v>0.14591730262712235</v>
      </c>
      <c r="I349" s="19">
        <v>0.97298848412993599</v>
      </c>
      <c r="J349" s="19">
        <f t="shared" si="1333"/>
        <v>0.20140734495045268</v>
      </c>
      <c r="K349" s="19"/>
      <c r="L349" s="19">
        <f t="shared" ref="L349" si="1433">ABS(($C349-K349)/$C349)*100</f>
        <v>100</v>
      </c>
      <c r="M349" s="19"/>
      <c r="N349" s="19">
        <f t="shared" ref="N349" si="1434">ABS(($C349-M349)/$C349)*100</f>
        <v>100</v>
      </c>
      <c r="O349">
        <v>0.97153039604748204</v>
      </c>
      <c r="P349" s="19">
        <f t="shared" si="1329"/>
        <v>3.4217132403089323E-3</v>
      </c>
      <c r="Q349" s="19">
        <f t="shared" si="1330"/>
        <v>0.35096218652304029</v>
      </c>
      <c r="R349" s="19"/>
      <c r="S349" s="19">
        <f t="shared" si="1336"/>
        <v>100</v>
      </c>
      <c r="T349" s="19">
        <v>0.97105682782634595</v>
      </c>
      <c r="U349" s="19">
        <f t="shared" ref="U349" si="1435">ABS(($C349-T349)/$C349)*100</f>
        <v>0.39953567199219159</v>
      </c>
      <c r="V349">
        <v>0.97146794418578897</v>
      </c>
      <c r="W349" s="19">
        <f t="shared" ref="W349" si="1436">ABS(($C349-V349)/$C349)*100</f>
        <v>0.35736782030731823</v>
      </c>
      <c r="X349" s="19"/>
      <c r="Y349" s="19">
        <f t="shared" si="1339"/>
        <v>100</v>
      </c>
      <c r="Z349" s="19"/>
      <c r="AA349" s="19">
        <f t="shared" si="1340"/>
        <v>100</v>
      </c>
      <c r="AC349" s="19"/>
      <c r="AD349" s="19"/>
      <c r="AF349" s="19"/>
      <c r="AG349" s="19"/>
      <c r="AI349" s="30"/>
      <c r="AJ349" s="30"/>
    </row>
    <row r="350" spans="1:36" x14ac:dyDescent="0.25">
      <c r="A350" s="32">
        <f t="shared" si="1248"/>
        <v>48</v>
      </c>
      <c r="B350" s="65">
        <v>0.97548522532787896</v>
      </c>
      <c r="C350" s="40">
        <f t="shared" si="1243"/>
        <v>0.97548522532787896</v>
      </c>
      <c r="D350" s="4">
        <v>0.97510818752307504</v>
      </c>
      <c r="E350" s="30">
        <f t="shared" si="1326"/>
        <v>3.7703780480391469E-4</v>
      </c>
      <c r="F350" s="30">
        <f t="shared" si="1273"/>
        <v>3.8651308601540854E-2</v>
      </c>
      <c r="G350">
        <v>0.97448671895349703</v>
      </c>
      <c r="H350" s="19">
        <f t="shared" si="1333"/>
        <v>0.10235996901401635</v>
      </c>
      <c r="I350" s="19">
        <v>0.97441406478296999</v>
      </c>
      <c r="J350" s="19">
        <f t="shared" si="1333"/>
        <v>0.10980797218624501</v>
      </c>
      <c r="K350" s="19"/>
      <c r="L350" s="19">
        <f t="shared" ref="L350" si="1437">ABS(($C350-K350)/$C350)*100</f>
        <v>100</v>
      </c>
      <c r="M350" s="19"/>
      <c r="N350" s="19">
        <f t="shared" ref="N350" si="1438">ABS(($C350-M350)/$C350)*100</f>
        <v>100</v>
      </c>
      <c r="O350">
        <v>0.97375452351023795</v>
      </c>
      <c r="P350" s="19">
        <f t="shared" si="1329"/>
        <v>1.7307018176410116E-3</v>
      </c>
      <c r="Q350" s="19">
        <f t="shared" si="1330"/>
        <v>0.1774195828603442</v>
      </c>
      <c r="R350" s="19"/>
      <c r="S350" s="19">
        <f t="shared" si="1336"/>
        <v>100</v>
      </c>
      <c r="T350" s="19">
        <v>0.97386716325231404</v>
      </c>
      <c r="U350" s="19">
        <f t="shared" ref="U350" si="1439">ABS(($C350-T350)/$C350)*100</f>
        <v>0.16587253538576741</v>
      </c>
      <c r="V350">
        <v>0.974277085451557</v>
      </c>
      <c r="W350" s="19">
        <f t="shared" ref="W350" si="1440">ABS(($C350-V350)/$C350)*100</f>
        <v>0.12385014605586443</v>
      </c>
      <c r="X350" s="19"/>
      <c r="Y350" s="19">
        <f t="shared" si="1339"/>
        <v>100</v>
      </c>
      <c r="Z350" s="19"/>
      <c r="AA350" s="19">
        <f t="shared" si="1340"/>
        <v>100</v>
      </c>
      <c r="AC350" s="19"/>
      <c r="AD350" s="19"/>
      <c r="AF350" s="19"/>
      <c r="AG350" s="19"/>
      <c r="AI350" s="30"/>
      <c r="AJ350" s="30"/>
    </row>
    <row r="351" spans="1:36" x14ac:dyDescent="0.25">
      <c r="A351" s="32">
        <f t="shared" si="1248"/>
        <v>49</v>
      </c>
      <c r="B351" s="65">
        <v>0.98204373744023299</v>
      </c>
      <c r="C351" s="40">
        <f t="shared" si="1243"/>
        <v>0.98204373744023299</v>
      </c>
      <c r="D351" s="4">
        <v>0.98195616415444398</v>
      </c>
      <c r="E351" s="30">
        <f t="shared" si="1326"/>
        <v>8.7573285789011024E-5</v>
      </c>
      <c r="F351" s="30">
        <f t="shared" si="1273"/>
        <v>8.9174527009639147E-3</v>
      </c>
      <c r="G351">
        <v>0.98128819054676297</v>
      </c>
      <c r="H351" s="19">
        <f t="shared" si="1333"/>
        <v>7.6936175514891306E-2</v>
      </c>
      <c r="I351" s="19">
        <v>0.98131730409096996</v>
      </c>
      <c r="J351" s="19">
        <f t="shared" si="1333"/>
        <v>7.3971588185729284E-2</v>
      </c>
      <c r="K351" s="19"/>
      <c r="L351" s="19">
        <f t="shared" ref="L351" si="1441">ABS(($C351-K351)/$C351)*100</f>
        <v>100</v>
      </c>
      <c r="M351" s="19"/>
      <c r="N351" s="19">
        <f t="shared" ref="N351" si="1442">ABS(($C351-M351)/$C351)*100</f>
        <v>100</v>
      </c>
      <c r="O351">
        <v>0.98095222663082005</v>
      </c>
      <c r="P351" s="19">
        <f t="shared" si="1329"/>
        <v>1.0915108094129433E-3</v>
      </c>
      <c r="Q351" s="19">
        <f t="shared" si="1330"/>
        <v>0.11114686319960088</v>
      </c>
      <c r="R351" s="19"/>
      <c r="S351" s="19">
        <f t="shared" si="1336"/>
        <v>100</v>
      </c>
      <c r="T351" s="19">
        <v>0.98151872461409395</v>
      </c>
      <c r="U351" s="19">
        <f t="shared" ref="U351" si="1443">ABS(($C351-T351)/$C351)*100</f>
        <v>5.3461246798184439E-2</v>
      </c>
      <c r="V351">
        <v>0.98184859387816903</v>
      </c>
      <c r="W351" s="19">
        <f t="shared" ref="W351" si="1444">ABS(($C351-V351)/$C351)*100</f>
        <v>1.9871168118501044E-2</v>
      </c>
      <c r="X351" s="19"/>
      <c r="Y351" s="19">
        <f t="shared" si="1339"/>
        <v>100</v>
      </c>
      <c r="Z351" s="19"/>
      <c r="AA351" s="19">
        <f t="shared" si="1340"/>
        <v>100</v>
      </c>
      <c r="AC351" s="19"/>
      <c r="AD351" s="19"/>
      <c r="AF351" s="19"/>
      <c r="AG351" s="19"/>
      <c r="AI351" s="30"/>
      <c r="AJ351" s="30"/>
    </row>
    <row r="352" spans="1:36" x14ac:dyDescent="0.25">
      <c r="A352" s="32">
        <f t="shared" si="1248"/>
        <v>50</v>
      </c>
      <c r="B352" s="65">
        <v>0.94062217044729901</v>
      </c>
      <c r="C352" s="40">
        <f t="shared" si="1243"/>
        <v>0.94062217044729901</v>
      </c>
      <c r="D352" s="4">
        <v>0.94035741293266795</v>
      </c>
      <c r="E352" s="30">
        <f t="shared" si="1326"/>
        <v>2.6475751463106434E-4</v>
      </c>
      <c r="F352" s="30">
        <f t="shared" si="1273"/>
        <v>2.814706297058284E-2</v>
      </c>
      <c r="G352">
        <v>0.93971165372772403</v>
      </c>
      <c r="H352" s="19">
        <f t="shared" si="1333"/>
        <v>9.6799410877377076E-2</v>
      </c>
      <c r="I352" s="19">
        <v>0.93968318050848099</v>
      </c>
      <c r="J352" s="19">
        <f t="shared" si="1333"/>
        <v>9.9826473191834478E-2</v>
      </c>
      <c r="K352" s="19"/>
      <c r="L352" s="19">
        <f t="shared" ref="L352" si="1445">ABS(($C352-K352)/$C352)*100</f>
        <v>100</v>
      </c>
      <c r="M352" s="19"/>
      <c r="N352" s="19">
        <f t="shared" ref="N352" si="1446">ABS(($C352-M352)/$C352)*100</f>
        <v>100</v>
      </c>
      <c r="O352">
        <v>0.94061539327452104</v>
      </c>
      <c r="P352" s="19">
        <f t="shared" si="1329"/>
        <v>6.7771727779719626E-6</v>
      </c>
      <c r="Q352" s="19">
        <f t="shared" si="1330"/>
        <v>7.2049894111566367E-4</v>
      </c>
      <c r="R352" s="19"/>
      <c r="S352" s="19">
        <f t="shared" si="1336"/>
        <v>100</v>
      </c>
      <c r="T352" s="19">
        <v>0.94030724308111602</v>
      </c>
      <c r="U352" s="19">
        <f t="shared" ref="U352" si="1447">ABS(($C352-T352)/$C352)*100</f>
        <v>3.3480750940968591E-2</v>
      </c>
      <c r="V352">
        <v>0.940159471845052</v>
      </c>
      <c r="W352" s="19">
        <f t="shared" ref="W352" si="1448">ABS(($C352-V352)/$C352)*100</f>
        <v>4.9190697049696815E-2</v>
      </c>
      <c r="X352" s="19"/>
      <c r="Y352" s="19">
        <f t="shared" si="1339"/>
        <v>100</v>
      </c>
      <c r="Z352" s="19"/>
      <c r="AA352" s="19">
        <f t="shared" si="1340"/>
        <v>100</v>
      </c>
      <c r="AC352" s="19"/>
      <c r="AD352" s="19"/>
      <c r="AF352" s="19"/>
      <c r="AG352" s="19"/>
      <c r="AI352" s="30"/>
      <c r="AJ352" s="30"/>
    </row>
    <row r="353" spans="1:36" x14ac:dyDescent="0.25">
      <c r="A353" s="32">
        <f t="shared" si="1248"/>
        <v>51</v>
      </c>
      <c r="B353" s="65">
        <v>0.92830826642531095</v>
      </c>
      <c r="C353" s="40">
        <f t="shared" si="1243"/>
        <v>0.92830826642531095</v>
      </c>
      <c r="D353" s="4">
        <v>0.92815867398375096</v>
      </c>
      <c r="E353" s="30">
        <f t="shared" si="1326"/>
        <v>1.4959244155998697E-4</v>
      </c>
      <c r="F353" s="30">
        <f t="shared" si="1273"/>
        <v>1.6114522187336652E-2</v>
      </c>
      <c r="G353">
        <v>0.92750426367529704</v>
      </c>
      <c r="H353" s="19">
        <f t="shared" si="1333"/>
        <v>8.660945712677201E-2</v>
      </c>
      <c r="I353" s="19">
        <v>0.92746947202774799</v>
      </c>
      <c r="J353" s="19">
        <f t="shared" si="1333"/>
        <v>9.0357312102040357E-2</v>
      </c>
      <c r="K353" s="19"/>
      <c r="L353" s="19">
        <f t="shared" ref="L353" si="1449">ABS(($C353-K353)/$C353)*100</f>
        <v>100</v>
      </c>
      <c r="M353" s="19"/>
      <c r="N353" s="19">
        <f t="shared" ref="N353" si="1450">ABS(($C353-M353)/$C353)*100</f>
        <v>100</v>
      </c>
      <c r="O353">
        <v>0.92844935624109304</v>
      </c>
      <c r="P353" s="19">
        <f t="shared" si="1329"/>
        <v>1.4108981578209168E-4</v>
      </c>
      <c r="Q353" s="19">
        <f t="shared" si="1330"/>
        <v>1.5198595217232547E-2</v>
      </c>
      <c r="R353" s="19"/>
      <c r="S353" s="19">
        <f t="shared" si="1336"/>
        <v>100</v>
      </c>
      <c r="T353" s="19">
        <v>0.92804448931061001</v>
      </c>
      <c r="U353" s="19">
        <f t="shared" ref="U353" si="1451">ABS(($C353-T353)/$C353)*100</f>
        <v>2.8414819111401157E-2</v>
      </c>
      <c r="V353">
        <v>0.92804426469567602</v>
      </c>
      <c r="W353" s="19">
        <f t="shared" ref="W353" si="1452">ABS(($C353-V353)/$C353)*100</f>
        <v>2.8439015269305756E-2</v>
      </c>
      <c r="X353" s="19"/>
      <c r="Y353" s="19">
        <f t="shared" si="1339"/>
        <v>100</v>
      </c>
      <c r="Z353" s="19"/>
      <c r="AA353" s="19">
        <f t="shared" si="1340"/>
        <v>100</v>
      </c>
      <c r="AC353" s="19"/>
      <c r="AD353" s="19"/>
      <c r="AF353" s="19"/>
      <c r="AG353" s="19"/>
      <c r="AI353" s="30"/>
      <c r="AJ353" s="30"/>
    </row>
    <row r="354" spans="1:36" x14ac:dyDescent="0.25">
      <c r="A354" s="32">
        <f t="shared" si="1248"/>
        <v>52</v>
      </c>
      <c r="B354" s="65">
        <v>0.99673765689781602</v>
      </c>
      <c r="C354" s="40">
        <f t="shared" si="1243"/>
        <v>0.99673765689781602</v>
      </c>
      <c r="D354" s="4">
        <v>0.99667838013500698</v>
      </c>
      <c r="E354" s="30">
        <f t="shared" si="1326"/>
        <v>5.9276762809035155E-5</v>
      </c>
      <c r="F354" s="30">
        <f t="shared" si="1273"/>
        <v>5.9470776887796577E-3</v>
      </c>
      <c r="G354">
        <v>0.9955907756058</v>
      </c>
      <c r="H354" s="19">
        <f t="shared" si="1333"/>
        <v>0.11506350583617886</v>
      </c>
      <c r="I354" s="19">
        <v>0.99592273745106796</v>
      </c>
      <c r="J354" s="19">
        <f t="shared" si="1333"/>
        <v>8.1758669506312914E-2</v>
      </c>
      <c r="K354" s="19"/>
      <c r="L354" s="19">
        <f t="shared" ref="L354" si="1453">ABS(($C354-K354)/$C354)*100</f>
        <v>100</v>
      </c>
      <c r="M354" s="19"/>
      <c r="N354" s="19">
        <f t="shared" ref="N354" si="1454">ABS(($C354-M354)/$C354)*100</f>
        <v>100</v>
      </c>
      <c r="O354">
        <v>0.995348449188039</v>
      </c>
      <c r="P354" s="19">
        <f t="shared" si="1329"/>
        <v>1.3892077097770184E-3</v>
      </c>
      <c r="Q354" s="19">
        <f t="shared" si="1330"/>
        <v>0.13937546155331398</v>
      </c>
      <c r="R354" s="19"/>
      <c r="S354" s="19">
        <f t="shared" si="1336"/>
        <v>100</v>
      </c>
      <c r="T354" s="19">
        <v>0.99683236872423098</v>
      </c>
      <c r="U354" s="19">
        <f t="shared" ref="U354" si="1455">ABS(($C354-T354)/$C354)*100</f>
        <v>9.5021820194630489E-3</v>
      </c>
      <c r="V354">
        <v>0.99558947033788903</v>
      </c>
      <c r="W354" s="19">
        <f t="shared" ref="W354" si="1456">ABS(($C354-V354)/$C354)*100</f>
        <v>0.11519445984418139</v>
      </c>
      <c r="X354" s="19"/>
      <c r="Y354" s="19">
        <f t="shared" si="1339"/>
        <v>100</v>
      </c>
      <c r="Z354" s="19"/>
      <c r="AA354" s="19">
        <f t="shared" si="1340"/>
        <v>100</v>
      </c>
      <c r="AC354" s="19"/>
      <c r="AD354" s="19"/>
      <c r="AF354" s="19"/>
      <c r="AG354" s="19"/>
      <c r="AI354" s="30"/>
      <c r="AJ354" s="30"/>
    </row>
    <row r="355" spans="1:36" x14ac:dyDescent="0.25">
      <c r="A355" s="32">
        <f t="shared" si="1248"/>
        <v>53</v>
      </c>
      <c r="B355" s="20">
        <v>0.94168825556658198</v>
      </c>
      <c r="C355" s="40">
        <f t="shared" si="1243"/>
        <v>0.94168825556658198</v>
      </c>
      <c r="D355" s="4">
        <v>0.94162846137419898</v>
      </c>
      <c r="E355" s="30">
        <f t="shared" si="1326"/>
        <v>5.9794192383000322E-5</v>
      </c>
      <c r="F355" s="30">
        <f t="shared" si="1273"/>
        <v>6.3496801653349895E-3</v>
      </c>
      <c r="G355">
        <v>0.94097760514492301</v>
      </c>
      <c r="H355" s="19">
        <f t="shared" si="1333"/>
        <v>7.5465571271396026E-2</v>
      </c>
      <c r="I355" s="19">
        <v>0.94094313567412102</v>
      </c>
      <c r="J355" s="19">
        <f t="shared" si="1333"/>
        <v>7.9125962127736357E-2</v>
      </c>
      <c r="K355" s="19"/>
      <c r="L355" s="19">
        <f t="shared" ref="L355" si="1457">ABS(($C355-K355)/$C355)*100</f>
        <v>100</v>
      </c>
      <c r="M355" s="19"/>
      <c r="N355" s="19">
        <f t="shared" ref="N355" si="1458">ABS(($C355-M355)/$C355)*100</f>
        <v>100</v>
      </c>
      <c r="O355">
        <v>0.94038381501581803</v>
      </c>
      <c r="P355" s="19">
        <f t="shared" si="1329"/>
        <v>1.3044405507639523E-3</v>
      </c>
      <c r="Q355" s="19">
        <f t="shared" si="1330"/>
        <v>0.13852148447780255</v>
      </c>
      <c r="R355" s="19"/>
      <c r="S355" s="19">
        <f t="shared" si="1336"/>
        <v>100</v>
      </c>
      <c r="T355" s="19">
        <v>0.94090648126287402</v>
      </c>
      <c r="U355" s="19">
        <f t="shared" ref="U355" si="1459">ABS(($C355-T355)/$C355)*100</f>
        <v>8.3018376738445504E-2</v>
      </c>
      <c r="V355">
        <v>0.93962471574940098</v>
      </c>
      <c r="W355" s="19">
        <f t="shared" ref="W355" si="1460">ABS(($C355-V355)/$C355)*100</f>
        <v>0.21913194785884108</v>
      </c>
      <c r="X355" s="19"/>
      <c r="Y355" s="19">
        <f t="shared" si="1339"/>
        <v>100</v>
      </c>
      <c r="Z355" s="19"/>
      <c r="AA355" s="19">
        <f t="shared" si="1340"/>
        <v>100</v>
      </c>
      <c r="AC355" s="19"/>
      <c r="AD355" s="19"/>
      <c r="AF355" s="19"/>
      <c r="AG355" s="19"/>
      <c r="AI355" s="30"/>
      <c r="AJ355" s="30"/>
    </row>
    <row r="356" spans="1:36" x14ac:dyDescent="0.25">
      <c r="A356" s="32">
        <f t="shared" si="1248"/>
        <v>54</v>
      </c>
      <c r="B356" s="20">
        <v>0.98610942392521095</v>
      </c>
      <c r="C356" s="40">
        <f t="shared" si="1243"/>
        <v>0.98610942392521095</v>
      </c>
      <c r="D356" s="62">
        <v>0.98627638134023199</v>
      </c>
      <c r="E356" s="30">
        <f t="shared" si="1326"/>
        <v>1.6695741502104067E-4</v>
      </c>
      <c r="F356" s="30">
        <f t="shared" si="1273"/>
        <v>1.6930921758811134E-2</v>
      </c>
      <c r="G356">
        <v>0.98559331913660497</v>
      </c>
      <c r="H356" s="19">
        <f t="shared" si="1333"/>
        <v>5.2337476560321186E-2</v>
      </c>
      <c r="I356" s="19">
        <v>0.98557251973543203</v>
      </c>
      <c r="J356" s="19">
        <f t="shared" si="1333"/>
        <v>5.4446715217645027E-2</v>
      </c>
      <c r="K356" s="19"/>
      <c r="L356" s="19">
        <f t="shared" ref="L356" si="1461">ABS(($C356-K356)/$C356)*100</f>
        <v>100</v>
      </c>
      <c r="M356" s="19"/>
      <c r="N356" s="19">
        <f t="shared" ref="N356" si="1462">ABS(($C356-M356)/$C356)*100</f>
        <v>100</v>
      </c>
      <c r="O356">
        <v>0.98549536152194095</v>
      </c>
      <c r="P356" s="19">
        <f t="shared" si="1329"/>
        <v>6.1406240326999928E-4</v>
      </c>
      <c r="Q356" s="19">
        <f t="shared" si="1330"/>
        <v>6.2271223494216529E-2</v>
      </c>
      <c r="R356" s="19"/>
      <c r="S356" s="19">
        <f t="shared" si="1336"/>
        <v>100</v>
      </c>
      <c r="T356" s="19">
        <v>0.98543832860272895</v>
      </c>
      <c r="U356" s="19">
        <f t="shared" ref="U356" si="1463">ABS(($C356-T356)/$C356)*100</f>
        <v>6.8054853366140589E-2</v>
      </c>
      <c r="V356">
        <v>0.98543514102081897</v>
      </c>
      <c r="W356" s="19">
        <f t="shared" ref="W356" si="1464">ABS(($C356-V356)/$C356)*100</f>
        <v>6.8378101662185872E-2</v>
      </c>
      <c r="X356" s="19"/>
      <c r="Y356" s="19">
        <f t="shared" si="1339"/>
        <v>100</v>
      </c>
      <c r="Z356" s="19"/>
      <c r="AA356" s="19">
        <f t="shared" si="1340"/>
        <v>100</v>
      </c>
      <c r="AC356" s="19"/>
      <c r="AD356" s="19"/>
      <c r="AF356" s="19"/>
      <c r="AG356" s="19"/>
      <c r="AI356" s="30"/>
      <c r="AJ356" s="30"/>
    </row>
    <row r="357" spans="1:36" x14ac:dyDescent="0.25">
      <c r="A357" s="32">
        <f t="shared" si="1248"/>
        <v>55</v>
      </c>
      <c r="B357" s="20">
        <v>0.89028471796275899</v>
      </c>
      <c r="C357" s="40">
        <f t="shared" si="1243"/>
        <v>0.89028471796275899</v>
      </c>
      <c r="D357" s="4">
        <v>0.89121306289079605</v>
      </c>
      <c r="E357" s="30">
        <f t="shared" si="1326"/>
        <v>9.2834492803706148E-4</v>
      </c>
      <c r="F357" s="30">
        <f t="shared" si="1273"/>
        <v>0.10427506047294575</v>
      </c>
      <c r="G357" s="30">
        <v>0.89066105435479703</v>
      </c>
      <c r="H357" s="19">
        <f t="shared" si="1333"/>
        <v>4.2271464897119367E-2</v>
      </c>
      <c r="I357" s="19">
        <v>0.89057163033882802</v>
      </c>
      <c r="J357" s="19">
        <f t="shared" si="1333"/>
        <v>3.2227035944813215E-2</v>
      </c>
      <c r="K357" s="19"/>
      <c r="L357" s="19">
        <f t="shared" ref="L357" si="1465">ABS(($C357-K357)/$C357)*100</f>
        <v>100</v>
      </c>
      <c r="M357" s="19"/>
      <c r="N357" s="19">
        <f t="shared" ref="N357" si="1466">ABS(($C357-M357)/$C357)*100</f>
        <v>100</v>
      </c>
      <c r="O357" s="31">
        <v>0.89154814734701704</v>
      </c>
      <c r="P357" s="19">
        <f t="shared" si="1329"/>
        <v>1.2634293842580524E-3</v>
      </c>
      <c r="Q357" s="19">
        <f t="shared" si="1330"/>
        <v>0.1419129587160792</v>
      </c>
      <c r="R357" s="31"/>
      <c r="S357" s="19">
        <f t="shared" si="1336"/>
        <v>100</v>
      </c>
      <c r="T357" s="30">
        <v>0.88994739540124002</v>
      </c>
      <c r="U357" s="19">
        <f t="shared" ref="U357" si="1467">ABS(($C357-T357)/$C357)*100</f>
        <v>3.7889290326230396E-2</v>
      </c>
      <c r="V357" s="31">
        <v>0.891830307061797</v>
      </c>
      <c r="W357" s="19">
        <f t="shared" ref="W357" si="1468">ABS(($C357-V357)/$C357)*100</f>
        <v>0.17360615855282674</v>
      </c>
      <c r="X357" s="31"/>
      <c r="Y357" s="19">
        <f t="shared" si="1339"/>
        <v>100</v>
      </c>
      <c r="Z357" s="30"/>
      <c r="AA357" s="19">
        <f t="shared" si="1340"/>
        <v>100</v>
      </c>
      <c r="AB357" s="31"/>
      <c r="AC357" s="30"/>
      <c r="AD357" s="31"/>
      <c r="AE357" s="31"/>
      <c r="AF357" s="30"/>
      <c r="AG357" s="31"/>
      <c r="AI357" s="30"/>
      <c r="AJ357" s="30"/>
    </row>
    <row r="358" spans="1:36" x14ac:dyDescent="0.25">
      <c r="A358" s="32">
        <f t="shared" si="1248"/>
        <v>56</v>
      </c>
      <c r="B358" s="20">
        <v>0.90024178289252899</v>
      </c>
      <c r="C358" s="40">
        <f t="shared" si="1243"/>
        <v>0.90024178289252899</v>
      </c>
      <c r="D358" s="4">
        <v>0.90105090604058902</v>
      </c>
      <c r="E358" s="30">
        <f t="shared" si="1326"/>
        <v>8.0912314806003138E-4</v>
      </c>
      <c r="F358" s="30">
        <f t="shared" si="1273"/>
        <v>8.987842637788615E-2</v>
      </c>
      <c r="G358" s="30">
        <v>0.90047945937955398</v>
      </c>
      <c r="H358" s="19">
        <f t="shared" si="1333"/>
        <v>2.6401405882464993E-2</v>
      </c>
      <c r="I358" s="19">
        <v>0.90039482848375496</v>
      </c>
      <c r="J358" s="19">
        <f t="shared" si="1333"/>
        <v>1.7000498547649168E-2</v>
      </c>
      <c r="K358" s="19"/>
      <c r="L358" s="19">
        <f t="shared" ref="L358" si="1469">ABS(($C358-K358)/$C358)*100</f>
        <v>100</v>
      </c>
      <c r="M358" s="19"/>
      <c r="N358" s="19">
        <f t="shared" ref="N358" si="1470">ABS(($C358-M358)/$C358)*100</f>
        <v>100</v>
      </c>
      <c r="O358" s="31">
        <v>0.90049263529613599</v>
      </c>
      <c r="P358" s="19">
        <f t="shared" si="1329"/>
        <v>2.5085240360700478E-4</v>
      </c>
      <c r="Q358" s="19">
        <f t="shared" si="1330"/>
        <v>2.7865003421747598E-2</v>
      </c>
      <c r="R358" s="31"/>
      <c r="S358" s="19">
        <f t="shared" si="1336"/>
        <v>100</v>
      </c>
      <c r="T358" s="30">
        <v>0.900053281481484</v>
      </c>
      <c r="U358" s="19">
        <f t="shared" ref="U358" si="1471">ABS(($C358-T358)/$C358)*100</f>
        <v>2.093897602034394E-2</v>
      </c>
      <c r="V358" s="31">
        <v>0.90095744114638199</v>
      </c>
      <c r="W358" s="19">
        <f t="shared" ref="W358" si="1472">ABS(($C358-V358)/$C358)*100</f>
        <v>7.9496227286135354E-2</v>
      </c>
      <c r="X358" s="31"/>
      <c r="Y358" s="19">
        <f t="shared" si="1339"/>
        <v>100</v>
      </c>
      <c r="Z358" s="30"/>
      <c r="AA358" s="19">
        <f t="shared" si="1340"/>
        <v>100</v>
      </c>
      <c r="AB358" s="31"/>
      <c r="AC358" s="30"/>
      <c r="AD358" s="31"/>
      <c r="AE358" s="31"/>
      <c r="AF358" s="30"/>
      <c r="AG358" s="31"/>
      <c r="AI358" s="30"/>
      <c r="AJ358" s="30"/>
    </row>
    <row r="359" spans="1:36" x14ac:dyDescent="0.25">
      <c r="A359" s="32">
        <f t="shared" si="1248"/>
        <v>57</v>
      </c>
      <c r="B359" s="20">
        <v>0.951450866582635</v>
      </c>
      <c r="C359" s="40">
        <f t="shared" si="1243"/>
        <v>0.951450866582635</v>
      </c>
      <c r="D359" s="4">
        <v>0.95163783410797897</v>
      </c>
      <c r="E359" s="30">
        <f t="shared" si="1326"/>
        <v>1.8696752534397287E-4</v>
      </c>
      <c r="F359" s="30">
        <f t="shared" si="1273"/>
        <v>1.965078091898868E-2</v>
      </c>
      <c r="G359" s="30">
        <v>0.95152614015336101</v>
      </c>
      <c r="H359" s="19">
        <f t="shared" si="1333"/>
        <v>7.9114511710280926E-3</v>
      </c>
      <c r="I359" s="19">
        <v>0.95176415356470501</v>
      </c>
      <c r="J359" s="19">
        <f t="shared" si="1333"/>
        <v>3.2927289581988636E-2</v>
      </c>
      <c r="K359" s="19"/>
      <c r="L359" s="19">
        <f t="shared" ref="L359" si="1473">ABS(($C359-K359)/$C359)*100</f>
        <v>100</v>
      </c>
      <c r="M359" s="19"/>
      <c r="N359" s="19">
        <f t="shared" ref="N359" si="1474">ABS(($C359-M359)/$C359)*100</f>
        <v>100</v>
      </c>
      <c r="O359" s="31">
        <v>0.94967358898871501</v>
      </c>
      <c r="P359" s="19">
        <f t="shared" si="1329"/>
        <v>1.7772775939199903E-3</v>
      </c>
      <c r="Q359" s="19">
        <f t="shared" si="1330"/>
        <v>0.18679657104139397</v>
      </c>
      <c r="R359" s="31"/>
      <c r="S359" s="19">
        <f t="shared" si="1336"/>
        <v>100</v>
      </c>
      <c r="T359" s="30">
        <v>0.94684793009778201</v>
      </c>
      <c r="U359" s="19">
        <f t="shared" ref="U359" si="1475">ABS(($C359-T359)/$C359)*100</f>
        <v>0.48378078643046996</v>
      </c>
      <c r="V359" s="31">
        <v>0.95051026847241604</v>
      </c>
      <c r="W359" s="19">
        <f t="shared" ref="W359" si="1476">ABS(($C359-V359)/$C359)*100</f>
        <v>9.885934663103986E-2</v>
      </c>
      <c r="X359" s="31"/>
      <c r="Y359" s="19">
        <f t="shared" si="1339"/>
        <v>100</v>
      </c>
      <c r="Z359" s="30"/>
      <c r="AA359" s="19">
        <f t="shared" si="1340"/>
        <v>100</v>
      </c>
      <c r="AB359" s="31"/>
      <c r="AC359" s="30"/>
      <c r="AD359" s="31"/>
      <c r="AE359" s="31"/>
      <c r="AF359" s="30"/>
      <c r="AG359" s="31"/>
      <c r="AI359" s="30"/>
      <c r="AJ359" s="30"/>
    </row>
    <row r="360" spans="1:36" x14ac:dyDescent="0.25">
      <c r="A360" s="32">
        <f t="shared" si="1248"/>
        <v>58</v>
      </c>
      <c r="B360" s="20">
        <v>0.91801752064186604</v>
      </c>
      <c r="C360" s="40">
        <f t="shared" si="1243"/>
        <v>0.91801752064186604</v>
      </c>
      <c r="D360" s="4">
        <v>0.91721384032519604</v>
      </c>
      <c r="E360" s="30">
        <f t="shared" si="1326"/>
        <v>8.0368031666999684E-4</v>
      </c>
      <c r="F360" s="30">
        <f t="shared" si="1273"/>
        <v>8.7545204595667614E-2</v>
      </c>
      <c r="G360" s="30">
        <v>0.91604750294366</v>
      </c>
      <c r="H360" s="19">
        <f t="shared" si="1333"/>
        <v>0.21459478211577357</v>
      </c>
      <c r="I360" s="19">
        <v>0.91725921346253003</v>
      </c>
      <c r="J360" s="19">
        <f t="shared" si="1333"/>
        <v>8.2602691374104226E-2</v>
      </c>
      <c r="K360" s="19"/>
      <c r="L360" s="19">
        <f t="shared" ref="L360" si="1477">ABS(($C360-K360)/$C360)*100</f>
        <v>100</v>
      </c>
      <c r="M360" s="19"/>
      <c r="N360" s="19">
        <f t="shared" ref="N360" si="1478">ABS(($C360-M360)/$C360)*100</f>
        <v>100</v>
      </c>
      <c r="O360" s="31">
        <v>0.91417214870317098</v>
      </c>
      <c r="P360" s="19">
        <f t="shared" si="1329"/>
        <v>3.8453719386950524E-3</v>
      </c>
      <c r="Q360" s="19">
        <f t="shared" si="1330"/>
        <v>0.41887783753913738</v>
      </c>
      <c r="R360" s="31"/>
      <c r="S360" s="19">
        <f t="shared" si="1336"/>
        <v>100</v>
      </c>
      <c r="T360" s="30">
        <v>0.913947292046146</v>
      </c>
      <c r="U360" s="19">
        <f t="shared" ref="U360" si="1479">ABS(($C360-T360)/$C360)*100</f>
        <v>0.44337155927854038</v>
      </c>
      <c r="V360" s="31">
        <v>0.914269945309651</v>
      </c>
      <c r="W360" s="19">
        <f t="shared" ref="W360" si="1480">ABS(($C360-V360)/$C360)*100</f>
        <v>0.40822481575240305</v>
      </c>
      <c r="X360" s="31"/>
      <c r="Y360" s="19">
        <f t="shared" si="1339"/>
        <v>100</v>
      </c>
      <c r="Z360" s="30"/>
      <c r="AA360" s="19">
        <f t="shared" si="1340"/>
        <v>100</v>
      </c>
      <c r="AB360" s="31"/>
      <c r="AC360" s="30"/>
      <c r="AD360" s="31"/>
      <c r="AE360" s="31"/>
      <c r="AF360" s="30"/>
      <c r="AG360" s="31"/>
      <c r="AI360" s="30"/>
      <c r="AJ360" s="30"/>
    </row>
    <row r="361" spans="1:36" x14ac:dyDescent="0.25">
      <c r="A361" s="32">
        <f t="shared" si="1248"/>
        <v>59</v>
      </c>
      <c r="B361" s="20">
        <v>0.94792791793085796</v>
      </c>
      <c r="C361" s="40">
        <f t="shared" si="1243"/>
        <v>0.94792791793085796</v>
      </c>
      <c r="D361" s="62">
        <v>0.94714694604986105</v>
      </c>
      <c r="E361" s="30">
        <f t="shared" si="1326"/>
        <v>7.8097188099690573E-4</v>
      </c>
      <c r="F361" s="30">
        <f t="shared" si="1273"/>
        <v>8.2387264498087087E-2</v>
      </c>
      <c r="G361">
        <v>0.94592253841194396</v>
      </c>
      <c r="H361" s="19">
        <f t="shared" si="1333"/>
        <v>0.21155400964361823</v>
      </c>
      <c r="I361" s="19">
        <v>0.94719030407540095</v>
      </c>
      <c r="J361" s="19">
        <f t="shared" si="1333"/>
        <v>7.7813285325225606E-2</v>
      </c>
      <c r="K361" s="19"/>
      <c r="L361" s="19">
        <f t="shared" ref="L361" si="1481">ABS(($C361-K361)/$C361)*100</f>
        <v>100</v>
      </c>
      <c r="M361" s="19"/>
      <c r="N361" s="19">
        <f t="shared" ref="N361" si="1482">ABS(($C361-M361)/$C361)*100</f>
        <v>100</v>
      </c>
      <c r="O361">
        <v>0.94518557172473305</v>
      </c>
      <c r="P361" s="19">
        <f t="shared" si="1329"/>
        <v>2.7423462061249015E-3</v>
      </c>
      <c r="Q361" s="19">
        <f t="shared" si="1330"/>
        <v>0.28929902308510008</v>
      </c>
      <c r="R361" s="31"/>
      <c r="S361" s="19">
        <f t="shared" si="1336"/>
        <v>100</v>
      </c>
      <c r="T361" s="19">
        <v>0.94508005622894997</v>
      </c>
      <c r="U361" s="19">
        <f t="shared" ref="U361" si="1483">ABS(($C361-T361)/$C361)*100</f>
        <v>0.3004301960136706</v>
      </c>
      <c r="V361">
        <v>0.94463549986235096</v>
      </c>
      <c r="W361" s="19">
        <f t="shared" ref="W361" si="1484">ABS(($C361-V361)/$C361)*100</f>
        <v>0.34732789342186526</v>
      </c>
      <c r="X361" s="19"/>
      <c r="Y361" s="19">
        <f t="shared" si="1339"/>
        <v>100</v>
      </c>
      <c r="Z361" s="19"/>
      <c r="AA361" s="19">
        <f t="shared" si="1340"/>
        <v>100</v>
      </c>
      <c r="AC361" s="19"/>
      <c r="AD361" s="19"/>
      <c r="AF361" s="19"/>
      <c r="AG361" s="19"/>
      <c r="AI361" s="30"/>
      <c r="AJ361" s="30"/>
    </row>
    <row r="362" spans="1:36" x14ac:dyDescent="0.25">
      <c r="A362" s="32">
        <f t="shared" si="1248"/>
        <v>60</v>
      </c>
      <c r="B362" s="20">
        <v>0.95333929136878404</v>
      </c>
      <c r="C362" s="40">
        <f t="shared" si="1243"/>
        <v>0.95333929136878404</v>
      </c>
      <c r="D362" s="62">
        <v>0.95268124537193399</v>
      </c>
      <c r="E362" s="30">
        <f t="shared" si="1326"/>
        <v>6.5804599685004295E-4</v>
      </c>
      <c r="F362" s="30">
        <f t="shared" si="1273"/>
        <v>6.9025372478379102E-2</v>
      </c>
      <c r="G362">
        <v>0.951413398532022</v>
      </c>
      <c r="H362" s="19">
        <f t="shared" si="1333"/>
        <v>0.20201546859532848</v>
      </c>
      <c r="I362" s="19">
        <v>0.95273557034049305</v>
      </c>
      <c r="J362" s="19">
        <f t="shared" si="1333"/>
        <v>6.3326984816095486E-2</v>
      </c>
      <c r="K362" s="19"/>
      <c r="L362" s="19">
        <f t="shared" ref="L362" si="1485">ABS(($C362-K362)/$C362)*100</f>
        <v>100</v>
      </c>
      <c r="M362" s="19"/>
      <c r="N362" s="19">
        <f t="shared" ref="N362" si="1486">ABS(($C362-M362)/$C362)*100</f>
        <v>100</v>
      </c>
      <c r="O362">
        <v>0.95060587563492704</v>
      </c>
      <c r="P362" s="19">
        <f t="shared" si="1329"/>
        <v>2.733415733856992E-3</v>
      </c>
      <c r="Q362" s="19">
        <f t="shared" si="1330"/>
        <v>0.28672013821358527</v>
      </c>
      <c r="R362" s="31"/>
      <c r="S362" s="19">
        <f t="shared" si="1336"/>
        <v>100</v>
      </c>
      <c r="T362" s="19">
        <v>0.95045627267927602</v>
      </c>
      <c r="U362" s="19">
        <f t="shared" ref="U362" si="1487">ABS(($C362-T362)/$C362)*100</f>
        <v>0.30241265786587324</v>
      </c>
      <c r="V362">
        <v>0.95024390533928305</v>
      </c>
      <c r="W362" s="19">
        <f t="shared" ref="W362" si="1488">ABS(($C362-V362)/$C362)*100</f>
        <v>0.32468881305172076</v>
      </c>
      <c r="X362" s="19"/>
      <c r="Y362" s="19">
        <f t="shared" si="1339"/>
        <v>100</v>
      </c>
      <c r="Z362" s="19"/>
      <c r="AA362" s="19">
        <f t="shared" si="1340"/>
        <v>100</v>
      </c>
      <c r="AC362" s="19"/>
      <c r="AD362" s="19"/>
      <c r="AF362" s="19"/>
      <c r="AG362" s="19"/>
      <c r="AI362" s="30"/>
      <c r="AJ362" s="30"/>
    </row>
    <row r="363" spans="1:36" x14ac:dyDescent="0.25">
      <c r="A363" s="32">
        <f t="shared" si="1248"/>
        <v>61</v>
      </c>
      <c r="B363" s="20">
        <v>0.95824805209901298</v>
      </c>
      <c r="C363" s="40">
        <f t="shared" si="1243"/>
        <v>0.95824805209901298</v>
      </c>
      <c r="D363" s="62">
        <v>0.95777492782439599</v>
      </c>
      <c r="E363" s="30">
        <f t="shared" si="1326"/>
        <v>4.7312427461698725E-4</v>
      </c>
      <c r="F363" s="30">
        <f t="shared" si="1273"/>
        <v>4.9373883263380811E-2</v>
      </c>
      <c r="G363">
        <v>0.95701120976074205</v>
      </c>
      <c r="H363" s="19">
        <f t="shared" si="1333"/>
        <v>0.12907329532908121</v>
      </c>
      <c r="I363" s="19">
        <v>0.95671753578531205</v>
      </c>
      <c r="J363" s="19">
        <f t="shared" si="1333"/>
        <v>0.1597202634900626</v>
      </c>
      <c r="K363" s="19"/>
      <c r="L363" s="19">
        <f t="shared" ref="L363" si="1489">ABS(($C363-K363)/$C363)*100</f>
        <v>100</v>
      </c>
      <c r="M363" s="19"/>
      <c r="N363" s="19">
        <f t="shared" ref="N363" si="1490">ABS(($C363-M363)/$C363)*100</f>
        <v>100</v>
      </c>
      <c r="O363">
        <v>0.95602068658179196</v>
      </c>
      <c r="P363" s="19">
        <f t="shared" si="1329"/>
        <v>2.2273655172210249E-3</v>
      </c>
      <c r="Q363" s="19">
        <f t="shared" si="1330"/>
        <v>0.23244143438038295</v>
      </c>
      <c r="R363" s="31"/>
      <c r="S363" s="19">
        <f t="shared" si="1336"/>
        <v>100</v>
      </c>
      <c r="T363" s="19">
        <v>0.95649182554670698</v>
      </c>
      <c r="U363" s="19">
        <f t="shared" ref="U363" si="1491">ABS(($C363-T363)/$C363)*100</f>
        <v>0.18327473230538227</v>
      </c>
      <c r="V363">
        <v>0.95580017686874597</v>
      </c>
      <c r="W363" s="19">
        <f t="shared" ref="W363" si="1492">ABS(($C363-V363)/$C363)*100</f>
        <v>0.25545319136365791</v>
      </c>
      <c r="X363" s="19"/>
      <c r="Y363" s="19">
        <f t="shared" si="1339"/>
        <v>100</v>
      </c>
      <c r="Z363" s="19"/>
      <c r="AA363" s="19">
        <f t="shared" si="1340"/>
        <v>100</v>
      </c>
      <c r="AC363" s="19"/>
      <c r="AD363" s="19"/>
      <c r="AF363" s="19"/>
      <c r="AG363" s="19"/>
      <c r="AI363" s="30"/>
      <c r="AJ363" s="30"/>
    </row>
    <row r="364" spans="1:36" x14ac:dyDescent="0.25">
      <c r="A364" s="32">
        <f t="shared" si="1248"/>
        <v>62</v>
      </c>
      <c r="B364" s="20">
        <v>0.97546053099787799</v>
      </c>
      <c r="C364" s="40">
        <f t="shared" si="1243"/>
        <v>0.97546053099787799</v>
      </c>
      <c r="D364" s="62">
        <v>0.97519391855644899</v>
      </c>
      <c r="E364" s="30">
        <f t="shared" si="1326"/>
        <v>2.6661244142900387E-4</v>
      </c>
      <c r="F364" s="30">
        <f t="shared" si="1273"/>
        <v>2.7331955825651323E-2</v>
      </c>
      <c r="G364">
        <v>0.97393413589827404</v>
      </c>
      <c r="H364" s="19">
        <f t="shared" si="1333"/>
        <v>0.15647943213473497</v>
      </c>
      <c r="I364" s="19">
        <v>0.97492083261054796</v>
      </c>
      <c r="J364" s="19">
        <f t="shared" si="1333"/>
        <v>5.532754736656878E-2</v>
      </c>
      <c r="K364" s="19"/>
      <c r="L364" s="19">
        <f t="shared" ref="L364" si="1493">ABS(($C364-K364)/$C364)*100</f>
        <v>100</v>
      </c>
      <c r="M364" s="19"/>
      <c r="N364" s="19">
        <f t="shared" ref="N364" si="1494">ABS(($C364-M364)/$C364)*100</f>
        <v>100</v>
      </c>
      <c r="O364">
        <v>0.97324095924820797</v>
      </c>
      <c r="P364" s="19">
        <f t="shared" si="1329"/>
        <v>2.219571749670024E-3</v>
      </c>
      <c r="Q364" s="19">
        <f t="shared" si="1330"/>
        <v>0.22754090802622667</v>
      </c>
      <c r="R364" s="31"/>
      <c r="S364" s="19">
        <f t="shared" si="1336"/>
        <v>100</v>
      </c>
      <c r="T364" s="19">
        <v>0.97518687133889603</v>
      </c>
      <c r="U364" s="19">
        <f t="shared" ref="U364" si="1495">ABS(($C364-T364)/$C364)*100</f>
        <v>2.8054406127740815E-2</v>
      </c>
      <c r="V364">
        <v>0.97454042026592502</v>
      </c>
      <c r="W364" s="19">
        <f t="shared" ref="W364" si="1496">ABS(($C364-V364)/$C364)*100</f>
        <v>9.4325777693098051E-2</v>
      </c>
      <c r="X364" s="19"/>
      <c r="Y364" s="19">
        <f t="shared" si="1339"/>
        <v>100</v>
      </c>
      <c r="Z364" s="19"/>
      <c r="AA364" s="19">
        <f t="shared" si="1340"/>
        <v>100</v>
      </c>
      <c r="AC364" s="19"/>
      <c r="AD364" s="19"/>
      <c r="AF364" s="19"/>
      <c r="AG364" s="19"/>
      <c r="AI364" s="30"/>
      <c r="AJ364" s="30"/>
    </row>
    <row r="365" spans="1:36" x14ac:dyDescent="0.25">
      <c r="A365" s="32">
        <f t="shared" si="1248"/>
        <v>63</v>
      </c>
      <c r="B365" s="20">
        <v>0.94970960291377404</v>
      </c>
      <c r="C365" s="40">
        <f t="shared" si="1243"/>
        <v>0.94970960291377404</v>
      </c>
      <c r="D365" s="4">
        <v>0.949194649167444</v>
      </c>
      <c r="E365" s="30">
        <f t="shared" si="1326"/>
        <v>5.1495374633003799E-4</v>
      </c>
      <c r="F365" s="30">
        <f t="shared" si="1273"/>
        <v>5.4222232222368251E-2</v>
      </c>
      <c r="G365">
        <v>0.94789030714793898</v>
      </c>
      <c r="H365" s="19">
        <f t="shared" si="1333"/>
        <v>0.19156337476775392</v>
      </c>
      <c r="I365" s="19">
        <v>0.94925146711289499</v>
      </c>
      <c r="J365" s="19">
        <f t="shared" si="1333"/>
        <v>4.8239567071183015E-2</v>
      </c>
      <c r="K365" s="19"/>
      <c r="L365" s="19">
        <f t="shared" ref="L365" si="1497">ABS(($C365-K365)/$C365)*100</f>
        <v>100</v>
      </c>
      <c r="M365" s="19"/>
      <c r="N365" s="19">
        <f t="shared" ref="N365" si="1498">ABS(($C365-M365)/$C365)*100</f>
        <v>100</v>
      </c>
      <c r="O365">
        <v>0.94712622553560599</v>
      </c>
      <c r="P365" s="19">
        <f t="shared" si="1329"/>
        <v>2.5833773781680502E-3</v>
      </c>
      <c r="Q365" s="19">
        <f t="shared" si="1330"/>
        <v>0.27201761151430626</v>
      </c>
      <c r="S365" s="19">
        <f t="shared" si="1336"/>
        <v>100</v>
      </c>
      <c r="T365">
        <v>0.947608603018403</v>
      </c>
      <c r="U365" s="19">
        <f t="shared" ref="U365" si="1499">ABS(($C365-T365)/$C365)*100</f>
        <v>0.22122550818955983</v>
      </c>
      <c r="V365">
        <v>0.94773438139066002</v>
      </c>
      <c r="W365" s="19">
        <f t="shared" ref="W365" si="1500">ABS(($C365-V365)/$C365)*100</f>
        <v>0.20798163112744242</v>
      </c>
      <c r="Y365" s="19">
        <f t="shared" si="1339"/>
        <v>100</v>
      </c>
      <c r="AA365" s="19">
        <f t="shared" si="1340"/>
        <v>100</v>
      </c>
    </row>
    <row r="366" spans="1:36" x14ac:dyDescent="0.25">
      <c r="A366" s="32">
        <f t="shared" si="1248"/>
        <v>64</v>
      </c>
      <c r="B366" s="20">
        <v>0.97285128421487999</v>
      </c>
      <c r="C366" s="40">
        <f t="shared" si="1243"/>
        <v>0.97285128421487999</v>
      </c>
      <c r="D366" s="4">
        <v>0.97236952965424095</v>
      </c>
      <c r="E366" s="30">
        <f t="shared" si="1326"/>
        <v>4.817545606390361E-4</v>
      </c>
      <c r="F366" s="30">
        <f t="shared" si="1273"/>
        <v>4.9519856575799909E-2</v>
      </c>
      <c r="G366">
        <v>0.97155323161929297</v>
      </c>
      <c r="H366" s="19">
        <f t="shared" si="1333"/>
        <v>0.13342764887591071</v>
      </c>
      <c r="I366" s="19">
        <v>0.97243036081891299</v>
      </c>
      <c r="J366" s="19">
        <f t="shared" si="1333"/>
        <v>4.3266982610471308E-2</v>
      </c>
      <c r="K366" s="19"/>
      <c r="L366" s="19">
        <f t="shared" ref="L366" si="1501">ABS(($C366-K366)/$C366)*100</f>
        <v>100</v>
      </c>
      <c r="M366" s="19"/>
      <c r="N366" s="19">
        <f t="shared" ref="N366" si="1502">ABS(($C366-M366)/$C366)*100</f>
        <v>100</v>
      </c>
      <c r="O366">
        <v>0.97126402059426897</v>
      </c>
      <c r="P366" s="19">
        <f t="shared" si="1329"/>
        <v>1.5872636206110124E-3</v>
      </c>
      <c r="Q366" s="19">
        <f t="shared" si="1330"/>
        <v>0.16315583341106257</v>
      </c>
      <c r="S366" s="19">
        <f t="shared" si="1336"/>
        <v>100</v>
      </c>
      <c r="T366">
        <v>0.97030255844117597</v>
      </c>
      <c r="U366" s="19">
        <f t="shared" ref="U366" si="1503">ABS(($C366-T366)/$C366)*100</f>
        <v>0.26198513740575641</v>
      </c>
      <c r="V366">
        <v>0.96981204314858804</v>
      </c>
      <c r="W366" s="19">
        <f t="shared" ref="W366" si="1504">ABS(($C366-V366)/$C366)*100</f>
        <v>0.3124055151702555</v>
      </c>
      <c r="Y366" s="19">
        <f t="shared" si="1339"/>
        <v>100</v>
      </c>
      <c r="AA366" s="19">
        <f t="shared" si="1340"/>
        <v>100</v>
      </c>
    </row>
    <row r="367" spans="1:36" x14ac:dyDescent="0.25">
      <c r="A367" s="32">
        <f t="shared" si="1248"/>
        <v>65</v>
      </c>
      <c r="B367" s="20">
        <v>0.98007654236856101</v>
      </c>
      <c r="C367" s="40">
        <f t="shared" si="1243"/>
        <v>0.98007654236856101</v>
      </c>
      <c r="D367" s="4">
        <v>0.97964805852744496</v>
      </c>
      <c r="E367" s="30">
        <f t="shared" si="1326"/>
        <v>4.2848384111604521E-4</v>
      </c>
      <c r="F367" s="30">
        <f t="shared" si="1273"/>
        <v>4.371942624812996E-2</v>
      </c>
      <c r="G367">
        <v>0.97887087359926195</v>
      </c>
      <c r="H367" s="19">
        <f t="shared" si="1333"/>
        <v>0.12301781719877816</v>
      </c>
      <c r="I367" s="19">
        <v>0.97970800966937799</v>
      </c>
      <c r="J367" s="19">
        <f t="shared" si="1333"/>
        <v>3.76024405494274E-2</v>
      </c>
      <c r="K367" s="19"/>
      <c r="L367" s="19">
        <f t="shared" ref="L367" si="1505">ABS(($C367-K367)/$C367)*100</f>
        <v>100</v>
      </c>
      <c r="M367" s="19"/>
      <c r="N367" s="19">
        <f t="shared" ref="N367" si="1506">ABS(($C367-M367)/$C367)*100</f>
        <v>100</v>
      </c>
      <c r="O367">
        <v>0.97828871637300996</v>
      </c>
      <c r="P367" s="19">
        <f t="shared" si="1329"/>
        <v>1.7878259955510512E-3</v>
      </c>
      <c r="Q367" s="19">
        <f t="shared" si="1330"/>
        <v>0.18241697645679733</v>
      </c>
      <c r="S367" s="19">
        <f t="shared" si="1336"/>
        <v>100</v>
      </c>
      <c r="T367">
        <v>0.97824174041520295</v>
      </c>
      <c r="U367" s="19">
        <f t="shared" ref="U367" si="1507">ABS(($C367-T367)/$C367)*100</f>
        <v>0.18721006717739325</v>
      </c>
      <c r="V367">
        <v>0.97798904395338404</v>
      </c>
      <c r="W367" s="19">
        <f t="shared" ref="W367" si="1508">ABS(($C367-V367)/$C367)*100</f>
        <v>0.21299340663047509</v>
      </c>
      <c r="Y367" s="19">
        <f t="shared" si="1339"/>
        <v>100</v>
      </c>
      <c r="AA367" s="19">
        <f t="shared" si="1340"/>
        <v>100</v>
      </c>
    </row>
    <row r="368" spans="1:36" x14ac:dyDescent="0.25">
      <c r="A368" s="32">
        <f t="shared" si="1248"/>
        <v>66</v>
      </c>
      <c r="B368" s="20">
        <v>0.96954843625064502</v>
      </c>
      <c r="C368" s="40">
        <f t="shared" ref="C368:C431" si="1509">B368</f>
        <v>0.96954843625064502</v>
      </c>
      <c r="D368" s="4">
        <v>0.96924269363836901</v>
      </c>
      <c r="E368" s="30">
        <f t="shared" si="1326"/>
        <v>3.0574261227600541E-4</v>
      </c>
      <c r="F368" s="30">
        <f t="shared" si="1273"/>
        <v>3.1534537197372745E-2</v>
      </c>
      <c r="G368">
        <v>0.96843355388078101</v>
      </c>
      <c r="H368" s="19">
        <f t="shared" si="1333"/>
        <v>0.11498985797712077</v>
      </c>
      <c r="I368" s="19">
        <v>0.96930248213831105</v>
      </c>
      <c r="J368" s="19">
        <f t="shared" si="1333"/>
        <v>2.5367903566025116E-2</v>
      </c>
      <c r="K368" s="19"/>
      <c r="L368" s="19">
        <f t="shared" ref="L368" si="1510">ABS(($C368-K368)/$C368)*100</f>
        <v>100</v>
      </c>
      <c r="M368" s="19"/>
      <c r="N368" s="19">
        <f t="shared" ref="N368" si="1511">ABS(($C368-M368)/$C368)*100</f>
        <v>100</v>
      </c>
      <c r="O368">
        <v>0.96721097559458702</v>
      </c>
      <c r="P368" s="19">
        <f t="shared" si="1329"/>
        <v>2.3374606560579991E-3</v>
      </c>
      <c r="Q368" s="19">
        <f t="shared" si="1330"/>
        <v>0.24108755877088797</v>
      </c>
      <c r="S368" s="19">
        <f t="shared" si="1336"/>
        <v>100</v>
      </c>
      <c r="T368">
        <v>0.96663960222526202</v>
      </c>
      <c r="U368" s="19">
        <f t="shared" ref="U368" si="1512">ABS(($C368-T368)/$C368)*100</f>
        <v>0.30001946438403787</v>
      </c>
      <c r="V368">
        <v>0.96783649779883996</v>
      </c>
      <c r="W368" s="19">
        <f t="shared" ref="W368" si="1513">ABS(($C368-V368)/$C368)*100</f>
        <v>0.17657069907980297</v>
      </c>
      <c r="Y368" s="19">
        <f t="shared" si="1339"/>
        <v>100</v>
      </c>
      <c r="AA368" s="19">
        <f t="shared" si="1340"/>
        <v>100</v>
      </c>
    </row>
    <row r="369" spans="1:27" x14ac:dyDescent="0.25">
      <c r="A369" s="32">
        <f t="shared" ref="A369:A432" si="1514">A368+1</f>
        <v>67</v>
      </c>
      <c r="B369" s="20">
        <v>0.97754156995354802</v>
      </c>
      <c r="C369" s="40">
        <f t="shared" si="1509"/>
        <v>0.97754156995354802</v>
      </c>
      <c r="D369" s="4">
        <v>0.97724096140698402</v>
      </c>
      <c r="E369" s="30">
        <f t="shared" si="1326"/>
        <v>3.0060854656399627E-4</v>
      </c>
      <c r="F369" s="30">
        <f t="shared" si="1273"/>
        <v>3.0751484724918753E-2</v>
      </c>
      <c r="G369">
        <v>0.97682071869299802</v>
      </c>
      <c r="H369" s="19">
        <f t="shared" si="1333"/>
        <v>7.3741238501422196E-2</v>
      </c>
      <c r="I369" s="19">
        <v>0.977336026598015</v>
      </c>
      <c r="J369" s="19">
        <f t="shared" si="1333"/>
        <v>2.1026559059047423E-2</v>
      </c>
      <c r="K369" s="19"/>
      <c r="L369" s="19">
        <f t="shared" ref="L369" si="1515">ABS(($C369-K369)/$C369)*100</f>
        <v>100</v>
      </c>
      <c r="M369" s="19"/>
      <c r="N369" s="19">
        <f t="shared" ref="N369" si="1516">ABS(($C369-M369)/$C369)*100</f>
        <v>100</v>
      </c>
      <c r="O369">
        <v>0.97587423888541402</v>
      </c>
      <c r="P369" s="19">
        <f t="shared" si="1329"/>
        <v>1.6673310681339926E-3</v>
      </c>
      <c r="Q369" s="19">
        <f t="shared" si="1330"/>
        <v>0.17056369973230118</v>
      </c>
      <c r="S369" s="19">
        <f t="shared" si="1336"/>
        <v>100</v>
      </c>
      <c r="T369">
        <v>0.97240020631436697</v>
      </c>
      <c r="U369" s="19">
        <f t="shared" ref="U369" si="1517">ABS(($C369-T369)/$C369)*100</f>
        <v>0.52594833787225692</v>
      </c>
      <c r="V369">
        <v>0.97275043411635997</v>
      </c>
      <c r="W369" s="19">
        <f t="shared" ref="W369" si="1518">ABS(($C369-V369)/$C369)*100</f>
        <v>0.49012093034731141</v>
      </c>
      <c r="Y369" s="19">
        <f t="shared" si="1339"/>
        <v>100</v>
      </c>
      <c r="AA369" s="19">
        <f t="shared" si="1340"/>
        <v>100</v>
      </c>
    </row>
    <row r="370" spans="1:27" x14ac:dyDescent="0.25">
      <c r="A370" s="32">
        <f t="shared" si="1514"/>
        <v>68</v>
      </c>
      <c r="B370" s="20">
        <v>1.0189528510786501</v>
      </c>
      <c r="C370" s="40">
        <f t="shared" si="1509"/>
        <v>1.0189528510786501</v>
      </c>
      <c r="D370" s="4">
        <v>1.01902943969824</v>
      </c>
      <c r="E370" s="30">
        <f t="shared" si="1326"/>
        <v>7.6588619589923468E-5</v>
      </c>
      <c r="F370" s="30">
        <f t="shared" si="1273"/>
        <v>7.51640466080916E-3</v>
      </c>
      <c r="G370">
        <v>1.01839227269322</v>
      </c>
      <c r="H370" s="19">
        <f t="shared" si="1333"/>
        <v>5.5015144698470554E-2</v>
      </c>
      <c r="I370" s="19">
        <v>1.01854066221685</v>
      </c>
      <c r="J370" s="19">
        <f t="shared" si="1333"/>
        <v>4.0452201626769879E-2</v>
      </c>
      <c r="K370" s="19"/>
      <c r="L370" s="19">
        <f t="shared" ref="L370" si="1519">ABS(($C370-K370)/$C370)*100</f>
        <v>100</v>
      </c>
      <c r="M370" s="19"/>
      <c r="N370" s="19">
        <f t="shared" ref="N370" si="1520">ABS(($C370-M370)/$C370)*100</f>
        <v>100</v>
      </c>
      <c r="O370">
        <v>1.0185339224706</v>
      </c>
      <c r="P370" s="19">
        <f t="shared" si="1329"/>
        <v>4.1892860805003984E-4</v>
      </c>
      <c r="Q370" s="19">
        <f t="shared" si="1330"/>
        <v>4.1113640106759358E-2</v>
      </c>
      <c r="S370" s="19">
        <f t="shared" si="1336"/>
        <v>100</v>
      </c>
      <c r="T370">
        <v>1.0192677858705099</v>
      </c>
      <c r="U370" s="19">
        <f t="shared" ref="U370" si="1521">ABS(($C370-T370)/$C370)*100</f>
        <v>3.0907690333900985E-2</v>
      </c>
      <c r="V370">
        <v>1.0191775960279801</v>
      </c>
      <c r="W370" s="19">
        <f t="shared" ref="W370" si="1522">ABS(($C370-V370)/$C370)*100</f>
        <v>2.205646209165521E-2</v>
      </c>
      <c r="Y370" s="19">
        <f t="shared" si="1339"/>
        <v>100</v>
      </c>
      <c r="AA370" s="19">
        <f t="shared" si="1340"/>
        <v>100</v>
      </c>
    </row>
    <row r="371" spans="1:27" x14ac:dyDescent="0.25">
      <c r="A371" s="32">
        <f t="shared" si="1514"/>
        <v>69</v>
      </c>
      <c r="B371" s="20">
        <v>1.0249999770924201</v>
      </c>
      <c r="C371" s="40">
        <f t="shared" si="1509"/>
        <v>1.0249999770924201</v>
      </c>
      <c r="D371" s="4">
        <v>1.0244016269895</v>
      </c>
      <c r="E371" s="30">
        <f t="shared" si="1326"/>
        <v>5.9835010292008661E-4</v>
      </c>
      <c r="F371" s="30">
        <f t="shared" si="1273"/>
        <v>5.8375621101710108E-2</v>
      </c>
      <c r="G371">
        <v>1.02409500014109</v>
      </c>
      <c r="H371" s="19">
        <f t="shared" si="1333"/>
        <v>8.8290436249295057E-2</v>
      </c>
      <c r="I371" s="19">
        <v>1.0244574995014299</v>
      </c>
      <c r="J371" s="19">
        <f t="shared" si="1333"/>
        <v>5.2924644206232829E-2</v>
      </c>
      <c r="K371" s="19"/>
      <c r="L371" s="19">
        <f t="shared" ref="L371" si="1523">ABS(($C371-K371)/$C371)*100</f>
        <v>100</v>
      </c>
      <c r="M371" s="19"/>
      <c r="N371" s="19">
        <f t="shared" ref="N371" si="1524">ABS(($C371-M371)/$C371)*100</f>
        <v>100</v>
      </c>
      <c r="O371">
        <v>1.02358860268986</v>
      </c>
      <c r="P371" s="19">
        <f t="shared" si="1329"/>
        <v>1.4113744025601171E-3</v>
      </c>
      <c r="Q371" s="19">
        <f t="shared" si="1330"/>
        <v>0.13769506674172924</v>
      </c>
      <c r="S371" s="19">
        <f t="shared" si="1336"/>
        <v>100</v>
      </c>
      <c r="T371">
        <v>1.0249799217919799</v>
      </c>
      <c r="U371" s="19">
        <f t="shared" ref="U371" si="1525">ABS(($C371-T371)/$C371)*100</f>
        <v>1.956614720814548E-3</v>
      </c>
      <c r="V371">
        <v>1.0249798515769299</v>
      </c>
      <c r="W371" s="19">
        <f t="shared" ref="W371" si="1526">ABS(($C371-V371)/$C371)*100</f>
        <v>1.9634649697477888E-3</v>
      </c>
      <c r="Y371" s="19">
        <f t="shared" si="1339"/>
        <v>100</v>
      </c>
      <c r="AA371" s="19">
        <f t="shared" si="1340"/>
        <v>100</v>
      </c>
    </row>
    <row r="372" spans="1:27" x14ac:dyDescent="0.25">
      <c r="A372" s="32">
        <f t="shared" si="1514"/>
        <v>70</v>
      </c>
      <c r="B372" s="20">
        <v>0.98688049574979197</v>
      </c>
      <c r="C372" s="40">
        <f t="shared" si="1509"/>
        <v>0.98688049574979197</v>
      </c>
      <c r="D372" s="4">
        <v>0.98692508045776695</v>
      </c>
      <c r="E372" s="30">
        <f t="shared" si="1326"/>
        <v>4.4584707974970605E-5</v>
      </c>
      <c r="F372" s="30">
        <f t="shared" si="1273"/>
        <v>4.5177413239986001E-3</v>
      </c>
      <c r="G372">
        <v>0.98711204871022995</v>
      </c>
      <c r="H372" s="19">
        <f t="shared" si="1333"/>
        <v>2.3463120553623925E-2</v>
      </c>
      <c r="I372" s="19">
        <v>0.98703247147372597</v>
      </c>
      <c r="J372" s="19">
        <f t="shared" si="1333"/>
        <v>1.5399607610902239E-2</v>
      </c>
      <c r="K372" s="19"/>
      <c r="L372" s="19">
        <f t="shared" ref="L372" si="1527">ABS(($C372-K372)/$C372)*100</f>
        <v>100</v>
      </c>
      <c r="M372" s="19"/>
      <c r="N372" s="19">
        <f t="shared" ref="N372" si="1528">ABS(($C372-M372)/$C372)*100</f>
        <v>100</v>
      </c>
      <c r="O372">
        <v>0.98764376111567198</v>
      </c>
      <c r="P372" s="19">
        <f t="shared" si="1329"/>
        <v>7.6326536588000593E-4</v>
      </c>
      <c r="Q372" s="19">
        <f t="shared" si="1330"/>
        <v>7.7341214986735324E-2</v>
      </c>
      <c r="S372" s="19">
        <f t="shared" si="1336"/>
        <v>100</v>
      </c>
      <c r="T372">
        <v>0.98863289377018704</v>
      </c>
      <c r="U372" s="19">
        <f t="shared" ref="U372" si="1529">ABS(($C372-T372)/$C372)*100</f>
        <v>0.17756942486371274</v>
      </c>
      <c r="V372">
        <v>0.99025369559158705</v>
      </c>
      <c r="W372" s="19">
        <f t="shared" ref="W372" si="1530">ABS(($C372-V372)/$C372)*100</f>
        <v>0.34180428697521781</v>
      </c>
      <c r="Y372" s="19">
        <f t="shared" si="1339"/>
        <v>100</v>
      </c>
      <c r="AA372" s="19">
        <f t="shared" si="1340"/>
        <v>100</v>
      </c>
    </row>
    <row r="373" spans="1:27" x14ac:dyDescent="0.25">
      <c r="A373" s="32">
        <f t="shared" si="1514"/>
        <v>71</v>
      </c>
      <c r="B373" s="20">
        <v>0.99148481489710505</v>
      </c>
      <c r="C373" s="40">
        <f t="shared" si="1509"/>
        <v>0.99148481489710505</v>
      </c>
      <c r="D373" s="4">
        <v>0.99165028893227403</v>
      </c>
      <c r="E373" s="30">
        <f t="shared" si="1326"/>
        <v>1.6547403516897763E-4</v>
      </c>
      <c r="F373" s="30">
        <f t="shared" si="1273"/>
        <v>1.6689517850674324E-2</v>
      </c>
      <c r="G373">
        <v>0.99185608566154804</v>
      </c>
      <c r="H373" s="19">
        <f t="shared" si="1333"/>
        <v>3.7445935516573492E-2</v>
      </c>
      <c r="I373" s="19">
        <v>0.99181253737206099</v>
      </c>
      <c r="J373" s="19">
        <f t="shared" si="1333"/>
        <v>3.3053705919837896E-2</v>
      </c>
      <c r="K373" s="19"/>
      <c r="L373" s="19">
        <f t="shared" ref="L373" si="1531">ABS(($C373-K373)/$C373)*100</f>
        <v>100</v>
      </c>
      <c r="M373" s="19"/>
      <c r="N373" s="19">
        <f t="shared" ref="N373" si="1532">ABS(($C373-M373)/$C373)*100</f>
        <v>100</v>
      </c>
      <c r="O373">
        <v>0.99258093215188903</v>
      </c>
      <c r="P373" s="19">
        <f t="shared" si="1329"/>
        <v>1.0961172547839793E-3</v>
      </c>
      <c r="Q373" s="19">
        <f t="shared" si="1330"/>
        <v>0.11055310563659342</v>
      </c>
      <c r="S373" s="19">
        <f t="shared" si="1336"/>
        <v>100</v>
      </c>
      <c r="T373">
        <v>0.99717764291548405</v>
      </c>
      <c r="U373" s="19">
        <f t="shared" ref="U373" si="1533">ABS(($C373-T373)/$C373)*100</f>
        <v>0.57417198255021151</v>
      </c>
      <c r="V373">
        <v>0.99504603705477801</v>
      </c>
      <c r="W373" s="19">
        <f t="shared" ref="W373" si="1534">ABS(($C373-V373)/$C373)*100</f>
        <v>0.35918070596396778</v>
      </c>
      <c r="Y373" s="19">
        <f t="shared" si="1339"/>
        <v>100</v>
      </c>
      <c r="AA373" s="19">
        <f t="shared" si="1340"/>
        <v>100</v>
      </c>
    </row>
    <row r="374" spans="1:27" x14ac:dyDescent="0.25">
      <c r="A374" s="32">
        <f t="shared" si="1514"/>
        <v>72</v>
      </c>
      <c r="B374" s="20">
        <v>0.99541192862223304</v>
      </c>
      <c r="C374" s="40">
        <f t="shared" si="1509"/>
        <v>0.99541192862223304</v>
      </c>
      <c r="D374" s="4">
        <v>0.99554430874620004</v>
      </c>
      <c r="E374" s="30">
        <f t="shared" si="1326"/>
        <v>1.3238012396699084E-4</v>
      </c>
      <c r="F374" s="30">
        <f t="shared" si="1273"/>
        <v>1.3299029292347388E-2</v>
      </c>
      <c r="G374">
        <v>0.995796544747787</v>
      </c>
      <c r="H374" s="19">
        <f t="shared" si="1333"/>
        <v>3.8638890543165806E-2</v>
      </c>
      <c r="I374" s="19">
        <v>0.99573536641746396</v>
      </c>
      <c r="J374" s="19">
        <f t="shared" si="1333"/>
        <v>3.249285907981779E-2</v>
      </c>
      <c r="K374" s="19"/>
      <c r="L374" s="19">
        <f t="shared" ref="L374" si="1535">ABS(($C374-K374)/$C374)*100</f>
        <v>100</v>
      </c>
      <c r="M374" s="19"/>
      <c r="N374" s="19">
        <f t="shared" ref="N374" si="1536">ABS(($C374-M374)/$C374)*100</f>
        <v>100</v>
      </c>
      <c r="O374">
        <v>0.99801112840897699</v>
      </c>
      <c r="P374" s="19">
        <f t="shared" si="1329"/>
        <v>2.5991997867439443E-3</v>
      </c>
      <c r="Q374" s="19">
        <f t="shared" si="1330"/>
        <v>0.26111800672727942</v>
      </c>
      <c r="S374" s="19">
        <f t="shared" si="1336"/>
        <v>100</v>
      </c>
      <c r="T374">
        <v>0.99858500118654003</v>
      </c>
      <c r="U374" s="19">
        <f t="shared" ref="U374" si="1537">ABS(($C374-T374)/$C374)*100</f>
        <v>0.31876979500324992</v>
      </c>
      <c r="V374">
        <v>0.997909725093171</v>
      </c>
      <c r="W374" s="19">
        <f t="shared" ref="W374" si="1538">ABS(($C374-V374)/$C374)*100</f>
        <v>0.25093093613969397</v>
      </c>
      <c r="Y374" s="19">
        <f t="shared" si="1339"/>
        <v>100</v>
      </c>
      <c r="AA374" s="19">
        <f t="shared" si="1340"/>
        <v>100</v>
      </c>
    </row>
    <row r="375" spans="1:27" x14ac:dyDescent="0.25">
      <c r="A375" s="32">
        <f t="shared" si="1514"/>
        <v>73</v>
      </c>
      <c r="B375" s="20">
        <v>0.99688625880938697</v>
      </c>
      <c r="C375" s="40">
        <f t="shared" si="1509"/>
        <v>0.99688625880938697</v>
      </c>
      <c r="D375" s="4">
        <v>0.99670949501628403</v>
      </c>
      <c r="E375" s="30">
        <f t="shared" si="1326"/>
        <v>1.7676379310294088E-4</v>
      </c>
      <c r="F375" s="30">
        <f t="shared" ref="F375:F438" si="1539">ABS(($C375-D375)/$C375)*100</f>
        <v>1.7731590895239697E-2</v>
      </c>
      <c r="G375">
        <v>0.99604289188670003</v>
      </c>
      <c r="H375" s="19">
        <f t="shared" si="1333"/>
        <v>8.4600115131910736E-2</v>
      </c>
      <c r="I375" s="19">
        <v>0.99681627026765796</v>
      </c>
      <c r="J375" s="19">
        <f t="shared" si="1333"/>
        <v>7.0207148619547983E-3</v>
      </c>
      <c r="K375" s="19"/>
      <c r="L375" s="19">
        <f t="shared" ref="L375" si="1540">ABS(($C375-K375)/$C375)*100</f>
        <v>100</v>
      </c>
      <c r="M375" s="19"/>
      <c r="N375" s="19">
        <f t="shared" ref="N375" si="1541">ABS(($C375-M375)/$C375)*100</f>
        <v>100</v>
      </c>
      <c r="O375">
        <v>0.99605631775069903</v>
      </c>
      <c r="P375" s="19">
        <f t="shared" si="1329"/>
        <v>8.299410586879441E-4</v>
      </c>
      <c r="Q375" s="19">
        <f t="shared" si="1330"/>
        <v>8.3253335207887122E-2</v>
      </c>
      <c r="S375" s="19">
        <f t="shared" si="1336"/>
        <v>100</v>
      </c>
      <c r="T375">
        <v>0.99600273848520604</v>
      </c>
      <c r="U375" s="19">
        <f t="shared" ref="U375" si="1542">ABS(($C375-T375)/$C375)*100</f>
        <v>8.8627997063190272E-2</v>
      </c>
      <c r="V375">
        <v>0.99535191146045998</v>
      </c>
      <c r="W375" s="19">
        <f t="shared" ref="W375" si="1543">ABS(($C375-V375)/$C375)*100</f>
        <v>0.15391398320200639</v>
      </c>
      <c r="Y375" s="19">
        <f t="shared" si="1339"/>
        <v>100</v>
      </c>
      <c r="AA375" s="19">
        <f t="shared" si="1340"/>
        <v>100</v>
      </c>
    </row>
    <row r="376" spans="1:27" x14ac:dyDescent="0.25">
      <c r="A376" s="32">
        <f t="shared" si="1514"/>
        <v>74</v>
      </c>
      <c r="B376" s="20">
        <v>1.01605139571769</v>
      </c>
      <c r="C376" s="40">
        <f t="shared" si="1509"/>
        <v>1.01605139571769</v>
      </c>
      <c r="D376" s="4">
        <v>1.0161882360427399</v>
      </c>
      <c r="E376" s="30">
        <f t="shared" si="1326"/>
        <v>1.3684032504990284E-4</v>
      </c>
      <c r="F376" s="30">
        <f t="shared" si="1539"/>
        <v>1.3467854640684333E-2</v>
      </c>
      <c r="G376">
        <v>1.0162630888819499</v>
      </c>
      <c r="H376" s="19">
        <f t="shared" si="1333"/>
        <v>2.0834887403547324E-2</v>
      </c>
      <c r="I376" s="19">
        <v>1.0153488100674499</v>
      </c>
      <c r="J376" s="19">
        <f t="shared" si="1333"/>
        <v>6.914863295313807E-2</v>
      </c>
      <c r="K376" s="19"/>
      <c r="L376" s="19">
        <f t="shared" ref="L376" si="1544">ABS(($C376-K376)/$C376)*100</f>
        <v>100</v>
      </c>
      <c r="M376" s="19"/>
      <c r="N376" s="19">
        <f t="shared" ref="N376" si="1545">ABS(($C376-M376)/$C376)*100</f>
        <v>100</v>
      </c>
      <c r="O376">
        <v>1.01578629006154</v>
      </c>
      <c r="P376" s="19">
        <f t="shared" si="1329"/>
        <v>2.6510565615001092E-4</v>
      </c>
      <c r="Q376" s="19">
        <f t="shared" si="1330"/>
        <v>2.6091756506348086E-2</v>
      </c>
      <c r="S376" s="19">
        <f t="shared" si="1336"/>
        <v>100</v>
      </c>
      <c r="T376">
        <v>1.0157975733943101</v>
      </c>
      <c r="U376" s="19">
        <f t="shared" ref="U376" si="1546">ABS(($C376-T376)/$C376)*100</f>
        <v>2.4981248433855567E-2</v>
      </c>
      <c r="V376">
        <v>1.0149615233086</v>
      </c>
      <c r="W376" s="19">
        <f t="shared" ref="W376" si="1547">ABS(($C376-V376)/$C376)*100</f>
        <v>0.10726548023883596</v>
      </c>
      <c r="Y376" s="19">
        <f t="shared" si="1339"/>
        <v>100</v>
      </c>
      <c r="AA376" s="19">
        <f t="shared" si="1340"/>
        <v>100</v>
      </c>
    </row>
    <row r="377" spans="1:27" x14ac:dyDescent="0.25">
      <c r="A377" s="32">
        <f t="shared" si="1514"/>
        <v>75</v>
      </c>
      <c r="B377" s="20">
        <v>1.0083567783949099</v>
      </c>
      <c r="C377" s="40">
        <f t="shared" si="1509"/>
        <v>1.0083567783949099</v>
      </c>
      <c r="D377" s="4">
        <v>1.00809556830298</v>
      </c>
      <c r="E377" s="30">
        <f t="shared" si="1326"/>
        <v>2.6121009192991984E-4</v>
      </c>
      <c r="F377" s="30">
        <f t="shared" si="1539"/>
        <v>2.5904530769923606E-2</v>
      </c>
      <c r="G377">
        <v>1.0081456432195901</v>
      </c>
      <c r="H377" s="19">
        <f t="shared" si="1333"/>
        <v>2.0938538803286479E-2</v>
      </c>
      <c r="I377" s="19">
        <v>1.0076241087467701</v>
      </c>
      <c r="J377" s="19">
        <f t="shared" si="1333"/>
        <v>7.2659763274070296E-2</v>
      </c>
      <c r="K377" s="19"/>
      <c r="L377" s="19">
        <f t="shared" ref="L377" si="1548">ABS(($C377-K377)/$C377)*100</f>
        <v>100</v>
      </c>
      <c r="M377" s="19"/>
      <c r="N377" s="19">
        <f t="shared" ref="N377" si="1549">ABS(($C377-M377)/$C377)*100</f>
        <v>100</v>
      </c>
      <c r="O377">
        <v>1.00865985890278</v>
      </c>
      <c r="P377" s="19">
        <f t="shared" si="1329"/>
        <v>3.0308050787009044E-4</v>
      </c>
      <c r="Q377" s="19">
        <f t="shared" si="1330"/>
        <v>3.0056872167064749E-2</v>
      </c>
      <c r="S377" s="19">
        <f t="shared" si="1336"/>
        <v>100</v>
      </c>
      <c r="T377">
        <v>1.0063388778598601</v>
      </c>
      <c r="U377" s="19">
        <f t="shared" ref="U377" si="1550">ABS(($C377-T377)/$C377)*100</f>
        <v>0.20011771411522308</v>
      </c>
      <c r="V377">
        <v>1.00428705041094</v>
      </c>
      <c r="W377" s="19">
        <f t="shared" ref="W377" si="1551">ABS(($C377-V377)/$C377)*100</f>
        <v>0.4036000026149491</v>
      </c>
      <c r="Y377" s="19">
        <f t="shared" si="1339"/>
        <v>100</v>
      </c>
      <c r="AA377" s="19">
        <f t="shared" si="1340"/>
        <v>100</v>
      </c>
    </row>
    <row r="378" spans="1:27" x14ac:dyDescent="0.25">
      <c r="A378" s="32">
        <f t="shared" si="1514"/>
        <v>76</v>
      </c>
      <c r="B378" s="20">
        <v>1.05200004718991</v>
      </c>
      <c r="C378" s="40">
        <f t="shared" si="1509"/>
        <v>1.05200004718991</v>
      </c>
      <c r="D378" s="4">
        <v>1.0520901901164199</v>
      </c>
      <c r="E378" s="30">
        <f t="shared" si="1326"/>
        <v>9.0142926509884092E-5</v>
      </c>
      <c r="F378" s="30">
        <f t="shared" si="1539"/>
        <v>8.5687188656191418E-3</v>
      </c>
      <c r="G378">
        <v>1.05222320298223</v>
      </c>
      <c r="H378" s="19">
        <f t="shared" si="1333"/>
        <v>2.1212526835536642E-2</v>
      </c>
      <c r="I378" s="19">
        <v>1.0522301854501599</v>
      </c>
      <c r="J378" s="19">
        <f t="shared" si="1333"/>
        <v>2.1876259498714912E-2</v>
      </c>
      <c r="K378" s="19"/>
      <c r="L378" s="19">
        <f t="shared" ref="L378" si="1552">ABS(($C378-K378)/$C378)*100</f>
        <v>100</v>
      </c>
      <c r="M378" s="19"/>
      <c r="N378" s="19">
        <f t="shared" ref="N378" si="1553">ABS(($C378-M378)/$C378)*100</f>
        <v>100</v>
      </c>
      <c r="O378">
        <v>1.05455017534942</v>
      </c>
      <c r="P378" s="19">
        <f t="shared" si="1329"/>
        <v>2.5501281595099456E-3</v>
      </c>
      <c r="Q378" s="19">
        <f t="shared" si="1330"/>
        <v>0.24240760885152215</v>
      </c>
      <c r="S378" s="19">
        <f t="shared" si="1336"/>
        <v>100</v>
      </c>
      <c r="T378">
        <v>1.05362647065391</v>
      </c>
      <c r="U378" s="19">
        <f t="shared" ref="U378" si="1554">ABS(($C378-T378)/$C378)*100</f>
        <v>0.15460298393944716</v>
      </c>
      <c r="V378">
        <v>1.0546820628261699</v>
      </c>
      <c r="W378" s="19">
        <f t="shared" ref="W378" si="1555">ABS(($C378-V378)/$C378)*100</f>
        <v>0.25494444067983496</v>
      </c>
      <c r="Y378" s="19">
        <f t="shared" si="1339"/>
        <v>100</v>
      </c>
      <c r="AA378" s="19">
        <f t="shared" si="1340"/>
        <v>100</v>
      </c>
    </row>
    <row r="379" spans="1:27" x14ac:dyDescent="0.25">
      <c r="A379" s="32">
        <f t="shared" si="1514"/>
        <v>77</v>
      </c>
      <c r="B379" s="20">
        <v>1.05200004692853</v>
      </c>
      <c r="C379" s="40">
        <f t="shared" si="1509"/>
        <v>1.05200004692853</v>
      </c>
      <c r="D379" s="4">
        <v>1.05170610101916</v>
      </c>
      <c r="E379" s="30">
        <f t="shared" si="1326"/>
        <v>2.9394590937004139E-4</v>
      </c>
      <c r="F379" s="30">
        <f t="shared" si="1539"/>
        <v>2.7941625119529228E-2</v>
      </c>
      <c r="G379">
        <v>1.0517989413594599</v>
      </c>
      <c r="H379" s="19">
        <f t="shared" si="1333"/>
        <v>1.9116498108265826E-2</v>
      </c>
      <c r="I379" s="19">
        <v>1.05178206126888</v>
      </c>
      <c r="J379" s="19">
        <f t="shared" si="1333"/>
        <v>2.0721069384595024E-2</v>
      </c>
      <c r="K379" s="19"/>
      <c r="L379" s="19">
        <f t="shared" ref="L379" si="1556">ABS(($C379-K379)/$C379)*100</f>
        <v>100</v>
      </c>
      <c r="M379" s="19"/>
      <c r="N379" s="19">
        <f t="shared" ref="N379" si="1557">ABS(($C379-M379)/$C379)*100</f>
        <v>100</v>
      </c>
      <c r="O379">
        <v>1.0513263420002801</v>
      </c>
      <c r="P379" s="19">
        <f t="shared" si="1329"/>
        <v>6.7370492824991857E-4</v>
      </c>
      <c r="Q379" s="19">
        <f t="shared" si="1330"/>
        <v>6.4040389562424443E-2</v>
      </c>
      <c r="S379" s="19">
        <f t="shared" si="1336"/>
        <v>100</v>
      </c>
      <c r="T379">
        <v>1.05135876737023</v>
      </c>
      <c r="U379" s="19">
        <f t="shared" ref="U379" si="1558">ABS(($C379-T379)/$C379)*100</f>
        <v>6.0958130198973573E-2</v>
      </c>
      <c r="V379">
        <v>1.0502227614122699</v>
      </c>
      <c r="W379" s="19">
        <f t="shared" ref="W379" si="1559">ABS(($C379-V379)/$C379)*100</f>
        <v>0.16894348260241585</v>
      </c>
      <c r="Y379" s="19">
        <f t="shared" si="1339"/>
        <v>100</v>
      </c>
      <c r="AA379" s="19">
        <f t="shared" si="1340"/>
        <v>100</v>
      </c>
    </row>
    <row r="380" spans="1:27" x14ac:dyDescent="0.25">
      <c r="A380" s="32">
        <f t="shared" si="1514"/>
        <v>78</v>
      </c>
      <c r="B380" s="20">
        <v>1.00814184327558</v>
      </c>
      <c r="C380" s="40">
        <f t="shared" si="1509"/>
        <v>1.00814184327558</v>
      </c>
      <c r="D380" s="4">
        <v>1.00844945452395</v>
      </c>
      <c r="E380" s="30">
        <f t="shared" si="1326"/>
        <v>3.0761124836997666E-4</v>
      </c>
      <c r="F380" s="30">
        <f t="shared" si="1539"/>
        <v>3.0512695254321445E-2</v>
      </c>
      <c r="G380">
        <v>1.0086566099666801</v>
      </c>
      <c r="H380" s="19">
        <f t="shared" si="1333"/>
        <v>5.1060938947591339E-2</v>
      </c>
      <c r="I380" s="19">
        <v>1.0085941852896401</v>
      </c>
      <c r="J380" s="19">
        <f t="shared" si="1333"/>
        <v>4.4868885968502671E-2</v>
      </c>
      <c r="K380" s="19"/>
      <c r="L380" s="19">
        <f t="shared" ref="L380" si="1560">ABS(($C380-K380)/$C380)*100</f>
        <v>100</v>
      </c>
      <c r="M380" s="19"/>
      <c r="N380" s="19">
        <f t="shared" ref="N380" si="1561">ABS(($C380-M380)/$C380)*100</f>
        <v>100</v>
      </c>
      <c r="O380">
        <v>1.0103425338685501</v>
      </c>
      <c r="P380" s="19">
        <f t="shared" si="1329"/>
        <v>2.2006905929701226E-3</v>
      </c>
      <c r="Q380" s="19">
        <f t="shared" si="1330"/>
        <v>0.21829176198259972</v>
      </c>
      <c r="S380" s="19">
        <f t="shared" si="1336"/>
        <v>100</v>
      </c>
      <c r="T380">
        <v>1.0096529773993299</v>
      </c>
      <c r="U380" s="19">
        <f t="shared" ref="U380" si="1562">ABS(($C380-T380)/$C380)*100</f>
        <v>0.14989300700386157</v>
      </c>
      <c r="V380">
        <v>1.00978447314869</v>
      </c>
      <c r="W380" s="19">
        <f t="shared" ref="W380" si="1563">ABS(($C380-V380)/$C380)*100</f>
        <v>0.16293638480205558</v>
      </c>
      <c r="Y380" s="19">
        <f t="shared" si="1339"/>
        <v>100</v>
      </c>
      <c r="AA380" s="19">
        <f t="shared" si="1340"/>
        <v>100</v>
      </c>
    </row>
    <row r="381" spans="1:27" x14ac:dyDescent="0.25">
      <c r="A381" s="32">
        <f t="shared" si="1514"/>
        <v>79</v>
      </c>
      <c r="B381" s="20">
        <v>1.0187966591855599</v>
      </c>
      <c r="C381" s="40">
        <f t="shared" si="1509"/>
        <v>1.0187966591855599</v>
      </c>
      <c r="D381" s="4">
        <v>1.01902416945247</v>
      </c>
      <c r="E381" s="30">
        <f t="shared" si="1326"/>
        <v>2.2751026691003595E-4</v>
      </c>
      <c r="F381" s="30">
        <f t="shared" si="1539"/>
        <v>2.2331273356541118E-2</v>
      </c>
      <c r="G381">
        <v>1.01917620420316</v>
      </c>
      <c r="H381" s="19">
        <f t="shared" si="1333"/>
        <v>3.7254246387447197E-2</v>
      </c>
      <c r="I381" s="19">
        <v>1.0191503216729401</v>
      </c>
      <c r="J381" s="19">
        <f t="shared" si="1333"/>
        <v>3.4713746280129708E-2</v>
      </c>
      <c r="K381" s="19"/>
      <c r="L381" s="19">
        <f t="shared" ref="L381" si="1564">ABS(($C381-K381)/$C381)*100</f>
        <v>100</v>
      </c>
      <c r="M381" s="19"/>
      <c r="N381" s="19">
        <f t="shared" ref="N381" si="1565">ABS(($C381-M381)/$C381)*100</f>
        <v>100</v>
      </c>
      <c r="O381">
        <v>1.0215434670351999</v>
      </c>
      <c r="P381" s="19">
        <f t="shared" si="1329"/>
        <v>2.7468078496399873E-3</v>
      </c>
      <c r="Q381" s="19">
        <f t="shared" si="1330"/>
        <v>0.26961296200517804</v>
      </c>
      <c r="S381" s="19">
        <f t="shared" si="1336"/>
        <v>100</v>
      </c>
      <c r="T381">
        <v>1.0227525652954901</v>
      </c>
      <c r="U381" s="19">
        <f t="shared" ref="U381" si="1566">ABS(($C381-T381)/$C381)*100</f>
        <v>0.3882920182612824</v>
      </c>
      <c r="V381">
        <v>1.0224485023074501</v>
      </c>
      <c r="W381" s="19">
        <f t="shared" ref="W381" si="1567">ABS(($C381-V381)/$C381)*100</f>
        <v>0.35844671151645574</v>
      </c>
      <c r="Y381" s="19">
        <f t="shared" si="1339"/>
        <v>100</v>
      </c>
      <c r="AA381" s="19">
        <f t="shared" si="1340"/>
        <v>100</v>
      </c>
    </row>
    <row r="382" spans="1:27" x14ac:dyDescent="0.25">
      <c r="A382" s="32">
        <f t="shared" si="1514"/>
        <v>80</v>
      </c>
      <c r="B382" s="20">
        <v>1.00000000137934</v>
      </c>
      <c r="C382" s="40">
        <f t="shared" si="1509"/>
        <v>1.00000000137934</v>
      </c>
      <c r="D382" s="4">
        <v>1.00039501356383</v>
      </c>
      <c r="E382" s="30">
        <f t="shared" si="1326"/>
        <v>3.9501218449000675E-4</v>
      </c>
      <c r="F382" s="30">
        <f t="shared" si="1539"/>
        <v>3.9501218394515064E-2</v>
      </c>
      <c r="G382">
        <v>1.0005555144344001</v>
      </c>
      <c r="H382" s="19">
        <f t="shared" si="1333"/>
        <v>5.5551305429383371E-2</v>
      </c>
      <c r="I382" s="19">
        <v>1.0005232738759799</v>
      </c>
      <c r="J382" s="19">
        <f t="shared" si="1333"/>
        <v>5.2327249591819981E-2</v>
      </c>
      <c r="K382" s="19"/>
      <c r="L382" s="19">
        <f t="shared" ref="L382" si="1568">ABS(($C382-K382)/$C382)*100</f>
        <v>100</v>
      </c>
      <c r="M382" s="19"/>
      <c r="N382" s="19">
        <f t="shared" ref="N382" si="1569">ABS(($C382-M382)/$C382)*100</f>
        <v>100</v>
      </c>
      <c r="O382">
        <v>1.00342223175898</v>
      </c>
      <c r="P382" s="19">
        <f t="shared" si="1329"/>
        <v>3.4222303796400677E-3</v>
      </c>
      <c r="Q382" s="19">
        <f t="shared" si="1330"/>
        <v>0.34222303749196481</v>
      </c>
      <c r="S382" s="19">
        <f t="shared" si="1336"/>
        <v>100</v>
      </c>
      <c r="T382">
        <v>1.0052505222985699</v>
      </c>
      <c r="U382" s="19">
        <f t="shared" ref="U382" si="1570">ABS(($C382-T382)/$C382)*100</f>
        <v>0.52505209119876972</v>
      </c>
      <c r="V382">
        <v>1.0061984218132101</v>
      </c>
      <c r="W382" s="19">
        <f t="shared" ref="W382" si="1571">ABS(($C382-V382)/$C382)*100</f>
        <v>0.6198420425320359</v>
      </c>
      <c r="Y382" s="19">
        <f t="shared" si="1339"/>
        <v>100</v>
      </c>
      <c r="AA382" s="19">
        <f t="shared" si="1340"/>
        <v>100</v>
      </c>
    </row>
    <row r="383" spans="1:27" x14ac:dyDescent="0.25">
      <c r="A383" s="32">
        <f t="shared" si="1514"/>
        <v>81</v>
      </c>
      <c r="B383" s="20">
        <v>0.989020712954508</v>
      </c>
      <c r="C383" s="40">
        <f t="shared" si="1509"/>
        <v>0.989020712954508</v>
      </c>
      <c r="D383" s="4">
        <v>0.988964823438928</v>
      </c>
      <c r="E383" s="30">
        <f t="shared" si="1326"/>
        <v>5.5889515579998772E-5</v>
      </c>
      <c r="F383" s="30">
        <f t="shared" si="1539"/>
        <v>5.6509954592396409E-3</v>
      </c>
      <c r="G383">
        <v>0.98911553798194296</v>
      </c>
      <c r="H383" s="19">
        <f t="shared" si="1333"/>
        <v>9.5877696182613183E-3</v>
      </c>
      <c r="I383" s="19">
        <v>0.98896195873297399</v>
      </c>
      <c r="J383" s="19">
        <f t="shared" si="1333"/>
        <v>5.9406462134135385E-3</v>
      </c>
      <c r="K383" s="19"/>
      <c r="L383" s="19">
        <f t="shared" ref="L383" si="1572">ABS(($C383-K383)/$C383)*100</f>
        <v>100</v>
      </c>
      <c r="M383" s="19"/>
      <c r="N383" s="19">
        <f t="shared" ref="N383" si="1573">ABS(($C383-M383)/$C383)*100</f>
        <v>100</v>
      </c>
      <c r="O383">
        <v>0.98657050526470502</v>
      </c>
      <c r="P383" s="19">
        <f t="shared" si="1329"/>
        <v>2.4502076898029745E-3</v>
      </c>
      <c r="Q383" s="19">
        <f t="shared" si="1330"/>
        <v>0.24774078618469506</v>
      </c>
      <c r="S383" s="19">
        <f t="shared" si="1336"/>
        <v>100</v>
      </c>
      <c r="T383">
        <v>0.98890536781454597</v>
      </c>
      <c r="U383" s="19">
        <f t="shared" ref="U383" si="1574">ABS(($C383-T383)/$C383)*100</f>
        <v>1.1662560596679477E-2</v>
      </c>
      <c r="V383">
        <v>0.98911563090844801</v>
      </c>
      <c r="W383" s="19">
        <f t="shared" ref="W383" si="1575">ABS(($C383-V383)/$C383)*100</f>
        <v>9.5971654280587529E-3</v>
      </c>
      <c r="Y383" s="19">
        <f t="shared" si="1339"/>
        <v>100</v>
      </c>
      <c r="AA383" s="19">
        <f t="shared" si="1340"/>
        <v>100</v>
      </c>
    </row>
    <row r="384" spans="1:27" x14ac:dyDescent="0.25">
      <c r="A384" s="32">
        <f t="shared" si="1514"/>
        <v>82</v>
      </c>
      <c r="B384" s="20">
        <v>1.0064229279689301</v>
      </c>
      <c r="C384" s="40">
        <f t="shared" si="1509"/>
        <v>1.0064229279689301</v>
      </c>
      <c r="D384" s="4">
        <v>1.00671325553636</v>
      </c>
      <c r="E384" s="30">
        <f t="shared" si="1326"/>
        <v>2.9032756742997101E-4</v>
      </c>
      <c r="F384" s="30">
        <f t="shared" si="1539"/>
        <v>2.884747151139366E-2</v>
      </c>
      <c r="G384">
        <v>1.00687176287291</v>
      </c>
      <c r="H384" s="19">
        <f t="shared" si="1333"/>
        <v>4.459704677890762E-2</v>
      </c>
      <c r="I384" s="19">
        <v>1.0068392729150699</v>
      </c>
      <c r="J384" s="19">
        <f t="shared" si="1333"/>
        <v>4.1368785882101779E-2</v>
      </c>
      <c r="K384" s="19"/>
      <c r="L384" s="19">
        <f t="shared" ref="L384" si="1576">ABS(($C384-K384)/$C384)*100</f>
        <v>100</v>
      </c>
      <c r="M384" s="19"/>
      <c r="N384" s="19">
        <f t="shared" ref="N384" si="1577">ABS(($C384-M384)/$C384)*100</f>
        <v>100</v>
      </c>
      <c r="O384">
        <v>1.0097344274322999</v>
      </c>
      <c r="P384" s="19">
        <f t="shared" si="1329"/>
        <v>3.311499463369838E-3</v>
      </c>
      <c r="Q384" s="19">
        <f t="shared" si="1330"/>
        <v>0.32903656816054472</v>
      </c>
      <c r="S384" s="19">
        <f t="shared" si="1336"/>
        <v>100</v>
      </c>
      <c r="T384">
        <v>1.0115993670264001</v>
      </c>
      <c r="U384" s="19">
        <f t="shared" ref="U384" si="1578">ABS(($C384-T384)/$C384)*100</f>
        <v>0.51434033482490493</v>
      </c>
      <c r="V384">
        <v>1.0129124724084499</v>
      </c>
      <c r="W384" s="19">
        <f t="shared" ref="W384" si="1579">ABS(($C384-V384)/$C384)*100</f>
        <v>0.64481285741536898</v>
      </c>
      <c r="Y384" s="19">
        <f t="shared" si="1339"/>
        <v>100</v>
      </c>
      <c r="AA384" s="19">
        <f t="shared" si="1340"/>
        <v>100</v>
      </c>
    </row>
    <row r="385" spans="1:27" x14ac:dyDescent="0.25">
      <c r="A385" s="32">
        <f t="shared" si="1514"/>
        <v>83</v>
      </c>
      <c r="B385" s="20">
        <v>1.0013037467150201</v>
      </c>
      <c r="C385" s="40">
        <f t="shared" si="1509"/>
        <v>1.0013037467150201</v>
      </c>
      <c r="D385" s="4">
        <v>1.0015534766368499</v>
      </c>
      <c r="E385" s="30">
        <f t="shared" si="1326"/>
        <v>2.4972992182981102E-4</v>
      </c>
      <c r="F385" s="30">
        <f t="shared" si="1539"/>
        <v>2.4940476119169698E-2</v>
      </c>
      <c r="G385">
        <v>1.0017163605783199</v>
      </c>
      <c r="H385" s="19">
        <f t="shared" si="1333"/>
        <v>4.1207661976047728E-2</v>
      </c>
      <c r="I385" s="19">
        <v>1.00167652683925</v>
      </c>
      <c r="J385" s="19">
        <f t="shared" si="1333"/>
        <v>3.7229474617757288E-2</v>
      </c>
      <c r="K385" s="19"/>
      <c r="L385" s="19">
        <f t="shared" ref="L385" si="1580">ABS(($C385-K385)/$C385)*100</f>
        <v>100</v>
      </c>
      <c r="M385" s="19"/>
      <c r="N385" s="19">
        <f t="shared" ref="N385" si="1581">ABS(($C385-M385)/$C385)*100</f>
        <v>100</v>
      </c>
      <c r="O385">
        <v>1.00163827242017</v>
      </c>
      <c r="P385" s="19">
        <f t="shared" si="1329"/>
        <v>3.3452570514991287E-4</v>
      </c>
      <c r="Q385" s="19">
        <f t="shared" si="1330"/>
        <v>3.3409013623227943E-2</v>
      </c>
      <c r="S385" s="19">
        <f t="shared" si="1336"/>
        <v>100</v>
      </c>
      <c r="T385">
        <v>1.0033506541595301</v>
      </c>
      <c r="U385" s="19">
        <f t="shared" ref="U385" si="1582">ABS(($C385-T385)/$C385)*100</f>
        <v>0.20442422703652768</v>
      </c>
      <c r="V385">
        <v>1.0037646560770299</v>
      </c>
      <c r="W385" s="19">
        <f t="shared" ref="W385" si="1583">ABS(($C385-V385)/$C385)*100</f>
        <v>0.24577051370109562</v>
      </c>
      <c r="Y385" s="19">
        <f t="shared" si="1339"/>
        <v>100</v>
      </c>
      <c r="AA385" s="19">
        <f t="shared" si="1340"/>
        <v>100</v>
      </c>
    </row>
    <row r="386" spans="1:27" x14ac:dyDescent="0.25">
      <c r="A386" s="32">
        <f t="shared" si="1514"/>
        <v>84</v>
      </c>
      <c r="B386" s="20">
        <v>1.02723365021627</v>
      </c>
      <c r="C386" s="40">
        <f t="shared" si="1509"/>
        <v>1.02723365021627</v>
      </c>
      <c r="D386" s="4">
        <v>1.02721957028358</v>
      </c>
      <c r="E386" s="30">
        <f t="shared" si="1326"/>
        <v>1.4079932689980978E-5</v>
      </c>
      <c r="F386" s="30">
        <f t="shared" si="1539"/>
        <v>1.3706650562913939E-3</v>
      </c>
      <c r="G386">
        <v>1.02733930455816</v>
      </c>
      <c r="H386" s="19">
        <f t="shared" si="1333"/>
        <v>1.0285327186057699E-2</v>
      </c>
      <c r="I386" s="19">
        <v>1.02729647111955</v>
      </c>
      <c r="J386" s="19">
        <f t="shared" si="1333"/>
        <v>6.1155418016922676E-3</v>
      </c>
      <c r="K386" s="19"/>
      <c r="L386" s="19">
        <f t="shared" ref="L386" si="1584">ABS(($C386-K386)/$C386)*100</f>
        <v>100</v>
      </c>
      <c r="M386" s="19"/>
      <c r="N386" s="19">
        <f t="shared" ref="N386" si="1585">ABS(($C386-M386)/$C386)*100</f>
        <v>100</v>
      </c>
      <c r="O386">
        <v>1.0270838324434901</v>
      </c>
      <c r="P386" s="19">
        <f t="shared" si="1329"/>
        <v>1.4981777277989217E-4</v>
      </c>
      <c r="Q386" s="19">
        <f t="shared" si="1330"/>
        <v>1.4584585770564476E-2</v>
      </c>
      <c r="S386" s="19">
        <f t="shared" si="1336"/>
        <v>100</v>
      </c>
      <c r="T386">
        <v>1.02672965460779</v>
      </c>
      <c r="U386" s="19">
        <f t="shared" ref="U386" si="1586">ABS(($C386-T386)/$C386)*100</f>
        <v>4.9063385761741164E-2</v>
      </c>
      <c r="V386">
        <v>1.0283648098106499</v>
      </c>
      <c r="W386" s="19">
        <f t="shared" ref="W386" si="1587">ABS(($C386-V386)/$C386)*100</f>
        <v>0.11011706967950054</v>
      </c>
      <c r="Y386" s="19">
        <f t="shared" si="1339"/>
        <v>100</v>
      </c>
      <c r="AA386" s="19">
        <f t="shared" si="1340"/>
        <v>100</v>
      </c>
    </row>
    <row r="387" spans="1:27" x14ac:dyDescent="0.25">
      <c r="A387" s="32">
        <f t="shared" si="1514"/>
        <v>85</v>
      </c>
      <c r="B387" s="20">
        <v>0.99597342842746805</v>
      </c>
      <c r="C387" s="40">
        <f t="shared" si="1509"/>
        <v>0.99597342842746805</v>
      </c>
      <c r="D387" s="4">
        <v>0.996231234582998</v>
      </c>
      <c r="E387" s="30">
        <f t="shared" si="1326"/>
        <v>2.5780615552994934E-4</v>
      </c>
      <c r="F387" s="30">
        <f t="shared" si="1539"/>
        <v>2.588484272487036E-2</v>
      </c>
      <c r="G387">
        <v>0.99639222870570598</v>
      </c>
      <c r="H387" s="19">
        <f t="shared" si="1333"/>
        <v>4.2049342510991385E-2</v>
      </c>
      <c r="I387" s="19">
        <v>0.996334139704809</v>
      </c>
      <c r="J387" s="19">
        <f t="shared" si="1333"/>
        <v>3.6216957907247063E-2</v>
      </c>
      <c r="K387" s="19"/>
      <c r="L387" s="19">
        <f t="shared" ref="L387" si="1588">ABS(($C387-K387)/$C387)*100</f>
        <v>100</v>
      </c>
      <c r="M387" s="19"/>
      <c r="N387" s="19">
        <f t="shared" ref="N387" si="1589">ABS(($C387-M387)/$C387)*100</f>
        <v>100</v>
      </c>
      <c r="O387">
        <v>0.99671717037718199</v>
      </c>
      <c r="P387" s="19">
        <f t="shared" si="1329"/>
        <v>7.4374194971393859E-4</v>
      </c>
      <c r="Q387" s="19">
        <f t="shared" si="1330"/>
        <v>7.4674878715210807E-2</v>
      </c>
      <c r="S387" s="19">
        <f t="shared" si="1336"/>
        <v>100</v>
      </c>
      <c r="T387">
        <v>0.99643457666992696</v>
      </c>
      <c r="U387" s="19">
        <f t="shared" ref="U387" si="1590">ABS(($C387-T387)/$C387)*100</f>
        <v>4.6301259581494128E-2</v>
      </c>
      <c r="V387">
        <v>0.99501675096842501</v>
      </c>
      <c r="W387" s="19">
        <f t="shared" ref="W387" si="1591">ABS(($C387-V387)/$C387)*100</f>
        <v>9.6054516289006894E-2</v>
      </c>
      <c r="Y387" s="19">
        <f t="shared" si="1339"/>
        <v>100</v>
      </c>
      <c r="AA387" s="19">
        <f t="shared" si="1340"/>
        <v>100</v>
      </c>
    </row>
    <row r="388" spans="1:27" x14ac:dyDescent="0.25">
      <c r="A388" s="32">
        <f t="shared" si="1514"/>
        <v>86</v>
      </c>
      <c r="B388" s="20">
        <v>1.0191751562587801</v>
      </c>
      <c r="C388" s="40">
        <f t="shared" si="1509"/>
        <v>1.0191751562587801</v>
      </c>
      <c r="D388" s="4">
        <v>1.0191269334559401</v>
      </c>
      <c r="E388" s="30">
        <f t="shared" ref="E388:E451" si="1592">ABS(C388-D388)</f>
        <v>4.8222802840003354E-5</v>
      </c>
      <c r="F388" s="30">
        <f t="shared" si="1539"/>
        <v>4.7315520343942765E-3</v>
      </c>
      <c r="G388">
        <v>1.0192390545282199</v>
      </c>
      <c r="H388" s="19">
        <f t="shared" si="1333"/>
        <v>6.2696062641897339E-3</v>
      </c>
      <c r="I388" s="19">
        <v>1.01915915990844</v>
      </c>
      <c r="J388" s="19">
        <f t="shared" si="1333"/>
        <v>1.5695388807188235E-3</v>
      </c>
      <c r="K388" s="19"/>
      <c r="L388" s="19">
        <f t="shared" ref="L388" si="1593">ABS(($C388-K388)/$C388)*100</f>
        <v>100</v>
      </c>
      <c r="M388" s="19"/>
      <c r="N388" s="19">
        <f t="shared" ref="N388" si="1594">ABS(($C388-M388)/$C388)*100</f>
        <v>100</v>
      </c>
      <c r="O388">
        <v>1.01853914348352</v>
      </c>
      <c r="P388" s="19">
        <f t="shared" ref="P388:P451" si="1595">ABS(C388-O388)</f>
        <v>6.3601277526004196E-4</v>
      </c>
      <c r="Q388" s="19">
        <f t="shared" ref="Q388:Q451" si="1596">ABS(($C388-O388)/$C388)*100</f>
        <v>6.2404658448969412E-2</v>
      </c>
      <c r="S388" s="19">
        <f t="shared" si="1336"/>
        <v>100</v>
      </c>
      <c r="T388">
        <v>1.0184487130552</v>
      </c>
      <c r="U388" s="19">
        <f t="shared" ref="U388" si="1597">ABS(($C388-T388)/$C388)*100</f>
        <v>7.1277561969496306E-2</v>
      </c>
      <c r="V388">
        <v>1.01780154180907</v>
      </c>
      <c r="W388" s="19">
        <f t="shared" ref="W388" si="1598">ABS(($C388-V388)/$C388)*100</f>
        <v>0.13477707352604401</v>
      </c>
      <c r="Y388" s="19">
        <f t="shared" si="1339"/>
        <v>100</v>
      </c>
      <c r="AA388" s="19">
        <f t="shared" si="1340"/>
        <v>100</v>
      </c>
    </row>
    <row r="389" spans="1:27" x14ac:dyDescent="0.25">
      <c r="A389" s="32">
        <f t="shared" si="1514"/>
        <v>87</v>
      </c>
      <c r="B389" s="20">
        <v>1.00174762592554</v>
      </c>
      <c r="C389" s="40">
        <f t="shared" si="1509"/>
        <v>1.00174762592554</v>
      </c>
      <c r="D389" s="4">
        <v>1.0017592461037099</v>
      </c>
      <c r="E389" s="30">
        <f t="shared" si="1592"/>
        <v>1.1620178169913231E-5</v>
      </c>
      <c r="F389" s="30">
        <f t="shared" si="1539"/>
        <v>1.1599905873674575E-3</v>
      </c>
      <c r="G389">
        <v>1.00186683308591</v>
      </c>
      <c r="H389" s="19">
        <f t="shared" ref="H389:J452" si="1599">ABS(($C389-G389)/$C389)*100</f>
        <v>1.1899919429288499E-2</v>
      </c>
      <c r="I389" s="19">
        <v>1.00164155013666</v>
      </c>
      <c r="J389" s="19">
        <f t="shared" si="1599"/>
        <v>1.0589073149236966E-2</v>
      </c>
      <c r="K389" s="19"/>
      <c r="L389" s="19">
        <f t="shared" ref="L389" si="1600">ABS(($C389-K389)/$C389)*100</f>
        <v>100</v>
      </c>
      <c r="M389" s="19"/>
      <c r="N389" s="19">
        <f t="shared" ref="N389" si="1601">ABS(($C389-M389)/$C389)*100</f>
        <v>100</v>
      </c>
      <c r="O389">
        <v>0.99954090552446895</v>
      </c>
      <c r="P389" s="19">
        <f t="shared" si="1595"/>
        <v>2.2067204010710606E-3</v>
      </c>
      <c r="Q389" s="19">
        <f t="shared" si="1596"/>
        <v>0.22028706072871554</v>
      </c>
      <c r="S389" s="19">
        <f t="shared" ref="S389:S452" si="1602">ABS(($C389-R389)/$C389)*100</f>
        <v>100</v>
      </c>
      <c r="T389">
        <v>1.0008647501666099</v>
      </c>
      <c r="U389" s="19">
        <f t="shared" ref="U389" si="1603">ABS(($C389-T389)/$C389)*100</f>
        <v>8.8133551413648661E-2</v>
      </c>
      <c r="V389">
        <v>1.00007438608378</v>
      </c>
      <c r="W389" s="19">
        <f t="shared" ref="W389" si="1604">ABS(($C389-V389)/$C389)*100</f>
        <v>0.16703207459205055</v>
      </c>
      <c r="Y389" s="19">
        <f t="shared" ref="Y389:Y452" si="1605">ABS(($C389-X389)/$C389)*100</f>
        <v>100</v>
      </c>
      <c r="AA389" s="19">
        <f t="shared" ref="AA389:AA452" si="1606">ABS(($C389-Z389)/$C389)*100</f>
        <v>100</v>
      </c>
    </row>
    <row r="390" spans="1:27" x14ac:dyDescent="0.25">
      <c r="A390" s="32">
        <f t="shared" si="1514"/>
        <v>88</v>
      </c>
      <c r="B390" s="20">
        <v>0.99000001076690003</v>
      </c>
      <c r="C390" s="40">
        <f t="shared" si="1509"/>
        <v>0.99000001076690003</v>
      </c>
      <c r="D390" s="4">
        <v>0.98994613043419399</v>
      </c>
      <c r="E390" s="30">
        <f t="shared" si="1592"/>
        <v>5.3880332706035539E-5</v>
      </c>
      <c r="F390" s="30">
        <f t="shared" si="1539"/>
        <v>5.4424577899041971E-3</v>
      </c>
      <c r="G390">
        <v>0.990096760699547</v>
      </c>
      <c r="H390" s="19">
        <f t="shared" si="1599"/>
        <v>9.7727203631058305E-3</v>
      </c>
      <c r="I390" s="19">
        <v>0.98994761514851703</v>
      </c>
      <c r="J390" s="19">
        <f t="shared" si="1599"/>
        <v>5.2924866477936953E-3</v>
      </c>
      <c r="K390" s="19"/>
      <c r="L390" s="19">
        <f t="shared" ref="L390" si="1607">ABS(($C390-K390)/$C390)*100</f>
        <v>100</v>
      </c>
      <c r="M390" s="19"/>
      <c r="N390" s="19">
        <f t="shared" ref="N390" si="1608">ABS(($C390-M390)/$C390)*100</f>
        <v>100</v>
      </c>
      <c r="O390">
        <v>0.988096629797514</v>
      </c>
      <c r="P390" s="19">
        <f t="shared" si="1595"/>
        <v>1.903380969386026E-3</v>
      </c>
      <c r="Q390" s="19">
        <f t="shared" si="1596"/>
        <v>0.19226070188742508</v>
      </c>
      <c r="S390" s="19">
        <f t="shared" si="1602"/>
        <v>100</v>
      </c>
      <c r="T390">
        <v>0.98615387386090303</v>
      </c>
      <c r="U390" s="19">
        <f t="shared" ref="U390" si="1609">ABS(($C390-T390)/$C390)*100</f>
        <v>0.38849867314825615</v>
      </c>
      <c r="V390">
        <v>0.98622204291116</v>
      </c>
      <c r="W390" s="19">
        <f t="shared" ref="W390" si="1610">ABS(($C390-V390)/$C390)*100</f>
        <v>0.38161291057092395</v>
      </c>
      <c r="Y390" s="19">
        <f t="shared" si="1605"/>
        <v>100</v>
      </c>
      <c r="AA390" s="19">
        <f t="shared" si="1606"/>
        <v>100</v>
      </c>
    </row>
    <row r="391" spans="1:27" x14ac:dyDescent="0.25">
      <c r="A391" s="32">
        <f t="shared" si="1514"/>
        <v>89</v>
      </c>
      <c r="B391" s="20">
        <v>0.96869509025157896</v>
      </c>
      <c r="C391" s="40">
        <f t="shared" si="1509"/>
        <v>0.96869509025157896</v>
      </c>
      <c r="D391" s="4">
        <v>0.96852346309493798</v>
      </c>
      <c r="E391" s="30">
        <f t="shared" si="1592"/>
        <v>1.7162715664098549E-4</v>
      </c>
      <c r="F391" s="30">
        <f t="shared" si="1539"/>
        <v>1.7717355891254942E-2</v>
      </c>
      <c r="G391">
        <v>0.96865827500650703</v>
      </c>
      <c r="H391" s="19">
        <f t="shared" si="1599"/>
        <v>3.8004987784514641E-3</v>
      </c>
      <c r="I391" s="19">
        <v>0.96791105661472299</v>
      </c>
      <c r="J391" s="19">
        <f t="shared" si="1599"/>
        <v>8.0937092047442233E-2</v>
      </c>
      <c r="K391" s="19"/>
      <c r="L391" s="19">
        <f t="shared" ref="L391" si="1611">ABS(($C391-K391)/$C391)*100</f>
        <v>100</v>
      </c>
      <c r="M391" s="19"/>
      <c r="N391" s="19">
        <f t="shared" ref="N391" si="1612">ABS(($C391-M391)/$C391)*100</f>
        <v>100</v>
      </c>
      <c r="O391">
        <v>0.96640965297055603</v>
      </c>
      <c r="P391" s="19">
        <f t="shared" si="1595"/>
        <v>2.2854372810229284E-3</v>
      </c>
      <c r="Q391" s="19">
        <f t="shared" si="1596"/>
        <v>0.23592947915420728</v>
      </c>
      <c r="S391" s="19">
        <f t="shared" si="1602"/>
        <v>100</v>
      </c>
      <c r="T391">
        <v>0.96744027212976702</v>
      </c>
      <c r="U391" s="19">
        <f t="shared" ref="U391" si="1613">ABS(($C391-T391)/$C391)*100</f>
        <v>0.12953695486224182</v>
      </c>
      <c r="V391">
        <v>0.96763961101497498</v>
      </c>
      <c r="W391" s="19">
        <f t="shared" ref="W391" si="1614">ABS(($C391-V391)/$C391)*100</f>
        <v>0.1089588712925</v>
      </c>
      <c r="Y391" s="19">
        <f t="shared" si="1605"/>
        <v>100</v>
      </c>
      <c r="AA391" s="19">
        <f t="shared" si="1606"/>
        <v>100</v>
      </c>
    </row>
    <row r="392" spans="1:27" x14ac:dyDescent="0.25">
      <c r="A392" s="32">
        <f t="shared" si="1514"/>
        <v>90</v>
      </c>
      <c r="B392" s="20">
        <v>0.96947131109104701</v>
      </c>
      <c r="C392" s="40">
        <f t="shared" si="1509"/>
        <v>0.96947131109104701</v>
      </c>
      <c r="D392" s="4">
        <v>0.96920880988413904</v>
      </c>
      <c r="E392" s="30">
        <f t="shared" si="1592"/>
        <v>2.625012069079613E-4</v>
      </c>
      <c r="F392" s="30">
        <f t="shared" si="1539"/>
        <v>2.707673800192616E-2</v>
      </c>
      <c r="G392">
        <v>0.96933347837977601</v>
      </c>
      <c r="H392" s="19">
        <f t="shared" si="1599"/>
        <v>1.4217306865519667E-2</v>
      </c>
      <c r="I392" s="19">
        <v>0.96898925568083205</v>
      </c>
      <c r="J392" s="19">
        <f t="shared" si="1599"/>
        <v>4.9723535364078718E-2</v>
      </c>
      <c r="K392" s="19"/>
      <c r="L392" s="19">
        <f t="shared" ref="L392" si="1615">ABS(($C392-K392)/$C392)*100</f>
        <v>100</v>
      </c>
      <c r="M392" s="19"/>
      <c r="N392" s="19">
        <f t="shared" ref="N392" si="1616">ABS(($C392-M392)/$C392)*100</f>
        <v>100</v>
      </c>
      <c r="O392">
        <v>0.96692557100151399</v>
      </c>
      <c r="P392" s="19">
        <f t="shared" si="1595"/>
        <v>2.5457400895330107E-3</v>
      </c>
      <c r="Q392" s="19">
        <f t="shared" si="1596"/>
        <v>0.26259055429582795</v>
      </c>
      <c r="S392" s="19">
        <f t="shared" si="1602"/>
        <v>100</v>
      </c>
      <c r="T392">
        <v>0.96831099747022198</v>
      </c>
      <c r="U392" s="19">
        <f t="shared" ref="U392" si="1617">ABS(($C392-T392)/$C392)*100</f>
        <v>0.11968519414145476</v>
      </c>
      <c r="V392">
        <v>0.96805785960731605</v>
      </c>
      <c r="W392" s="19">
        <f t="shared" ref="W392" si="1618">ABS(($C392-V392)/$C392)*100</f>
        <v>0.14579611253686817</v>
      </c>
      <c r="Y392" s="19">
        <f t="shared" si="1605"/>
        <v>100</v>
      </c>
      <c r="AA392" s="19">
        <f t="shared" si="1606"/>
        <v>100</v>
      </c>
    </row>
    <row r="393" spans="1:27" x14ac:dyDescent="0.25">
      <c r="A393" s="32">
        <f t="shared" si="1514"/>
        <v>91</v>
      </c>
      <c r="B393" s="20">
        <v>0.97018707172170804</v>
      </c>
      <c r="C393" s="40">
        <f t="shared" si="1509"/>
        <v>0.97018707172170804</v>
      </c>
      <c r="D393" s="4">
        <v>0.97028964713538801</v>
      </c>
      <c r="E393" s="30">
        <f t="shared" si="1592"/>
        <v>1.025754136799728E-4</v>
      </c>
      <c r="F393" s="30">
        <f t="shared" si="1539"/>
        <v>1.0572745882702909E-2</v>
      </c>
      <c r="G393">
        <v>0.97035610334992295</v>
      </c>
      <c r="H393" s="19">
        <f t="shared" si="1599"/>
        <v>1.7422580978629691E-2</v>
      </c>
      <c r="I393" s="19">
        <v>0.96982407545298899</v>
      </c>
      <c r="J393" s="19">
        <f t="shared" si="1599"/>
        <v>3.7415079967502853E-2</v>
      </c>
      <c r="K393" s="19"/>
      <c r="L393" s="19">
        <f t="shared" ref="L393" si="1619">ABS(($C393-K393)/$C393)*100</f>
        <v>100</v>
      </c>
      <c r="M393" s="19"/>
      <c r="N393" s="19">
        <f t="shared" ref="N393" si="1620">ABS(($C393-M393)/$C393)*100</f>
        <v>100</v>
      </c>
      <c r="O393">
        <v>0.96980085088178702</v>
      </c>
      <c r="P393" s="19">
        <f t="shared" si="1595"/>
        <v>3.862208399210143E-4</v>
      </c>
      <c r="Q393" s="19">
        <f t="shared" si="1596"/>
        <v>3.9808903991641657E-2</v>
      </c>
      <c r="S393" s="19">
        <f t="shared" si="1602"/>
        <v>100</v>
      </c>
      <c r="T393">
        <v>0.97090817155237297</v>
      </c>
      <c r="U393" s="19">
        <f t="shared" ref="U393" si="1621">ABS(($C393-T393)/$C393)*100</f>
        <v>7.4325854433955132E-2</v>
      </c>
      <c r="V393">
        <v>0.96993628689079303</v>
      </c>
      <c r="W393" s="19">
        <f t="shared" ref="W393" si="1622">ABS(($C393-V393)/$C393)*100</f>
        <v>2.5849121084448277E-2</v>
      </c>
      <c r="Y393" s="19">
        <f t="shared" si="1605"/>
        <v>100</v>
      </c>
      <c r="AA393" s="19">
        <f t="shared" si="1606"/>
        <v>100</v>
      </c>
    </row>
    <row r="394" spans="1:27" x14ac:dyDescent="0.25">
      <c r="A394" s="32">
        <f t="shared" si="1514"/>
        <v>92</v>
      </c>
      <c r="B394" s="20">
        <v>0.95293617222873095</v>
      </c>
      <c r="C394" s="40">
        <f t="shared" si="1509"/>
        <v>0.95293617222873095</v>
      </c>
      <c r="D394" s="4">
        <v>0.95264380423595696</v>
      </c>
      <c r="E394" s="30">
        <f t="shared" si="1592"/>
        <v>2.9236799277398973E-4</v>
      </c>
      <c r="F394" s="30">
        <f t="shared" si="1539"/>
        <v>3.0680752950137079E-2</v>
      </c>
      <c r="G394">
        <v>0.95213757550476297</v>
      </c>
      <c r="H394" s="19">
        <f t="shared" si="1599"/>
        <v>8.3803800006900797E-2</v>
      </c>
      <c r="I394" s="19">
        <v>0.95069572291172799</v>
      </c>
      <c r="J394" s="19">
        <f t="shared" si="1599"/>
        <v>0.23511011359375572</v>
      </c>
      <c r="K394" s="19"/>
      <c r="L394" s="19">
        <f t="shared" ref="L394" si="1623">ABS(($C394-K394)/$C394)*100</f>
        <v>100</v>
      </c>
      <c r="M394" s="19"/>
      <c r="N394" s="19">
        <f t="shared" ref="N394" si="1624">ABS(($C394-M394)/$C394)*100</f>
        <v>100</v>
      </c>
      <c r="O394">
        <v>0.94908586897070102</v>
      </c>
      <c r="P394" s="19">
        <f t="shared" si="1595"/>
        <v>3.8503032580299301E-3</v>
      </c>
      <c r="Q394" s="19">
        <f t="shared" si="1596"/>
        <v>0.40404629084703814</v>
      </c>
      <c r="S394" s="19">
        <f t="shared" si="1602"/>
        <v>100</v>
      </c>
      <c r="T394">
        <v>0.95132239419360098</v>
      </c>
      <c r="U394" s="19">
        <f t="shared" ref="U394" si="1625">ABS(($C394-T394)/$C394)*100</f>
        <v>0.16934796706852404</v>
      </c>
      <c r="V394">
        <v>0.95146102616165396</v>
      </c>
      <c r="W394" s="19">
        <f t="shared" ref="W394" si="1626">ABS(($C394-V394)/$C394)*100</f>
        <v>0.15480009155565119</v>
      </c>
      <c r="Y394" s="19">
        <f t="shared" si="1605"/>
        <v>100</v>
      </c>
      <c r="AA394" s="19">
        <f t="shared" si="1606"/>
        <v>100</v>
      </c>
    </row>
    <row r="395" spans="1:27" x14ac:dyDescent="0.25">
      <c r="A395" s="32">
        <f t="shared" si="1514"/>
        <v>93</v>
      </c>
      <c r="B395" s="20">
        <v>0.97250602878572101</v>
      </c>
      <c r="C395" s="40">
        <f t="shared" si="1509"/>
        <v>0.97250602878572101</v>
      </c>
      <c r="D395" s="4">
        <v>0.97257838943420605</v>
      </c>
      <c r="E395" s="30">
        <f t="shared" si="1592"/>
        <v>7.2360648485036982E-5</v>
      </c>
      <c r="F395" s="30">
        <f t="shared" si="1539"/>
        <v>7.4406375223593302E-3</v>
      </c>
      <c r="G395">
        <v>0.97264377130302604</v>
      </c>
      <c r="H395" s="19">
        <f t="shared" si="1599"/>
        <v>1.4163667188471299E-2</v>
      </c>
      <c r="I395" s="19">
        <v>0.97208104053355404</v>
      </c>
      <c r="J395" s="19">
        <f t="shared" si="1599"/>
        <v>4.3700320572574017E-2</v>
      </c>
      <c r="K395" s="19"/>
      <c r="L395" s="19">
        <f t="shared" ref="L395" si="1627">ABS(($C395-K395)/$C395)*100</f>
        <v>100</v>
      </c>
      <c r="M395" s="19"/>
      <c r="N395" s="19">
        <f t="shared" ref="N395" si="1628">ABS(($C395-M395)/$C395)*100</f>
        <v>100</v>
      </c>
      <c r="O395">
        <v>0.97099277216976598</v>
      </c>
      <c r="P395" s="19">
        <f t="shared" si="1595"/>
        <v>1.5132566159550276E-3</v>
      </c>
      <c r="Q395" s="19">
        <f t="shared" si="1596"/>
        <v>0.15560382878494772</v>
      </c>
      <c r="S395" s="19">
        <f t="shared" si="1602"/>
        <v>100</v>
      </c>
      <c r="T395">
        <v>0.97328346495102902</v>
      </c>
      <c r="U395" s="19">
        <f t="shared" ref="U395" si="1629">ABS(($C395-T395)/$C395)*100</f>
        <v>7.9941526560891651E-2</v>
      </c>
      <c r="V395">
        <v>0.97235665539619298</v>
      </c>
      <c r="W395" s="19">
        <f t="shared" ref="W395" si="1630">ABS(($C395-V395)/$C395)*100</f>
        <v>1.5359636352541483E-2</v>
      </c>
      <c r="Y395" s="19">
        <f t="shared" si="1605"/>
        <v>100</v>
      </c>
      <c r="AA395" s="19">
        <f t="shared" si="1606"/>
        <v>100</v>
      </c>
    </row>
    <row r="396" spans="1:27" x14ac:dyDescent="0.25">
      <c r="A396" s="32">
        <f t="shared" si="1514"/>
        <v>94</v>
      </c>
      <c r="B396" s="20">
        <v>0.84619531949426896</v>
      </c>
      <c r="C396" s="40">
        <f t="shared" si="1509"/>
        <v>0.84619531949426896</v>
      </c>
      <c r="D396" s="4">
        <v>0.84592227074551496</v>
      </c>
      <c r="E396" s="30">
        <f t="shared" si="1592"/>
        <v>2.730487487540012E-4</v>
      </c>
      <c r="F396" s="30">
        <f t="shared" si="1539"/>
        <v>3.2267816006969832E-2</v>
      </c>
      <c r="G396">
        <v>0.84602290291966498</v>
      </c>
      <c r="H396" s="19">
        <f t="shared" si="1599"/>
        <v>2.0375505587413238E-2</v>
      </c>
      <c r="I396" s="19">
        <v>0.84615910803951</v>
      </c>
      <c r="J396" s="19">
        <f t="shared" si="1599"/>
        <v>4.2793258157706199E-3</v>
      </c>
      <c r="K396" s="19"/>
      <c r="L396" s="19">
        <f t="shared" ref="L396" si="1631">ABS(($C396-K396)/$C396)*100</f>
        <v>100</v>
      </c>
      <c r="M396" s="19"/>
      <c r="N396" s="19">
        <f t="shared" ref="N396" si="1632">ABS(($C396-M396)/$C396)*100</f>
        <v>100</v>
      </c>
      <c r="O396">
        <v>0.84562692627622804</v>
      </c>
      <c r="P396" s="19">
        <f t="shared" si="1595"/>
        <v>5.6839321804091902E-4</v>
      </c>
      <c r="Q396" s="19">
        <f t="shared" si="1596"/>
        <v>6.7170451661280856E-2</v>
      </c>
      <c r="S396" s="19">
        <f t="shared" si="1602"/>
        <v>100</v>
      </c>
      <c r="T396">
        <v>0.84742110069777299</v>
      </c>
      <c r="U396" s="19">
        <f t="shared" ref="U396" si="1633">ABS(($C396-T396)/$C396)*100</f>
        <v>0.14485795126314571</v>
      </c>
      <c r="V396">
        <v>0.84603998819890802</v>
      </c>
      <c r="W396" s="19">
        <f t="shared" ref="W396" si="1634">ABS(($C396-V396)/$C396)*100</f>
        <v>1.8356435184937313E-2</v>
      </c>
      <c r="Y396" s="19">
        <f t="shared" si="1605"/>
        <v>100</v>
      </c>
      <c r="AA396" s="19">
        <f t="shared" si="1606"/>
        <v>100</v>
      </c>
    </row>
    <row r="397" spans="1:27" x14ac:dyDescent="0.25">
      <c r="A397" s="32">
        <f t="shared" si="1514"/>
        <v>95</v>
      </c>
      <c r="B397" s="20">
        <v>0.91317503341507</v>
      </c>
      <c r="C397" s="40">
        <f t="shared" si="1509"/>
        <v>0.91317503341507</v>
      </c>
      <c r="D397" s="4">
        <v>0.91282179922202</v>
      </c>
      <c r="E397" s="30">
        <f t="shared" si="1592"/>
        <v>3.5323419305000048E-4</v>
      </c>
      <c r="F397" s="30">
        <f t="shared" si="1539"/>
        <v>3.8681981013977546E-2</v>
      </c>
      <c r="G397">
        <v>0.91291663625478703</v>
      </c>
      <c r="H397" s="19">
        <f t="shared" si="1599"/>
        <v>2.8296564276032318E-2</v>
      </c>
      <c r="I397" s="19">
        <v>0.91304629072230103</v>
      </c>
      <c r="J397" s="19">
        <f t="shared" si="1599"/>
        <v>1.4098358809427751E-2</v>
      </c>
      <c r="K397" s="19"/>
      <c r="L397" s="19">
        <f t="shared" ref="L397" si="1635">ABS(($C397-K397)/$C397)*100</f>
        <v>100</v>
      </c>
      <c r="M397" s="19"/>
      <c r="N397" s="19">
        <f t="shared" ref="N397" si="1636">ABS(($C397-M397)/$C397)*100</f>
        <v>100</v>
      </c>
      <c r="O397">
        <v>0.91357623812196898</v>
      </c>
      <c r="P397" s="19">
        <f t="shared" si="1595"/>
        <v>4.0120470689897214E-4</v>
      </c>
      <c r="Q397" s="19">
        <f t="shared" si="1596"/>
        <v>4.3935137538589554E-2</v>
      </c>
      <c r="S397" s="19">
        <f t="shared" si="1602"/>
        <v>100</v>
      </c>
      <c r="T397">
        <v>0.91628426882106595</v>
      </c>
      <c r="U397" s="19">
        <f t="shared" ref="U397" si="1637">ABS(($C397-T397)/$C397)*100</f>
        <v>0.34048624767675734</v>
      </c>
      <c r="V397">
        <v>0.91625134176692702</v>
      </c>
      <c r="W397" s="19">
        <f t="shared" ref="W397" si="1638">ABS(($C397-V397)/$C397)*100</f>
        <v>0.33688047080660005</v>
      </c>
      <c r="Y397" s="19">
        <f t="shared" si="1605"/>
        <v>100</v>
      </c>
      <c r="AA397" s="19">
        <f t="shared" si="1606"/>
        <v>100</v>
      </c>
    </row>
    <row r="398" spans="1:27" x14ac:dyDescent="0.25">
      <c r="A398" s="32">
        <f t="shared" si="1514"/>
        <v>96</v>
      </c>
      <c r="B398" s="20">
        <v>0.82877121128656295</v>
      </c>
      <c r="C398" s="40">
        <f t="shared" si="1509"/>
        <v>0.82877121128656295</v>
      </c>
      <c r="D398" s="4">
        <v>0.82887080898743104</v>
      </c>
      <c r="E398" s="30">
        <f t="shared" si="1592"/>
        <v>9.9597700868092609E-5</v>
      </c>
      <c r="F398" s="30">
        <f t="shared" si="1539"/>
        <v>1.2017514545839464E-2</v>
      </c>
      <c r="G398">
        <v>0.82898314667728201</v>
      </c>
      <c r="H398" s="19">
        <f t="shared" si="1599"/>
        <v>2.5572243320332234E-2</v>
      </c>
      <c r="I398" s="19">
        <v>0.82913345601363697</v>
      </c>
      <c r="J398" s="19">
        <f t="shared" si="1599"/>
        <v>4.3708652296414151E-2</v>
      </c>
      <c r="K398" s="19"/>
      <c r="L398" s="19">
        <f t="shared" ref="L398" si="1639">ABS(($C398-K398)/$C398)*100</f>
        <v>100</v>
      </c>
      <c r="M398" s="19"/>
      <c r="N398" s="19">
        <f t="shared" ref="N398" si="1640">ABS(($C398-M398)/$C398)*100</f>
        <v>100</v>
      </c>
      <c r="O398">
        <v>0.82913991151340904</v>
      </c>
      <c r="P398" s="19">
        <f t="shared" si="1595"/>
        <v>3.6870022684609705E-4</v>
      </c>
      <c r="Q398" s="19">
        <f t="shared" si="1596"/>
        <v>4.4487576525943318E-2</v>
      </c>
      <c r="S398" s="19">
        <f t="shared" si="1602"/>
        <v>100</v>
      </c>
      <c r="T398">
        <v>0.82883502214923999</v>
      </c>
      <c r="U398" s="19">
        <f t="shared" ref="U398" si="1641">ABS(($C398-T398)/$C398)*100</f>
        <v>7.6994545428261275E-3</v>
      </c>
      <c r="V398">
        <v>0.829286666596183</v>
      </c>
      <c r="W398" s="19">
        <f t="shared" ref="W398" si="1642">ABS(($C398-V398)/$C398)*100</f>
        <v>6.21951272679791E-2</v>
      </c>
      <c r="Y398" s="19">
        <f t="shared" si="1605"/>
        <v>100</v>
      </c>
      <c r="AA398" s="19">
        <f t="shared" si="1606"/>
        <v>100</v>
      </c>
    </row>
    <row r="399" spans="1:27" x14ac:dyDescent="0.25">
      <c r="A399" s="32">
        <f t="shared" si="1514"/>
        <v>97</v>
      </c>
      <c r="B399" s="20">
        <v>0.82607158144664805</v>
      </c>
      <c r="C399" s="40">
        <f t="shared" si="1509"/>
        <v>0.82607158144664805</v>
      </c>
      <c r="D399" s="4">
        <v>0.82622827410468203</v>
      </c>
      <c r="E399" s="30">
        <f t="shared" si="1592"/>
        <v>1.5669265803397447E-4</v>
      </c>
      <c r="F399" s="30">
        <f t="shared" si="1539"/>
        <v>1.896841164291941E-2</v>
      </c>
      <c r="G399">
        <v>0.82634038804387</v>
      </c>
      <c r="H399" s="19">
        <f t="shared" si="1599"/>
        <v>3.2540351618343358E-2</v>
      </c>
      <c r="I399" s="19">
        <v>0.82649048525504698</v>
      </c>
      <c r="J399" s="19">
        <f t="shared" si="1599"/>
        <v>5.0710352202811414E-2</v>
      </c>
      <c r="K399" s="19"/>
      <c r="L399" s="19">
        <f t="shared" ref="L399" si="1643">ABS(($C399-K399)/$C399)*100</f>
        <v>100</v>
      </c>
      <c r="M399" s="19"/>
      <c r="N399" s="19">
        <f t="shared" ref="N399" si="1644">ABS(($C399-M399)/$C399)*100</f>
        <v>100</v>
      </c>
      <c r="O399">
        <v>0.828378481044999</v>
      </c>
      <c r="P399" s="19">
        <f t="shared" si="1595"/>
        <v>2.3068995983509533E-3</v>
      </c>
      <c r="Q399" s="19">
        <f t="shared" si="1596"/>
        <v>0.27926146476447267</v>
      </c>
      <c r="S399" s="19">
        <f t="shared" si="1602"/>
        <v>100</v>
      </c>
      <c r="T399">
        <v>0.82876371463668097</v>
      </c>
      <c r="U399" s="19">
        <f t="shared" ref="U399" si="1645">ABS(($C399-T399)/$C399)*100</f>
        <v>0.32589587276666182</v>
      </c>
      <c r="V399">
        <v>0.82906746414877797</v>
      </c>
      <c r="W399" s="19">
        <f t="shared" ref="W399" si="1646">ABS(($C399-V399)/$C399)*100</f>
        <v>0.3626662349143413</v>
      </c>
      <c r="Y399" s="19">
        <f t="shared" si="1605"/>
        <v>100</v>
      </c>
      <c r="AA399" s="19">
        <f t="shared" si="1606"/>
        <v>100</v>
      </c>
    </row>
    <row r="400" spans="1:27" x14ac:dyDescent="0.25">
      <c r="A400" s="32">
        <f t="shared" si="1514"/>
        <v>98</v>
      </c>
      <c r="B400" s="20">
        <v>1.01431431873624</v>
      </c>
      <c r="C400" s="40">
        <f t="shared" si="1509"/>
        <v>1.01431431873624</v>
      </c>
      <c r="D400" s="4">
        <v>1.0138318701620801</v>
      </c>
      <c r="E400" s="30">
        <f t="shared" si="1592"/>
        <v>4.8244857415991049E-4</v>
      </c>
      <c r="F400" s="30">
        <f t="shared" si="1539"/>
        <v>4.7564011002132499E-2</v>
      </c>
      <c r="G400">
        <v>1.0139185731546501</v>
      </c>
      <c r="H400" s="19">
        <f t="shared" si="1599"/>
        <v>3.9016069701452633E-2</v>
      </c>
      <c r="I400" s="19">
        <v>1.01403748548401</v>
      </c>
      <c r="J400" s="19">
        <f t="shared" si="1599"/>
        <v>2.7292649538356126E-2</v>
      </c>
      <c r="K400" s="19"/>
      <c r="L400" s="19">
        <f t="shared" ref="L400" si="1647">ABS(($C400-K400)/$C400)*100</f>
        <v>100</v>
      </c>
      <c r="M400" s="19"/>
      <c r="N400" s="19">
        <f t="shared" ref="N400" si="1648">ABS(($C400-M400)/$C400)*100</f>
        <v>100</v>
      </c>
      <c r="O400">
        <v>1.01544871186193</v>
      </c>
      <c r="P400" s="19">
        <f t="shared" si="1595"/>
        <v>1.1343931256899698E-3</v>
      </c>
      <c r="Q400" s="19">
        <f t="shared" si="1596"/>
        <v>0.11183842175306556</v>
      </c>
      <c r="S400" s="19">
        <f t="shared" si="1602"/>
        <v>100</v>
      </c>
      <c r="T400">
        <v>1.0157402985422701</v>
      </c>
      <c r="U400" s="19">
        <f t="shared" ref="U400" si="1649">ABS(($C400-T400)/$C400)*100</f>
        <v>0.14058559360640419</v>
      </c>
      <c r="V400">
        <v>1.0163613260153801</v>
      </c>
      <c r="W400" s="19">
        <f t="shared" ref="W400" si="1650">ABS(($C400-V400)/$C400)*100</f>
        <v>0.20181192765675515</v>
      </c>
      <c r="Y400" s="19">
        <f t="shared" si="1605"/>
        <v>100</v>
      </c>
      <c r="AA400" s="19">
        <f t="shared" si="1606"/>
        <v>100</v>
      </c>
    </row>
    <row r="401" spans="1:27" x14ac:dyDescent="0.25">
      <c r="A401" s="32">
        <f t="shared" si="1514"/>
        <v>99</v>
      </c>
      <c r="B401" s="20">
        <v>0.96164970069422595</v>
      </c>
      <c r="C401" s="40">
        <f t="shared" si="1509"/>
        <v>0.96164970069422595</v>
      </c>
      <c r="D401" s="4">
        <v>0.96173560110280798</v>
      </c>
      <c r="E401" s="30">
        <f t="shared" si="1592"/>
        <v>8.5900408582029186E-5</v>
      </c>
      <c r="F401" s="30">
        <f t="shared" si="1539"/>
        <v>8.9326090904012865E-3</v>
      </c>
      <c r="G401">
        <v>0.96182189949956398</v>
      </c>
      <c r="H401" s="19">
        <f t="shared" si="1599"/>
        <v>1.7906604163004314E-2</v>
      </c>
      <c r="I401" s="19">
        <v>0.96193760913567705</v>
      </c>
      <c r="J401" s="19">
        <f t="shared" si="1599"/>
        <v>2.9939014304611843E-2</v>
      </c>
      <c r="K401" s="19"/>
      <c r="L401" s="19">
        <f t="shared" ref="L401" si="1651">ABS(($C401-K401)/$C401)*100</f>
        <v>100</v>
      </c>
      <c r="M401" s="19"/>
      <c r="N401" s="19">
        <f t="shared" ref="N401" si="1652">ABS(($C401-M401)/$C401)*100</f>
        <v>100</v>
      </c>
      <c r="O401">
        <v>0.96364005953468601</v>
      </c>
      <c r="P401" s="19">
        <f t="shared" si="1595"/>
        <v>1.9903588404600603E-3</v>
      </c>
      <c r="Q401" s="19">
        <f t="shared" si="1596"/>
        <v>0.2069733749226145</v>
      </c>
      <c r="S401" s="19">
        <f t="shared" si="1602"/>
        <v>100</v>
      </c>
      <c r="T401">
        <v>0.96416620545969201</v>
      </c>
      <c r="U401" s="19">
        <f t="shared" ref="U401" si="1653">ABS(($C401-T401)/$C401)*100</f>
        <v>0.26168622146394477</v>
      </c>
      <c r="V401">
        <v>0.964757881393421</v>
      </c>
      <c r="W401" s="19">
        <f t="shared" ref="W401" si="1654">ABS(($C401-V401)/$C401)*100</f>
        <v>0.32321340057104159</v>
      </c>
      <c r="Y401" s="19">
        <f t="shared" si="1605"/>
        <v>100</v>
      </c>
      <c r="AA401" s="19">
        <f t="shared" si="1606"/>
        <v>100</v>
      </c>
    </row>
    <row r="402" spans="1:27" x14ac:dyDescent="0.25">
      <c r="A402" s="32">
        <f t="shared" si="1514"/>
        <v>100</v>
      </c>
      <c r="B402" s="20">
        <v>0.84544641556477895</v>
      </c>
      <c r="C402" s="40">
        <f t="shared" si="1509"/>
        <v>0.84544641556477895</v>
      </c>
      <c r="D402" s="4">
        <v>0.84530174842309203</v>
      </c>
      <c r="E402" s="30">
        <f t="shared" si="1592"/>
        <v>1.4466714168692718E-4</v>
      </c>
      <c r="F402" s="30">
        <f t="shared" si="1539"/>
        <v>1.7111331838847051E-2</v>
      </c>
      <c r="G402">
        <v>0.845402153943141</v>
      </c>
      <c r="H402" s="19">
        <f t="shared" si="1599"/>
        <v>5.2352959126789099E-3</v>
      </c>
      <c r="I402" s="19">
        <v>0.84553842337518004</v>
      </c>
      <c r="J402" s="19">
        <f t="shared" si="1599"/>
        <v>1.0882748889487119E-2</v>
      </c>
      <c r="K402" s="19"/>
      <c r="L402" s="19">
        <f t="shared" ref="L402" si="1655">ABS(($C402-K402)/$C402)*100</f>
        <v>100</v>
      </c>
      <c r="M402" s="19"/>
      <c r="N402" s="19">
        <f t="shared" ref="N402" si="1656">ABS(($C402-M402)/$C402)*100</f>
        <v>100</v>
      </c>
      <c r="O402">
        <v>0.84667829702438502</v>
      </c>
      <c r="P402" s="19">
        <f t="shared" si="1595"/>
        <v>1.2318814596060657E-3</v>
      </c>
      <c r="Q402" s="19">
        <f t="shared" si="1596"/>
        <v>0.14570781032682462</v>
      </c>
      <c r="S402" s="19">
        <f t="shared" si="1602"/>
        <v>100</v>
      </c>
      <c r="T402">
        <v>0.84655641595880105</v>
      </c>
      <c r="U402" s="19">
        <f t="shared" ref="U402" si="1657">ABS(($C402-T402)/$C402)*100</f>
        <v>0.13129163168556165</v>
      </c>
      <c r="V402">
        <v>0.84680814663568704</v>
      </c>
      <c r="W402" s="19">
        <f t="shared" ref="W402" si="1658">ABS(($C402-V402)/$C402)*100</f>
        <v>0.16106651419160847</v>
      </c>
      <c r="Y402" s="19">
        <f t="shared" si="1605"/>
        <v>100</v>
      </c>
      <c r="AA402" s="19">
        <f t="shared" si="1606"/>
        <v>100</v>
      </c>
    </row>
    <row r="403" spans="1:27" x14ac:dyDescent="0.25">
      <c r="A403" s="32">
        <f t="shared" si="1514"/>
        <v>101</v>
      </c>
      <c r="B403" s="20">
        <v>0.84130344993211703</v>
      </c>
      <c r="C403" s="40">
        <f t="shared" si="1509"/>
        <v>0.84130344993211703</v>
      </c>
      <c r="D403" s="4">
        <v>0.84094180883312497</v>
      </c>
      <c r="E403" s="30">
        <f t="shared" si="1592"/>
        <v>3.6164109899206043E-4</v>
      </c>
      <c r="F403" s="30">
        <f t="shared" si="1539"/>
        <v>4.298580958169617E-2</v>
      </c>
      <c r="G403">
        <v>0.84104925619219595</v>
      </c>
      <c r="H403" s="19">
        <f t="shared" si="1599"/>
        <v>3.0214275234648435E-2</v>
      </c>
      <c r="I403" s="19">
        <v>0.841193674175998</v>
      </c>
      <c r="J403" s="19">
        <f t="shared" si="1599"/>
        <v>1.3048295015061743E-2</v>
      </c>
      <c r="K403" s="19"/>
      <c r="L403" s="19">
        <f t="shared" ref="L403" si="1659">ABS(($C403-K403)/$C403)*100</f>
        <v>100</v>
      </c>
      <c r="M403" s="19"/>
      <c r="N403" s="19">
        <f t="shared" ref="N403" si="1660">ABS(($C403-M403)/$C403)*100</f>
        <v>100</v>
      </c>
      <c r="O403">
        <v>0.84065829912805201</v>
      </c>
      <c r="P403" s="19">
        <f t="shared" si="1595"/>
        <v>6.4515080406502001E-4</v>
      </c>
      <c r="Q403" s="19">
        <f t="shared" si="1596"/>
        <v>7.6684673540453913E-2</v>
      </c>
      <c r="S403" s="19">
        <f t="shared" si="1602"/>
        <v>100</v>
      </c>
      <c r="T403">
        <v>0.84027671795130798</v>
      </c>
      <c r="U403" s="19">
        <f t="shared" ref="U403" si="1661">ABS(($C403-T403)/$C403)*100</f>
        <v>0.12204062409251891</v>
      </c>
      <c r="V403">
        <v>0.83957594442582995</v>
      </c>
      <c r="W403" s="19">
        <f t="shared" ref="W403" si="1662">ABS(($C403-V403)/$C403)*100</f>
        <v>0.20533679095532947</v>
      </c>
      <c r="Y403" s="19">
        <f t="shared" si="1605"/>
        <v>100</v>
      </c>
      <c r="AA403" s="19">
        <f t="shared" si="1606"/>
        <v>100</v>
      </c>
    </row>
    <row r="404" spans="1:27" x14ac:dyDescent="0.25">
      <c r="A404" s="32">
        <f t="shared" si="1514"/>
        <v>102</v>
      </c>
      <c r="B404" s="20">
        <v>0.85905179954720701</v>
      </c>
      <c r="C404" s="40">
        <f t="shared" si="1509"/>
        <v>0.85905179954720701</v>
      </c>
      <c r="D404" s="4">
        <v>0.85819612029804004</v>
      </c>
      <c r="E404" s="30">
        <f t="shared" si="1592"/>
        <v>8.5567924916696292E-4</v>
      </c>
      <c r="F404" s="30">
        <f t="shared" si="1539"/>
        <v>9.9607410125673243E-2</v>
      </c>
      <c r="G404">
        <v>0.858314489114128</v>
      </c>
      <c r="H404" s="19">
        <f t="shared" si="1599"/>
        <v>8.5828402136824938E-2</v>
      </c>
      <c r="I404" s="19">
        <v>0.85847432975650695</v>
      </c>
      <c r="J404" s="19">
        <f t="shared" si="1599"/>
        <v>6.7221766022076149E-2</v>
      </c>
      <c r="K404" s="19"/>
      <c r="L404" s="19">
        <f t="shared" ref="L404" si="1663">ABS(($C404-K404)/$C404)*100</f>
        <v>100</v>
      </c>
      <c r="M404" s="19"/>
      <c r="N404" s="19">
        <f t="shared" ref="N404" si="1664">ABS(($C404-M404)/$C404)*100</f>
        <v>100</v>
      </c>
      <c r="O404">
        <v>0.85621652202995002</v>
      </c>
      <c r="P404" s="19">
        <f t="shared" si="1595"/>
        <v>2.8352775172569844E-3</v>
      </c>
      <c r="Q404" s="19">
        <f t="shared" si="1596"/>
        <v>0.33004732878173537</v>
      </c>
      <c r="S404" s="19">
        <f t="shared" si="1602"/>
        <v>100</v>
      </c>
      <c r="T404">
        <v>0.86017907774400304</v>
      </c>
      <c r="U404" s="19">
        <f t="shared" ref="U404" si="1665">ABS(($C404-T404)/$C404)*100</f>
        <v>0.13122354174570197</v>
      </c>
      <c r="V404">
        <v>0.85843397253083298</v>
      </c>
      <c r="W404" s="19">
        <f t="shared" ref="W404" si="1666">ABS(($C404-V404)/$C404)*100</f>
        <v>7.1919646370530346E-2</v>
      </c>
      <c r="Y404" s="19">
        <f t="shared" si="1605"/>
        <v>100</v>
      </c>
      <c r="AA404" s="19">
        <f t="shared" si="1606"/>
        <v>100</v>
      </c>
    </row>
    <row r="405" spans="1:27" x14ac:dyDescent="0.25">
      <c r="A405" s="32">
        <f t="shared" si="1514"/>
        <v>103</v>
      </c>
      <c r="B405" s="20">
        <v>0.90145853918594299</v>
      </c>
      <c r="C405" s="40">
        <f t="shared" si="1509"/>
        <v>0.90145853918594299</v>
      </c>
      <c r="D405" s="4">
        <v>0.90101393491800896</v>
      </c>
      <c r="E405" s="30">
        <f t="shared" si="1592"/>
        <v>4.4460426793402341E-4</v>
      </c>
      <c r="F405" s="30">
        <f t="shared" si="1539"/>
        <v>4.9320545383653554E-2</v>
      </c>
      <c r="G405">
        <v>0.90111116111747402</v>
      </c>
      <c r="H405" s="19">
        <f t="shared" si="1599"/>
        <v>3.8535113193631718E-2</v>
      </c>
      <c r="I405" s="19">
        <v>0.90124401233248896</v>
      </c>
      <c r="J405" s="19">
        <f t="shared" si="1599"/>
        <v>2.379775043761298E-2</v>
      </c>
      <c r="K405" s="19"/>
      <c r="L405" s="19">
        <f t="shared" ref="L405" si="1667">ABS(($C405-K405)/$C405)*100</f>
        <v>100</v>
      </c>
      <c r="M405" s="19"/>
      <c r="N405" s="19">
        <f t="shared" ref="N405" si="1668">ABS(($C405-M405)/$C405)*100</f>
        <v>100</v>
      </c>
      <c r="O405">
        <v>0.90183127418985498</v>
      </c>
      <c r="P405" s="19">
        <f t="shared" si="1595"/>
        <v>3.7273500391199477E-4</v>
      </c>
      <c r="Q405" s="19">
        <f t="shared" si="1596"/>
        <v>4.1347991916366005E-2</v>
      </c>
      <c r="S405" s="19">
        <f t="shared" si="1602"/>
        <v>100</v>
      </c>
      <c r="T405">
        <v>0.90129096740386505</v>
      </c>
      <c r="U405" s="19">
        <f t="shared" ref="U405" si="1669">ABS(($C405-T405)/$C405)*100</f>
        <v>1.8588961643123396E-2</v>
      </c>
      <c r="V405">
        <v>0.90249518468094903</v>
      </c>
      <c r="W405" s="19">
        <f t="shared" ref="W405" si="1670">ABS(($C405-V405)/$C405)*100</f>
        <v>0.11499646960382401</v>
      </c>
      <c r="Y405" s="19">
        <f t="shared" si="1605"/>
        <v>100</v>
      </c>
      <c r="AA405" s="19">
        <f t="shared" si="1606"/>
        <v>100</v>
      </c>
    </row>
    <row r="406" spans="1:27" x14ac:dyDescent="0.25">
      <c r="A406" s="32">
        <f t="shared" si="1514"/>
        <v>104</v>
      </c>
      <c r="B406" s="20">
        <v>0.892271209041272</v>
      </c>
      <c r="C406" s="40">
        <f t="shared" si="1509"/>
        <v>0.892271209041272</v>
      </c>
      <c r="D406" s="4">
        <v>0.89265059712832695</v>
      </c>
      <c r="E406" s="30">
        <f t="shared" si="1592"/>
        <v>3.7938808705495486E-4</v>
      </c>
      <c r="F406" s="30">
        <f t="shared" si="1539"/>
        <v>4.2519368910558034E-2</v>
      </c>
      <c r="G406">
        <v>0.89281011689353296</v>
      </c>
      <c r="H406" s="19">
        <f t="shared" si="1599"/>
        <v>6.0397314941945439E-2</v>
      </c>
      <c r="I406" s="19">
        <v>0.89301111950622403</v>
      </c>
      <c r="J406" s="19">
        <f t="shared" si="1599"/>
        <v>8.2924390863967357E-2</v>
      </c>
      <c r="K406" s="19"/>
      <c r="L406" s="19">
        <f t="shared" ref="L406" si="1671">ABS(($C406-K406)/$C406)*100</f>
        <v>100</v>
      </c>
      <c r="M406" s="19"/>
      <c r="N406" s="19">
        <f t="shared" ref="N406" si="1672">ABS(($C406-M406)/$C406)*100</f>
        <v>100</v>
      </c>
      <c r="O406">
        <v>0.89077784990017095</v>
      </c>
      <c r="P406" s="19">
        <f t="shared" si="1595"/>
        <v>1.4933591411010472E-3</v>
      </c>
      <c r="Q406" s="19">
        <f t="shared" si="1596"/>
        <v>0.16736605708769112</v>
      </c>
      <c r="S406" s="19">
        <f t="shared" si="1602"/>
        <v>100</v>
      </c>
      <c r="T406">
        <v>0.89398800103904696</v>
      </c>
      <c r="U406" s="19">
        <f t="shared" ref="U406" si="1673">ABS(($C406-T406)/$C406)*100</f>
        <v>0.19240697003096496</v>
      </c>
      <c r="V406">
        <v>0.893624125240851</v>
      </c>
      <c r="W406" s="19">
        <f t="shared" ref="W406" si="1674">ABS(($C406-V406)/$C406)*100</f>
        <v>0.15162611836738335</v>
      </c>
      <c r="Y406" s="19">
        <f t="shared" si="1605"/>
        <v>100</v>
      </c>
      <c r="AA406" s="19">
        <f t="shared" si="1606"/>
        <v>100</v>
      </c>
    </row>
    <row r="407" spans="1:27" x14ac:dyDescent="0.25">
      <c r="A407" s="32">
        <f t="shared" si="1514"/>
        <v>105</v>
      </c>
      <c r="B407" s="20">
        <v>0.89269200729209497</v>
      </c>
      <c r="C407" s="40">
        <f t="shared" si="1509"/>
        <v>0.89269200729209497</v>
      </c>
      <c r="D407" s="4">
        <v>0.89293685345540097</v>
      </c>
      <c r="E407" s="30">
        <f t="shared" si="1592"/>
        <v>2.4484616330600062E-4</v>
      </c>
      <c r="F407" s="30">
        <f t="shared" si="1539"/>
        <v>2.7427843120128359E-2</v>
      </c>
      <c r="G407">
        <v>0.89310585578979196</v>
      </c>
      <c r="H407" s="19">
        <f t="shared" si="1599"/>
        <v>4.6359606036169551E-2</v>
      </c>
      <c r="I407" s="19">
        <v>0.89331610537077299</v>
      </c>
      <c r="J407" s="19">
        <f t="shared" si="1599"/>
        <v>6.9911915148783976E-2</v>
      </c>
      <c r="K407" s="19"/>
      <c r="L407" s="19">
        <f t="shared" ref="L407" si="1675">ABS(($C407-K407)/$C407)*100</f>
        <v>100</v>
      </c>
      <c r="M407" s="19"/>
      <c r="N407" s="19">
        <f t="shared" ref="N407" si="1676">ABS(($C407-M407)/$C407)*100</f>
        <v>100</v>
      </c>
      <c r="O407">
        <v>0.89307729258577395</v>
      </c>
      <c r="P407" s="19">
        <f t="shared" si="1595"/>
        <v>3.8528529367898301E-4</v>
      </c>
      <c r="Q407" s="19">
        <f t="shared" si="1596"/>
        <v>4.3159935401204393E-2</v>
      </c>
      <c r="S407" s="19">
        <f t="shared" si="1602"/>
        <v>100</v>
      </c>
      <c r="T407">
        <v>0.89312504297754802</v>
      </c>
      <c r="U407" s="19">
        <f t="shared" ref="U407" si="1677">ABS(($C407-T407)/$C407)*100</f>
        <v>4.8508968593393202E-2</v>
      </c>
      <c r="V407">
        <v>0.89408404051629697</v>
      </c>
      <c r="W407" s="19">
        <f t="shared" ref="W407" si="1678">ABS(($C407-V407)/$C407)*100</f>
        <v>0.15593656186355012</v>
      </c>
      <c r="Y407" s="19">
        <f t="shared" si="1605"/>
        <v>100</v>
      </c>
      <c r="AA407" s="19">
        <f t="shared" si="1606"/>
        <v>100</v>
      </c>
    </row>
    <row r="408" spans="1:27" x14ac:dyDescent="0.25">
      <c r="A408" s="32">
        <f t="shared" si="1514"/>
        <v>106</v>
      </c>
      <c r="B408" s="20">
        <v>0.94356672068688197</v>
      </c>
      <c r="C408" s="40">
        <f t="shared" si="1509"/>
        <v>0.94356672068688197</v>
      </c>
      <c r="D408" s="4">
        <v>0.94425748187322101</v>
      </c>
      <c r="E408" s="30">
        <f t="shared" si="1592"/>
        <v>6.9076118633903949E-4</v>
      </c>
      <c r="F408" s="30">
        <f t="shared" si="1539"/>
        <v>7.3207455413030115E-2</v>
      </c>
      <c r="G408">
        <v>0.94444216227438005</v>
      </c>
      <c r="H408" s="19">
        <f t="shared" si="1599"/>
        <v>9.2780040701392383E-2</v>
      </c>
      <c r="I408" s="19">
        <v>0.94467616695232204</v>
      </c>
      <c r="J408" s="19">
        <f t="shared" si="1599"/>
        <v>0.11758005460731347</v>
      </c>
      <c r="K408" s="19"/>
      <c r="L408" s="19">
        <f t="shared" ref="L408" si="1679">ABS(($C408-K408)/$C408)*100</f>
        <v>100</v>
      </c>
      <c r="M408" s="19"/>
      <c r="N408" s="19">
        <f t="shared" ref="N408" si="1680">ABS(($C408-M408)/$C408)*100</f>
        <v>100</v>
      </c>
      <c r="O408">
        <v>0.94450820892160003</v>
      </c>
      <c r="P408" s="19">
        <f t="shared" si="1595"/>
        <v>9.4148823471806864E-4</v>
      </c>
      <c r="Q408" s="19">
        <f t="shared" si="1596"/>
        <v>9.9779720297118971E-2</v>
      </c>
      <c r="S408" s="19">
        <f t="shared" si="1602"/>
        <v>100</v>
      </c>
      <c r="T408">
        <v>0.94578908007260198</v>
      </c>
      <c r="U408" s="19">
        <f t="shared" ref="U408" si="1681">ABS(($C408-T408)/$C408)*100</f>
        <v>0.23552752942602961</v>
      </c>
      <c r="V408">
        <v>0.946908780413389</v>
      </c>
      <c r="W408" s="19">
        <f t="shared" ref="W408" si="1682">ABS(($C408-V408)/$C408)*100</f>
        <v>0.35419431962099435</v>
      </c>
      <c r="Y408" s="19">
        <f t="shared" si="1605"/>
        <v>100</v>
      </c>
      <c r="AA408" s="19">
        <f t="shared" si="1606"/>
        <v>100</v>
      </c>
    </row>
    <row r="409" spans="1:27" x14ac:dyDescent="0.25">
      <c r="A409" s="32">
        <f t="shared" si="1514"/>
        <v>107</v>
      </c>
      <c r="B409" s="20">
        <v>0.96154732456929504</v>
      </c>
      <c r="C409" s="40">
        <f t="shared" si="1509"/>
        <v>0.96154732456929504</v>
      </c>
      <c r="D409" s="4">
        <v>0.96209776377868605</v>
      </c>
      <c r="E409" s="30">
        <f t="shared" si="1592"/>
        <v>5.504392093910182E-4</v>
      </c>
      <c r="F409" s="30">
        <f t="shared" si="1539"/>
        <v>5.7245150116514112E-2</v>
      </c>
      <c r="G409">
        <v>0.96231599734010997</v>
      </c>
      <c r="H409" s="19">
        <f t="shared" si="1599"/>
        <v>7.9941231302291707E-2</v>
      </c>
      <c r="I409" s="19">
        <v>0.96258502117736</v>
      </c>
      <c r="J409" s="19">
        <f t="shared" si="1599"/>
        <v>0.10791945248558395</v>
      </c>
      <c r="K409" s="19"/>
      <c r="L409" s="19">
        <f t="shared" ref="L409" si="1683">ABS(($C409-K409)/$C409)*100</f>
        <v>100</v>
      </c>
      <c r="M409" s="19"/>
      <c r="N409" s="19">
        <f t="shared" ref="N409" si="1684">ABS(($C409-M409)/$C409)*100</f>
        <v>100</v>
      </c>
      <c r="O409">
        <v>0.96362710623560399</v>
      </c>
      <c r="P409" s="19">
        <f t="shared" si="1595"/>
        <v>2.0797816663089552E-3</v>
      </c>
      <c r="Q409" s="19">
        <f t="shared" si="1596"/>
        <v>0.21629529958294563</v>
      </c>
      <c r="S409" s="19">
        <f t="shared" si="1602"/>
        <v>100</v>
      </c>
      <c r="T409">
        <v>0.96482376561165195</v>
      </c>
      <c r="U409" s="19">
        <f t="shared" ref="U409" si="1685">ABS(($C409-T409)/$C409)*100</f>
        <v>0.34074672755441632</v>
      </c>
      <c r="V409">
        <v>0.96639275592463403</v>
      </c>
      <c r="W409" s="19">
        <f t="shared" ref="W409" si="1686">ABS(($C409-V409)/$C409)*100</f>
        <v>0.50392021604442627</v>
      </c>
      <c r="Y409" s="19">
        <f t="shared" si="1605"/>
        <v>100</v>
      </c>
      <c r="AA409" s="19">
        <f t="shared" si="1606"/>
        <v>100</v>
      </c>
    </row>
    <row r="410" spans="1:27" x14ac:dyDescent="0.25">
      <c r="A410" s="32">
        <f t="shared" si="1514"/>
        <v>108</v>
      </c>
      <c r="B410" s="20">
        <v>0.95764359156238499</v>
      </c>
      <c r="C410" s="40">
        <f t="shared" si="1509"/>
        <v>0.95764359156238499</v>
      </c>
      <c r="D410" s="4">
        <v>0.95818806256298406</v>
      </c>
      <c r="E410" s="30">
        <f t="shared" si="1592"/>
        <v>5.4447100059906717E-4</v>
      </c>
      <c r="F410" s="30">
        <f t="shared" si="1539"/>
        <v>5.6855285765633194E-2</v>
      </c>
      <c r="G410">
        <v>0.95840875021963701</v>
      </c>
      <c r="H410" s="19">
        <f t="shared" si="1599"/>
        <v>7.9900149073589125E-2</v>
      </c>
      <c r="I410" s="19">
        <v>0.95867999322896202</v>
      </c>
      <c r="J410" s="19">
        <f t="shared" si="1599"/>
        <v>0.10822415308874547</v>
      </c>
      <c r="K410" s="19"/>
      <c r="L410" s="19">
        <f t="shared" ref="L410" si="1687">ABS(($C410-K410)/$C410)*100</f>
        <v>100</v>
      </c>
      <c r="M410" s="19"/>
      <c r="N410" s="19">
        <f t="shared" ref="N410" si="1688">ABS(($C410-M410)/$C410)*100</f>
        <v>100</v>
      </c>
      <c r="O410">
        <v>0.95880054493724698</v>
      </c>
      <c r="P410" s="19">
        <f t="shared" si="1595"/>
        <v>1.1569533748619909E-3</v>
      </c>
      <c r="Q410" s="19">
        <f t="shared" si="1596"/>
        <v>0.12081252201295829</v>
      </c>
      <c r="S410" s="19">
        <f t="shared" si="1602"/>
        <v>100</v>
      </c>
      <c r="T410">
        <v>0.96077121148450795</v>
      </c>
      <c r="U410" s="19">
        <f t="shared" ref="U410" si="1689">ABS(($C410-T410)/$C410)*100</f>
        <v>0.32659540038484275</v>
      </c>
      <c r="V410">
        <v>0.96143357119266404</v>
      </c>
      <c r="W410" s="19">
        <f t="shared" ref="W410" si="1690">ABS(($C410-V410)/$C410)*100</f>
        <v>0.39576097659628667</v>
      </c>
      <c r="Y410" s="19">
        <f t="shared" si="1605"/>
        <v>100</v>
      </c>
      <c r="AA410" s="19">
        <f t="shared" si="1606"/>
        <v>100</v>
      </c>
    </row>
    <row r="411" spans="1:27" x14ac:dyDescent="0.25">
      <c r="A411" s="32">
        <f t="shared" si="1514"/>
        <v>109</v>
      </c>
      <c r="B411" s="20">
        <v>0.98634713189606804</v>
      </c>
      <c r="C411" s="40">
        <f t="shared" si="1509"/>
        <v>0.98634713189606804</v>
      </c>
      <c r="D411" s="4">
        <v>0.98651838589779695</v>
      </c>
      <c r="E411" s="30">
        <f t="shared" si="1592"/>
        <v>1.7125400172890437E-4</v>
      </c>
      <c r="F411" s="30">
        <f t="shared" si="1539"/>
        <v>1.7362447376888555E-2</v>
      </c>
      <c r="G411">
        <v>0.98684497342631705</v>
      </c>
      <c r="H411" s="19">
        <f t="shared" si="1599"/>
        <v>5.0473257755816951E-2</v>
      </c>
      <c r="I411" s="19">
        <v>0.98712090753358595</v>
      </c>
      <c r="J411" s="19">
        <f t="shared" si="1599"/>
        <v>7.8448612308575874E-2</v>
      </c>
      <c r="K411" s="19"/>
      <c r="L411" s="19">
        <f t="shared" ref="L411" si="1691">ABS(($C411-K411)/$C411)*100</f>
        <v>100</v>
      </c>
      <c r="M411" s="19"/>
      <c r="N411" s="19">
        <f t="shared" ref="N411" si="1692">ABS(($C411-M411)/$C411)*100</f>
        <v>100</v>
      </c>
      <c r="O411">
        <v>0.98772782702204998</v>
      </c>
      <c r="P411" s="19">
        <f t="shared" si="1595"/>
        <v>1.3806951259819344E-3</v>
      </c>
      <c r="Q411" s="19">
        <f t="shared" si="1596"/>
        <v>0.13998064994905049</v>
      </c>
      <c r="S411" s="19">
        <f t="shared" si="1602"/>
        <v>100</v>
      </c>
      <c r="T411">
        <v>0.98765194157231395</v>
      </c>
      <c r="U411" s="19">
        <f t="shared" ref="U411" si="1693">ABS(($C411-T411)/$C411)*100</f>
        <v>0.13228706548146571</v>
      </c>
      <c r="V411">
        <v>0.98902288319806897</v>
      </c>
      <c r="W411" s="19">
        <f t="shared" ref="W411" si="1694">ABS(($C411-V411)/$C411)*100</f>
        <v>0.27127886476004615</v>
      </c>
      <c r="Y411" s="19">
        <f t="shared" si="1605"/>
        <v>100</v>
      </c>
      <c r="AA411" s="19">
        <f t="shared" si="1606"/>
        <v>100</v>
      </c>
    </row>
    <row r="412" spans="1:27" x14ac:dyDescent="0.25">
      <c r="A412" s="32">
        <f t="shared" si="1514"/>
        <v>110</v>
      </c>
      <c r="B412" s="20">
        <v>1.0024003358401901</v>
      </c>
      <c r="C412" s="40">
        <f t="shared" si="1509"/>
        <v>1.0024003358401901</v>
      </c>
      <c r="D412" s="4">
        <v>1.0025514958791499</v>
      </c>
      <c r="E412" s="30">
        <f t="shared" si="1592"/>
        <v>1.511600389598744E-4</v>
      </c>
      <c r="F412" s="30">
        <f t="shared" si="1539"/>
        <v>1.5079807294076307E-2</v>
      </c>
      <c r="G412">
        <v>1.00289390393299</v>
      </c>
      <c r="H412" s="19">
        <f t="shared" si="1599"/>
        <v>4.923862005555811E-2</v>
      </c>
      <c r="I412" s="19">
        <v>1.0028727133106401</v>
      </c>
      <c r="J412" s="19">
        <f t="shared" si="1599"/>
        <v>4.7124632101614335E-2</v>
      </c>
      <c r="K412" s="19"/>
      <c r="L412" s="19">
        <f t="shared" ref="L412" si="1695">ABS(($C412-K412)/$C412)*100</f>
        <v>100</v>
      </c>
      <c r="M412" s="19"/>
      <c r="N412" s="19">
        <f t="shared" ref="N412" si="1696">ABS(($C412-M412)/$C412)*100</f>
        <v>100</v>
      </c>
      <c r="O412">
        <v>1.0043216497555101</v>
      </c>
      <c r="P412" s="19">
        <f t="shared" si="1595"/>
        <v>1.921313915320022E-3</v>
      </c>
      <c r="Q412" s="19">
        <f t="shared" si="1596"/>
        <v>0.19167131600266463</v>
      </c>
      <c r="S412" s="19">
        <f t="shared" si="1602"/>
        <v>100</v>
      </c>
      <c r="T412">
        <v>1.0038855208502599</v>
      </c>
      <c r="U412" s="19">
        <f t="shared" ref="U412" si="1697">ABS(($C412-T412)/$C412)*100</f>
        <v>0.14816286038302648</v>
      </c>
      <c r="V412">
        <v>1.00702667600933</v>
      </c>
      <c r="W412" s="19">
        <f t="shared" ref="W412" si="1698">ABS(($C412-V412)/$C412)*100</f>
        <v>0.46152619903726283</v>
      </c>
      <c r="Y412" s="19">
        <f t="shared" si="1605"/>
        <v>100</v>
      </c>
      <c r="AA412" s="19">
        <f t="shared" si="1606"/>
        <v>100</v>
      </c>
    </row>
    <row r="413" spans="1:27" x14ac:dyDescent="0.25">
      <c r="A413" s="32">
        <f t="shared" si="1514"/>
        <v>111</v>
      </c>
      <c r="B413" s="20">
        <v>0.964574465506851</v>
      </c>
      <c r="C413" s="40">
        <f t="shared" si="1509"/>
        <v>0.964574465506851</v>
      </c>
      <c r="D413" s="4">
        <v>0.96472983187363104</v>
      </c>
      <c r="E413" s="30">
        <f t="shared" si="1592"/>
        <v>1.553663667800409E-4</v>
      </c>
      <c r="F413" s="30">
        <f t="shared" si="1539"/>
        <v>1.6107244420823556E-2</v>
      </c>
      <c r="G413">
        <v>0.96505871413657096</v>
      </c>
      <c r="H413" s="19">
        <f t="shared" si="1599"/>
        <v>5.0203343239602259E-2</v>
      </c>
      <c r="I413" s="19">
        <v>0.96533772558198006</v>
      </c>
      <c r="J413" s="19">
        <f t="shared" si="1599"/>
        <v>7.912920177997769E-2</v>
      </c>
      <c r="K413" s="19"/>
      <c r="L413" s="19">
        <f t="shared" ref="L413" si="1699">ABS(($C413-K413)/$C413)*100</f>
        <v>100</v>
      </c>
      <c r="M413" s="19"/>
      <c r="N413" s="19">
        <f t="shared" ref="N413" si="1700">ABS(($C413-M413)/$C413)*100</f>
        <v>100</v>
      </c>
      <c r="O413">
        <v>0.96400758912417694</v>
      </c>
      <c r="P413" s="19">
        <f t="shared" si="1595"/>
        <v>5.6687638267405305E-4</v>
      </c>
      <c r="Q413" s="19">
        <f t="shared" si="1596"/>
        <v>5.8769582126163664E-2</v>
      </c>
      <c r="S413" s="19">
        <f t="shared" si="1602"/>
        <v>100</v>
      </c>
      <c r="T413">
        <v>0.96593219330288405</v>
      </c>
      <c r="U413" s="19">
        <f t="shared" ref="U413" si="1701">ABS(($C413-T413)/$C413)*100</f>
        <v>0.14075925131603068</v>
      </c>
      <c r="V413">
        <v>0.96767074249612395</v>
      </c>
      <c r="W413" s="19">
        <f t="shared" ref="W413" si="1702">ABS(($C413-V413)/$C413)*100</f>
        <v>0.32099926962569575</v>
      </c>
      <c r="Y413" s="19">
        <f t="shared" si="1605"/>
        <v>100</v>
      </c>
      <c r="AA413" s="19">
        <f t="shared" si="1606"/>
        <v>100</v>
      </c>
    </row>
    <row r="414" spans="1:27" x14ac:dyDescent="0.25">
      <c r="A414" s="32">
        <f t="shared" si="1514"/>
        <v>112</v>
      </c>
      <c r="B414" s="20">
        <v>0.964276477285124</v>
      </c>
      <c r="C414" s="40">
        <f t="shared" si="1509"/>
        <v>0.964276477285124</v>
      </c>
      <c r="D414" s="4">
        <v>0.96495155788072695</v>
      </c>
      <c r="E414" s="30">
        <f t="shared" si="1592"/>
        <v>6.7508059560295042E-4</v>
      </c>
      <c r="F414" s="30">
        <f t="shared" si="1539"/>
        <v>7.0009028686835617E-2</v>
      </c>
      <c r="G414">
        <v>0.96515903113739498</v>
      </c>
      <c r="H414" s="19">
        <f t="shared" si="1599"/>
        <v>9.1524979926480621E-2</v>
      </c>
      <c r="I414" s="19">
        <v>0.96543005829010697</v>
      </c>
      <c r="J414" s="19">
        <f t="shared" si="1599"/>
        <v>0.11963176870505307</v>
      </c>
      <c r="K414" s="19"/>
      <c r="L414" s="19">
        <f t="shared" ref="L414" si="1703">ABS(($C414-K414)/$C414)*100</f>
        <v>100</v>
      </c>
      <c r="M414" s="19"/>
      <c r="N414" s="19">
        <f t="shared" ref="N414" si="1704">ABS(($C414-M414)/$C414)*100</f>
        <v>100</v>
      </c>
      <c r="O414">
        <v>0.966085612870348</v>
      </c>
      <c r="P414" s="19">
        <f t="shared" si="1595"/>
        <v>1.8091355852239976E-3</v>
      </c>
      <c r="Q414" s="19">
        <f t="shared" si="1596"/>
        <v>0.18761585788315976</v>
      </c>
      <c r="S414" s="19">
        <f t="shared" si="1602"/>
        <v>100</v>
      </c>
      <c r="T414">
        <v>0.96724657660800495</v>
      </c>
      <c r="U414" s="19">
        <f t="shared" ref="U414" si="1705">ABS(($C414-T414)/$C414)*100</f>
        <v>0.30801325064395702</v>
      </c>
      <c r="V414">
        <v>0.96845837421191505</v>
      </c>
      <c r="W414" s="19">
        <f t="shared" ref="W414" si="1706">ABS(($C414-V414)/$C414)*100</f>
        <v>0.43368235410709066</v>
      </c>
      <c r="Y414" s="19">
        <f t="shared" si="1605"/>
        <v>100</v>
      </c>
      <c r="AA414" s="19">
        <f t="shared" si="1606"/>
        <v>100</v>
      </c>
    </row>
    <row r="415" spans="1:27" x14ac:dyDescent="0.25">
      <c r="A415" s="32">
        <f t="shared" si="1514"/>
        <v>113</v>
      </c>
      <c r="B415" s="20">
        <v>0.99070953463276201</v>
      </c>
      <c r="C415" s="40">
        <f t="shared" si="1509"/>
        <v>0.99070953463276201</v>
      </c>
      <c r="D415" s="4">
        <v>0.99206114354668296</v>
      </c>
      <c r="E415" s="30">
        <f t="shared" si="1592"/>
        <v>1.3516089139209431E-3</v>
      </c>
      <c r="F415" s="30">
        <f t="shared" si="1539"/>
        <v>0.13642837448031223</v>
      </c>
      <c r="G415">
        <v>0.99222601607812999</v>
      </c>
      <c r="H415" s="19">
        <f t="shared" si="1599"/>
        <v>0.15307023828433333</v>
      </c>
      <c r="I415" s="19">
        <v>0.99244009526977495</v>
      </c>
      <c r="J415" s="19">
        <f t="shared" si="1599"/>
        <v>0.17467891208440037</v>
      </c>
      <c r="K415" s="19"/>
      <c r="L415" s="19">
        <f t="shared" ref="L415" si="1707">ABS(($C415-K415)/$C415)*100</f>
        <v>100</v>
      </c>
      <c r="M415" s="19"/>
      <c r="N415" s="19">
        <f t="shared" ref="N415" si="1708">ABS(($C415-M415)/$C415)*100</f>
        <v>100</v>
      </c>
      <c r="O415">
        <v>0.99390240282577502</v>
      </c>
      <c r="P415" s="19">
        <f t="shared" si="1595"/>
        <v>3.1928681930130098E-3</v>
      </c>
      <c r="Q415" s="19">
        <f t="shared" si="1596"/>
        <v>0.3222809593930625</v>
      </c>
      <c r="S415" s="19">
        <f t="shared" si="1602"/>
        <v>100</v>
      </c>
      <c r="T415">
        <v>0.99392051856750896</v>
      </c>
      <c r="U415" s="19">
        <f t="shared" ref="U415" si="1709">ABS(($C415-T415)/$C415)*100</f>
        <v>0.3241095217618149</v>
      </c>
      <c r="V415">
        <v>0.99259262163817297</v>
      </c>
      <c r="W415" s="19">
        <f t="shared" ref="W415" si="1710">ABS(($C415-V415)/$C415)*100</f>
        <v>0.19007458186106801</v>
      </c>
      <c r="Y415" s="19">
        <f t="shared" si="1605"/>
        <v>100</v>
      </c>
      <c r="AA415" s="19">
        <f t="shared" si="1606"/>
        <v>100</v>
      </c>
    </row>
    <row r="416" spans="1:27" x14ac:dyDescent="0.25">
      <c r="A416" s="32">
        <f t="shared" si="1514"/>
        <v>114</v>
      </c>
      <c r="B416" s="20">
        <v>0.99622045568988404</v>
      </c>
      <c r="C416" s="40">
        <f t="shared" si="1509"/>
        <v>0.99622045568988404</v>
      </c>
      <c r="D416" s="4">
        <v>0.997789236982766</v>
      </c>
      <c r="E416" s="30">
        <f t="shared" si="1592"/>
        <v>1.56878129288196E-3</v>
      </c>
      <c r="F416" s="30">
        <f t="shared" si="1539"/>
        <v>0.15747330662825798</v>
      </c>
      <c r="G416">
        <v>0.99795191133195105</v>
      </c>
      <c r="H416" s="19">
        <f t="shared" si="1599"/>
        <v>0.1738024582990487</v>
      </c>
      <c r="I416" s="19">
        <v>0.99816520316544899</v>
      </c>
      <c r="J416" s="19">
        <f t="shared" si="1599"/>
        <v>0.19521256208478524</v>
      </c>
      <c r="K416" s="19"/>
      <c r="L416" s="19">
        <f t="shared" ref="L416" si="1711">ABS(($C416-K416)/$C416)*100</f>
        <v>100</v>
      </c>
      <c r="M416" s="19"/>
      <c r="N416" s="19">
        <f t="shared" ref="N416" si="1712">ABS(($C416-M416)/$C416)*100</f>
        <v>100</v>
      </c>
      <c r="O416">
        <v>0.99948648761167003</v>
      </c>
      <c r="P416" s="19">
        <f t="shared" si="1595"/>
        <v>3.2660319217859834E-3</v>
      </c>
      <c r="Q416" s="19">
        <f t="shared" si="1596"/>
        <v>0.3278422866276372</v>
      </c>
      <c r="S416" s="19">
        <f t="shared" si="1602"/>
        <v>100</v>
      </c>
      <c r="T416">
        <v>0.99875296878911202</v>
      </c>
      <c r="U416" s="19">
        <f t="shared" ref="U416" si="1713">ABS(($C416-T416)/$C416)*100</f>
        <v>0.25421211587893006</v>
      </c>
      <c r="V416">
        <v>0.99799705152835805</v>
      </c>
      <c r="W416" s="19">
        <f t="shared" ref="W416" si="1714">ABS(($C416-V416)/$C416)*100</f>
        <v>0.17833360360420519</v>
      </c>
      <c r="Y416" s="19">
        <f t="shared" si="1605"/>
        <v>100</v>
      </c>
      <c r="AA416" s="19">
        <f t="shared" si="1606"/>
        <v>100</v>
      </c>
    </row>
    <row r="417" spans="1:27" x14ac:dyDescent="0.25">
      <c r="A417" s="32">
        <f t="shared" si="1514"/>
        <v>115</v>
      </c>
      <c r="B417" s="20">
        <v>1.03661805003051</v>
      </c>
      <c r="C417" s="40">
        <f t="shared" si="1509"/>
        <v>1.03661805003051</v>
      </c>
      <c r="D417" s="4">
        <v>1.0381918346116099</v>
      </c>
      <c r="E417" s="30">
        <f t="shared" si="1592"/>
        <v>1.5737845810999129E-3</v>
      </c>
      <c r="F417" s="30">
        <f t="shared" si="1539"/>
        <v>0.15181913734317021</v>
      </c>
      <c r="G417">
        <v>1.0383518591283201</v>
      </c>
      <c r="H417" s="19">
        <f t="shared" si="1599"/>
        <v>0.16725630985868309</v>
      </c>
      <c r="I417" s="19">
        <v>1.03856700600925</v>
      </c>
      <c r="J417" s="19">
        <f t="shared" si="1599"/>
        <v>0.18801100161073267</v>
      </c>
      <c r="K417" s="19"/>
      <c r="L417" s="19">
        <f t="shared" ref="L417" si="1715">ABS(($C417-K417)/$C417)*100</f>
        <v>100</v>
      </c>
      <c r="M417" s="19"/>
      <c r="N417" s="19">
        <f t="shared" ref="N417" si="1716">ABS(($C417-M417)/$C417)*100</f>
        <v>100</v>
      </c>
      <c r="O417">
        <v>1.03946413525283</v>
      </c>
      <c r="P417" s="19">
        <f t="shared" si="1595"/>
        <v>2.8460852223199939E-3</v>
      </c>
      <c r="Q417" s="19">
        <f t="shared" si="1596"/>
        <v>0.27455485868070956</v>
      </c>
      <c r="S417" s="19">
        <f t="shared" si="1602"/>
        <v>100</v>
      </c>
      <c r="T417">
        <v>1.0399793681704801</v>
      </c>
      <c r="U417" s="19">
        <f t="shared" ref="U417" si="1717">ABS(($C417-T417)/$C417)*100</f>
        <v>0.3242581141502564</v>
      </c>
      <c r="V417">
        <v>1.03904151321938</v>
      </c>
      <c r="W417" s="19">
        <f t="shared" ref="W417" si="1718">ABS(($C417-V417)/$C417)*100</f>
        <v>0.23378554799413936</v>
      </c>
      <c r="Y417" s="19">
        <f t="shared" si="1605"/>
        <v>100</v>
      </c>
      <c r="AA417" s="19">
        <f t="shared" si="1606"/>
        <v>100</v>
      </c>
    </row>
    <row r="418" spans="1:27" x14ac:dyDescent="0.25">
      <c r="A418" s="32">
        <f t="shared" si="1514"/>
        <v>116</v>
      </c>
      <c r="B418" s="20">
        <v>1.0232646606761799</v>
      </c>
      <c r="C418" s="40">
        <f t="shared" si="1509"/>
        <v>1.0232646606761799</v>
      </c>
      <c r="D418" s="4">
        <v>1.0241655620713299</v>
      </c>
      <c r="E418" s="30">
        <f t="shared" si="1592"/>
        <v>9.009013951499778E-4</v>
      </c>
      <c r="F418" s="30">
        <f t="shared" si="1539"/>
        <v>8.8041875164012434E-2</v>
      </c>
      <c r="G418">
        <v>1.0243426452169899</v>
      </c>
      <c r="H418" s="19">
        <f t="shared" si="1599"/>
        <v>0.1053475784160908</v>
      </c>
      <c r="I418" s="19">
        <v>1.0246066314734701</v>
      </c>
      <c r="J418" s="19">
        <f t="shared" si="1599"/>
        <v>0.13114601225487113</v>
      </c>
      <c r="K418" s="19"/>
      <c r="L418" s="19">
        <f t="shared" ref="L418" si="1719">ABS(($C418-K418)/$C418)*100</f>
        <v>100</v>
      </c>
      <c r="M418" s="19"/>
      <c r="N418" s="19">
        <f t="shared" ref="N418" si="1720">ABS(($C418-M418)/$C418)*100</f>
        <v>100</v>
      </c>
      <c r="O418">
        <v>1.0247761503277499</v>
      </c>
      <c r="P418" s="19">
        <f t="shared" si="1595"/>
        <v>1.5114896515699972E-3</v>
      </c>
      <c r="Q418" s="19">
        <f t="shared" si="1596"/>
        <v>0.14771248433139428</v>
      </c>
      <c r="S418" s="19">
        <f t="shared" si="1602"/>
        <v>100</v>
      </c>
      <c r="T418">
        <v>1.0245681543905401</v>
      </c>
      <c r="U418" s="19">
        <f t="shared" ref="U418" si="1721">ABS(($C418-T418)/$C418)*100</f>
        <v>0.12738578438727263</v>
      </c>
      <c r="V418">
        <v>1.02363149415688</v>
      </c>
      <c r="W418" s="19">
        <f t="shared" ref="W418" si="1722">ABS(($C418-V418)/$C418)*100</f>
        <v>3.5849325672763464E-2</v>
      </c>
      <c r="Y418" s="19">
        <f t="shared" si="1605"/>
        <v>100</v>
      </c>
      <c r="AA418" s="19">
        <f t="shared" si="1606"/>
        <v>100</v>
      </c>
    </row>
    <row r="419" spans="1:27" x14ac:dyDescent="0.25">
      <c r="A419" s="32">
        <f t="shared" si="1514"/>
        <v>117</v>
      </c>
      <c r="B419" s="20">
        <v>1.03274338803537</v>
      </c>
      <c r="C419" s="40">
        <f t="shared" si="1509"/>
        <v>1.03274338803537</v>
      </c>
      <c r="D419" s="4">
        <v>1.03329915948867</v>
      </c>
      <c r="E419" s="30">
        <f t="shared" si="1592"/>
        <v>5.5577145329999134E-4</v>
      </c>
      <c r="F419" s="30">
        <f t="shared" si="1539"/>
        <v>5.3815058003640004E-2</v>
      </c>
      <c r="G419">
        <v>1.0334786736030701</v>
      </c>
      <c r="H419" s="19">
        <f t="shared" si="1599"/>
        <v>7.1197315443369463E-2</v>
      </c>
      <c r="I419" s="19">
        <v>1.03374313760569</v>
      </c>
      <c r="J419" s="19">
        <f t="shared" si="1599"/>
        <v>9.68052259547139E-2</v>
      </c>
      <c r="K419" s="19"/>
      <c r="L419" s="19">
        <f t="shared" ref="L419" si="1723">ABS(($C419-K419)/$C419)*100</f>
        <v>100</v>
      </c>
      <c r="M419" s="19"/>
      <c r="N419" s="19">
        <f t="shared" ref="N419" si="1724">ABS(($C419-M419)/$C419)*100</f>
        <v>100</v>
      </c>
      <c r="O419">
        <v>1.0341533843453701</v>
      </c>
      <c r="P419" s="19">
        <f t="shared" si="1595"/>
        <v>1.4099963100000501E-3</v>
      </c>
      <c r="Q419" s="19">
        <f t="shared" si="1596"/>
        <v>0.13652920234932162</v>
      </c>
      <c r="S419" s="19">
        <f t="shared" si="1602"/>
        <v>100</v>
      </c>
      <c r="T419">
        <v>1.0340343879267</v>
      </c>
      <c r="U419" s="19">
        <f t="shared" ref="U419" si="1725">ABS(($C419-T419)/$C419)*100</f>
        <v>0.12500684161105027</v>
      </c>
      <c r="V419">
        <v>1.03223834509656</v>
      </c>
      <c r="W419" s="19">
        <f t="shared" ref="W419" si="1726">ABS(($C419-V419)/$C419)*100</f>
        <v>4.8903042581643116E-2</v>
      </c>
      <c r="Y419" s="19">
        <f t="shared" si="1605"/>
        <v>100</v>
      </c>
      <c r="AA419" s="19">
        <f t="shared" si="1606"/>
        <v>100</v>
      </c>
    </row>
    <row r="420" spans="1:27" x14ac:dyDescent="0.25">
      <c r="A420" s="3">
        <f t="shared" si="1514"/>
        <v>118</v>
      </c>
      <c r="B420" s="20">
        <v>1.0212891310824499</v>
      </c>
      <c r="C420" s="40">
        <f t="shared" si="1509"/>
        <v>1.0212891310824499</v>
      </c>
      <c r="D420" s="3">
        <v>1.0223859086676199</v>
      </c>
      <c r="E420" s="30">
        <f t="shared" si="1592"/>
        <v>1.0967775851700168E-3</v>
      </c>
      <c r="F420" s="30">
        <f t="shared" si="1539"/>
        <v>0.10739148707159527</v>
      </c>
      <c r="G420">
        <v>1.0225507173396799</v>
      </c>
      <c r="H420" s="19">
        <f t="shared" si="1599"/>
        <v>0.12352880480505206</v>
      </c>
      <c r="I420" s="19">
        <v>1.0228213441663001</v>
      </c>
      <c r="J420" s="19">
        <f t="shared" si="1599"/>
        <v>0.15002735633015482</v>
      </c>
      <c r="K420" s="19"/>
      <c r="L420" s="19">
        <f t="shared" ref="L420" si="1727">ABS(($C420-K420)/$C420)*100</f>
        <v>100</v>
      </c>
      <c r="M420" s="19"/>
      <c r="N420" s="19">
        <f t="shared" ref="N420" si="1728">ABS(($C420-M420)/$C420)*100</f>
        <v>100</v>
      </c>
      <c r="O420">
        <v>1.0206149539413301</v>
      </c>
      <c r="P420" s="19">
        <f t="shared" si="1595"/>
        <v>6.7417714111983607E-4</v>
      </c>
      <c r="Q420" s="19">
        <f t="shared" si="1596"/>
        <v>6.6012368153304954E-2</v>
      </c>
      <c r="S420" s="19">
        <f t="shared" si="1602"/>
        <v>100</v>
      </c>
      <c r="T420">
        <v>1.01863507974958</v>
      </c>
      <c r="U420" s="19">
        <f t="shared" ref="U420" si="1729">ABS(($C420-T420)/$C420)*100</f>
        <v>0.25987266995164215</v>
      </c>
      <c r="V420">
        <v>1.01814699954453</v>
      </c>
      <c r="W420" s="19">
        <f t="shared" ref="W420" si="1730">ABS(($C420-V420)/$C420)*100</f>
        <v>0.30766327010545652</v>
      </c>
      <c r="Y420" s="19">
        <f t="shared" si="1605"/>
        <v>100</v>
      </c>
      <c r="AA420" s="19">
        <f t="shared" si="1606"/>
        <v>100</v>
      </c>
    </row>
    <row r="421" spans="1:27" x14ac:dyDescent="0.25">
      <c r="A421" s="3">
        <f t="shared" si="1514"/>
        <v>119</v>
      </c>
      <c r="B421" s="20">
        <v>1.0169211777577001</v>
      </c>
      <c r="C421" s="40">
        <f t="shared" si="1509"/>
        <v>1.0169211777577001</v>
      </c>
      <c r="D421">
        <v>1.0179996103145701</v>
      </c>
      <c r="E421" s="30">
        <f t="shared" si="1592"/>
        <v>1.0784325568700126E-3</v>
      </c>
      <c r="F421" s="30">
        <f t="shared" si="1539"/>
        <v>0.10604878533928699</v>
      </c>
      <c r="G421">
        <v>1.0181528176007599</v>
      </c>
      <c r="H421" s="19">
        <f t="shared" si="1599"/>
        <v>0.12111458291935694</v>
      </c>
      <c r="I421" s="19">
        <v>1.01844127495359</v>
      </c>
      <c r="J421" s="19">
        <f t="shared" si="1599"/>
        <v>0.14948033624806265</v>
      </c>
      <c r="K421" s="19"/>
      <c r="L421" s="19">
        <f t="shared" ref="L421" si="1731">ABS(($C421-K421)/$C421)*100</f>
        <v>100</v>
      </c>
      <c r="M421" s="19"/>
      <c r="N421" s="19">
        <f t="shared" ref="N421" si="1732">ABS(($C421-M421)/$C421)*100</f>
        <v>100</v>
      </c>
      <c r="O421">
        <v>1.0174396152237499</v>
      </c>
      <c r="P421" s="19">
        <f t="shared" si="1595"/>
        <v>5.1843746604984808E-4</v>
      </c>
      <c r="Q421" s="19">
        <f t="shared" si="1596"/>
        <v>5.098108657673911E-2</v>
      </c>
      <c r="S421" s="19">
        <f t="shared" si="1602"/>
        <v>100</v>
      </c>
      <c r="T421">
        <v>1.01789997250447</v>
      </c>
      <c r="U421" s="19">
        <f t="shared" ref="U421" si="1733">ABS(($C421-T421)/$C421)*100</f>
        <v>9.6250797817792014E-2</v>
      </c>
      <c r="V421">
        <v>1.01953758193407</v>
      </c>
      <c r="W421" s="19">
        <f t="shared" ref="W421" si="1734">ABS(($C421-V421)/$C421)*100</f>
        <v>0.25728682159408084</v>
      </c>
      <c r="Y421" s="19">
        <f t="shared" si="1605"/>
        <v>100</v>
      </c>
      <c r="AA421" s="19">
        <f t="shared" si="1606"/>
        <v>100</v>
      </c>
    </row>
    <row r="422" spans="1:27" x14ac:dyDescent="0.25">
      <c r="A422" s="3">
        <f t="shared" si="1514"/>
        <v>120</v>
      </c>
      <c r="B422" s="20">
        <v>1.0426361739439001</v>
      </c>
      <c r="C422" s="40">
        <f t="shared" si="1509"/>
        <v>1.0426361739439001</v>
      </c>
      <c r="D422" s="3">
        <v>1.0438185910643101</v>
      </c>
      <c r="E422" s="30">
        <f t="shared" si="1592"/>
        <v>1.1824171204100065E-3</v>
      </c>
      <c r="F422" s="30">
        <f t="shared" si="1539"/>
        <v>0.11340649307585098</v>
      </c>
      <c r="G422" s="30">
        <v>1.04395361105206</v>
      </c>
      <c r="H422" s="19">
        <f t="shared" si="1599"/>
        <v>0.12635635911005599</v>
      </c>
      <c r="I422" s="19">
        <v>1.0442222692979699</v>
      </c>
      <c r="J422" s="19">
        <f t="shared" si="1599"/>
        <v>0.15212356848029138</v>
      </c>
      <c r="K422" s="19"/>
      <c r="L422" s="19">
        <f t="shared" ref="L422" si="1735">ABS(($C422-K422)/$C422)*100</f>
        <v>100</v>
      </c>
      <c r="M422" s="19"/>
      <c r="N422" s="19">
        <f t="shared" ref="N422" si="1736">ABS(($C422-M422)/$C422)*100</f>
        <v>100</v>
      </c>
      <c r="O422" s="31">
        <v>1.0423731165146599</v>
      </c>
      <c r="P422" s="19">
        <f t="shared" si="1595"/>
        <v>2.6305742924015441E-4</v>
      </c>
      <c r="Q422" s="19">
        <f t="shared" si="1596"/>
        <v>2.5230030936401065E-2</v>
      </c>
      <c r="R422" s="31"/>
      <c r="S422" s="19">
        <f t="shared" si="1602"/>
        <v>100</v>
      </c>
      <c r="T422">
        <v>1.04440741089983</v>
      </c>
      <c r="U422" s="19">
        <f t="shared" ref="U422" si="1737">ABS(($C422-T422)/$C422)*100</f>
        <v>0.16988063527759958</v>
      </c>
      <c r="V422">
        <v>1.0427642211688399</v>
      </c>
      <c r="W422" s="19">
        <f t="shared" ref="W422" si="1738">ABS(($C422-V422)/$C422)*100</f>
        <v>1.2281103240021886E-2</v>
      </c>
      <c r="Y422" s="19">
        <f t="shared" si="1605"/>
        <v>100</v>
      </c>
      <c r="AA422" s="19">
        <f t="shared" si="1606"/>
        <v>100</v>
      </c>
    </row>
    <row r="423" spans="1:27" x14ac:dyDescent="0.25">
      <c r="A423" s="3">
        <f t="shared" si="1514"/>
        <v>121</v>
      </c>
      <c r="B423" s="20">
        <v>1.0037964008182101</v>
      </c>
      <c r="C423" s="40">
        <f t="shared" si="1509"/>
        <v>1.0037964008182101</v>
      </c>
      <c r="D423" s="3">
        <v>1.00498216949096</v>
      </c>
      <c r="E423" s="30">
        <f t="shared" si="1592"/>
        <v>1.1857686727498873E-3</v>
      </c>
      <c r="F423" s="30">
        <f t="shared" si="1539"/>
        <v>0.11812840450347788</v>
      </c>
      <c r="G423" s="30">
        <v>1.0048477021858699</v>
      </c>
      <c r="H423" s="19">
        <f t="shared" si="1599"/>
        <v>0.10473253010300887</v>
      </c>
      <c r="I423" s="19">
        <v>1.0046133583558901</v>
      </c>
      <c r="J423" s="19">
        <f t="shared" si="1599"/>
        <v>8.1386776941424419E-2</v>
      </c>
      <c r="K423" s="19"/>
      <c r="L423" s="19">
        <f t="shared" ref="L423" si="1739">ABS(($C423-K423)/$C423)*100</f>
        <v>100</v>
      </c>
      <c r="M423" s="19"/>
      <c r="N423" s="19">
        <f t="shared" ref="N423" si="1740">ABS(($C423-M423)/$C423)*100</f>
        <v>100</v>
      </c>
      <c r="O423" s="31">
        <v>1.0034625448439101</v>
      </c>
      <c r="P423" s="19">
        <f t="shared" si="1595"/>
        <v>3.3385597430002356E-4</v>
      </c>
      <c r="Q423" s="19">
        <f t="shared" si="1596"/>
        <v>3.3259331676014414E-2</v>
      </c>
      <c r="R423" s="31"/>
      <c r="S423" s="19">
        <f t="shared" si="1602"/>
        <v>100</v>
      </c>
      <c r="T423">
        <v>1.00359569776673</v>
      </c>
      <c r="U423" s="19">
        <f t="shared" ref="U423" si="1741">ABS(($C423-T423)/$C423)*100</f>
        <v>1.9994398397576049E-2</v>
      </c>
      <c r="V423">
        <v>1.00548186159122</v>
      </c>
      <c r="W423" s="19">
        <f t="shared" ref="W423" si="1742">ABS(($C423-V423)/$C423)*100</f>
        <v>0.16790862884505867</v>
      </c>
      <c r="Y423" s="19">
        <f t="shared" si="1605"/>
        <v>100</v>
      </c>
      <c r="AA423" s="19">
        <f t="shared" si="1606"/>
        <v>100</v>
      </c>
    </row>
    <row r="424" spans="1:27" x14ac:dyDescent="0.25">
      <c r="A424" s="3">
        <f t="shared" si="1514"/>
        <v>122</v>
      </c>
      <c r="B424" s="20">
        <v>1.0434999467219701</v>
      </c>
      <c r="C424" s="40">
        <f t="shared" si="1509"/>
        <v>1.0434999467219701</v>
      </c>
      <c r="D424" s="3">
        <v>1.0445926033255699</v>
      </c>
      <c r="E424" s="30">
        <f t="shared" si="1592"/>
        <v>1.0926566035998064E-3</v>
      </c>
      <c r="F424" s="30">
        <f t="shared" si="1539"/>
        <v>0.10471074838405657</v>
      </c>
      <c r="G424" s="30">
        <v>1.04433045788372</v>
      </c>
      <c r="H424" s="19">
        <f t="shared" si="1599"/>
        <v>7.9588998960553492E-2</v>
      </c>
      <c r="I424" s="19">
        <v>1.0443639812958101</v>
      </c>
      <c r="J424" s="19">
        <f t="shared" si="1599"/>
        <v>8.2801592520847747E-2</v>
      </c>
      <c r="K424" s="19"/>
      <c r="L424" s="19">
        <f t="shared" ref="L424" si="1743">ABS(($C424-K424)/$C424)*100</f>
        <v>100</v>
      </c>
      <c r="M424" s="19"/>
      <c r="N424" s="19">
        <f t="shared" ref="N424" si="1744">ABS(($C424-M424)/$C424)*100</f>
        <v>100</v>
      </c>
      <c r="O424" s="31">
        <v>1.0436743711657499</v>
      </c>
      <c r="P424" s="19">
        <f t="shared" si="1595"/>
        <v>1.7442444377979704E-4</v>
      </c>
      <c r="Q424" s="19">
        <f t="shared" si="1596"/>
        <v>1.671532847967367E-2</v>
      </c>
      <c r="R424" s="31"/>
      <c r="S424" s="19">
        <f t="shared" si="1602"/>
        <v>100</v>
      </c>
      <c r="T424">
        <v>1.0439540866096499</v>
      </c>
      <c r="U424" s="19">
        <f t="shared" ref="U424" si="1745">ABS(($C424-T424)/$C424)*100</f>
        <v>4.3520834774018392E-2</v>
      </c>
      <c r="V424">
        <v>1.0442599738632199</v>
      </c>
      <c r="W424" s="19">
        <f t="shared" ref="W424" si="1746">ABS(($C424-V424)/$C424)*100</f>
        <v>7.2834420704794484E-2</v>
      </c>
      <c r="Y424" s="19">
        <f t="shared" si="1605"/>
        <v>100</v>
      </c>
      <c r="AA424" s="19">
        <f t="shared" si="1606"/>
        <v>100</v>
      </c>
    </row>
    <row r="425" spans="1:27" x14ac:dyDescent="0.25">
      <c r="A425" s="3">
        <f t="shared" si="1514"/>
        <v>123</v>
      </c>
      <c r="B425" s="20">
        <v>0.99105195864978102</v>
      </c>
      <c r="C425" s="40">
        <f t="shared" si="1509"/>
        <v>0.99105195864978102</v>
      </c>
      <c r="D425" s="3">
        <v>0.99127198056884303</v>
      </c>
      <c r="E425" s="30">
        <f t="shared" si="1592"/>
        <v>2.2002191906200785E-4</v>
      </c>
      <c r="F425" s="30">
        <f t="shared" si="1539"/>
        <v>2.220084599416643E-2</v>
      </c>
      <c r="G425" s="30">
        <v>0.99061460926130995</v>
      </c>
      <c r="H425" s="19">
        <f t="shared" si="1599"/>
        <v>4.4129814249791059E-2</v>
      </c>
      <c r="I425" s="19">
        <v>0.99057058352467697</v>
      </c>
      <c r="J425" s="19">
        <f t="shared" si="1599"/>
        <v>4.8572138009784528E-2</v>
      </c>
      <c r="K425" s="19"/>
      <c r="L425" s="19">
        <f t="shared" ref="L425" si="1747">ABS(($C425-K425)/$C425)*100</f>
        <v>100</v>
      </c>
      <c r="M425" s="19"/>
      <c r="N425" s="19">
        <f t="shared" ref="N425" si="1748">ABS(($C425-M425)/$C425)*100</f>
        <v>100</v>
      </c>
      <c r="O425" s="31">
        <v>0.98904793889058895</v>
      </c>
      <c r="P425" s="19">
        <f t="shared" si="1595"/>
        <v>2.0040197591920661E-3</v>
      </c>
      <c r="Q425" s="19">
        <f t="shared" si="1596"/>
        <v>0.2022113716340728</v>
      </c>
      <c r="R425" s="31"/>
      <c r="S425" s="19">
        <f t="shared" si="1602"/>
        <v>100</v>
      </c>
      <c r="T425">
        <v>0.98876363179597304</v>
      </c>
      <c r="U425" s="19">
        <f t="shared" ref="U425" si="1749">ABS(($C425-T425)/$C425)*100</f>
        <v>0.2308987771867799</v>
      </c>
      <c r="V425">
        <v>0.98672527887729999</v>
      </c>
      <c r="W425" s="19">
        <f t="shared" ref="W425" si="1750">ABS(($C425-V425)/$C425)*100</f>
        <v>0.4365744636008525</v>
      </c>
      <c r="Y425" s="19">
        <f t="shared" si="1605"/>
        <v>100</v>
      </c>
      <c r="AA425" s="19">
        <f t="shared" si="1606"/>
        <v>100</v>
      </c>
    </row>
    <row r="426" spans="1:27" x14ac:dyDescent="0.25">
      <c r="A426" s="3">
        <f t="shared" si="1514"/>
        <v>124</v>
      </c>
      <c r="B426" s="20">
        <v>0.99805105237171299</v>
      </c>
      <c r="C426" s="40">
        <f t="shared" si="1509"/>
        <v>0.99805105237171299</v>
      </c>
      <c r="D426" s="59">
        <v>0.99849560725821895</v>
      </c>
      <c r="E426" s="30">
        <f t="shared" si="1592"/>
        <v>4.4455488650596564E-4</v>
      </c>
      <c r="F426" s="30">
        <f t="shared" si="1539"/>
        <v>4.454229925909603E-2</v>
      </c>
      <c r="G426">
        <v>0.99834223300719405</v>
      </c>
      <c r="H426" s="19">
        <f t="shared" si="1599"/>
        <v>2.9174923946937707E-2</v>
      </c>
      <c r="I426" s="19">
        <v>0.99862754581470403</v>
      </c>
      <c r="J426" s="19">
        <f t="shared" si="1599"/>
        <v>5.7761919254641039E-2</v>
      </c>
      <c r="K426" s="19"/>
      <c r="L426" s="19">
        <f t="shared" ref="L426" si="1751">ABS(($C426-K426)/$C426)*100</f>
        <v>100</v>
      </c>
      <c r="M426" s="19"/>
      <c r="N426" s="19">
        <f t="shared" ref="N426" si="1752">ABS(($C426-M426)/$C426)*100</f>
        <v>100</v>
      </c>
      <c r="O426">
        <v>0.99729825067935196</v>
      </c>
      <c r="P426" s="19">
        <f t="shared" si="1595"/>
        <v>7.5280169236102701E-4</v>
      </c>
      <c r="Q426" s="19">
        <f t="shared" si="1596"/>
        <v>7.5427172845728779E-2</v>
      </c>
      <c r="R426" s="31"/>
      <c r="S426" s="19">
        <f t="shared" si="1602"/>
        <v>100</v>
      </c>
      <c r="T426">
        <v>0.99884569052271299</v>
      </c>
      <c r="U426" s="19">
        <f t="shared" ref="U426" si="1753">ABS(($C426-T426)/$C426)*100</f>
        <v>7.9618988338489349E-2</v>
      </c>
      <c r="V426">
        <v>0.99742925887336098</v>
      </c>
      <c r="W426" s="19">
        <f t="shared" ref="W426" si="1754">ABS(($C426-V426)/$C426)*100</f>
        <v>6.230077077464248E-2</v>
      </c>
      <c r="Y426" s="19">
        <f t="shared" si="1605"/>
        <v>100</v>
      </c>
      <c r="AA426" s="19">
        <f t="shared" si="1606"/>
        <v>100</v>
      </c>
    </row>
    <row r="427" spans="1:27" x14ac:dyDescent="0.25">
      <c r="A427" s="3">
        <f t="shared" si="1514"/>
        <v>125</v>
      </c>
      <c r="B427" s="20">
        <v>1.04621408083421</v>
      </c>
      <c r="C427" s="40">
        <f t="shared" si="1509"/>
        <v>1.04621408083421</v>
      </c>
      <c r="D427" s="59">
        <v>1.0470565323837799</v>
      </c>
      <c r="E427" s="30">
        <f t="shared" si="1592"/>
        <v>8.4245154956996693E-4</v>
      </c>
      <c r="F427" s="30">
        <f t="shared" si="1539"/>
        <v>8.0523820602589211E-2</v>
      </c>
      <c r="G427">
        <v>1.0469993420889601</v>
      </c>
      <c r="H427" s="19">
        <f t="shared" si="1599"/>
        <v>7.5057415985450612E-2</v>
      </c>
      <c r="I427" s="19">
        <v>1.04758551896118</v>
      </c>
      <c r="J427" s="19">
        <f t="shared" si="1599"/>
        <v>0.13108580280973828</v>
      </c>
      <c r="K427" s="19"/>
      <c r="L427" s="19">
        <f t="shared" ref="L427" si="1755">ABS(($C427-K427)/$C427)*100</f>
        <v>100</v>
      </c>
      <c r="M427" s="19"/>
      <c r="N427" s="19">
        <f t="shared" ref="N427" si="1756">ABS(($C427-M427)/$C427)*100</f>
        <v>100</v>
      </c>
      <c r="O427">
        <v>1.04510518983314</v>
      </c>
      <c r="P427" s="19">
        <f t="shared" si="1595"/>
        <v>1.1088910010699227E-3</v>
      </c>
      <c r="Q427" s="19">
        <f t="shared" si="1596"/>
        <v>0.1059908312633048</v>
      </c>
      <c r="R427" s="31"/>
      <c r="S427" s="19">
        <f t="shared" si="1602"/>
        <v>100</v>
      </c>
      <c r="T427">
        <v>1.0475360566789</v>
      </c>
      <c r="U427" s="19">
        <f t="shared" ref="U427" si="1757">ABS(($C427-T427)/$C427)*100</f>
        <v>0.12635806274333253</v>
      </c>
      <c r="V427">
        <v>1.0484241106743999</v>
      </c>
      <c r="W427" s="19">
        <f t="shared" ref="W427" si="1758">ABS(($C427-V427)/$C427)*100</f>
        <v>0.2112406897092925</v>
      </c>
      <c r="Y427" s="19">
        <f t="shared" si="1605"/>
        <v>100</v>
      </c>
      <c r="AA427" s="19">
        <f t="shared" si="1606"/>
        <v>100</v>
      </c>
    </row>
    <row r="428" spans="1:27" x14ac:dyDescent="0.25">
      <c r="A428" s="3">
        <f t="shared" si="1514"/>
        <v>126</v>
      </c>
      <c r="B428" s="20">
        <v>1.05280005958807</v>
      </c>
      <c r="C428" s="40">
        <f t="shared" si="1509"/>
        <v>1.05280005958807</v>
      </c>
      <c r="D428" s="59">
        <v>1.05383592329956</v>
      </c>
      <c r="E428" s="30">
        <f t="shared" si="1592"/>
        <v>1.0358637114900038E-3</v>
      </c>
      <c r="F428" s="30">
        <f t="shared" si="1539"/>
        <v>9.8391304413043723E-2</v>
      </c>
      <c r="G428">
        <v>1.0537944320597401</v>
      </c>
      <c r="H428" s="19">
        <f t="shared" si="1599"/>
        <v>9.4450267419169981E-2</v>
      </c>
      <c r="I428" s="19">
        <v>1.0543576806858701</v>
      </c>
      <c r="J428" s="19">
        <f t="shared" si="1599"/>
        <v>0.14795032386392171</v>
      </c>
      <c r="K428" s="19"/>
      <c r="L428" s="19">
        <f t="shared" ref="L428" si="1759">ABS(($C428-K428)/$C428)*100</f>
        <v>100</v>
      </c>
      <c r="M428" s="19"/>
      <c r="N428" s="19">
        <f t="shared" ref="N428" si="1760">ABS(($C428-M428)/$C428)*100</f>
        <v>100</v>
      </c>
      <c r="O428">
        <v>1.05258719062488</v>
      </c>
      <c r="P428" s="19">
        <f t="shared" si="1595"/>
        <v>2.1286896318994941E-4</v>
      </c>
      <c r="Q428" s="19">
        <f t="shared" si="1596"/>
        <v>2.0219315268013838E-2</v>
      </c>
      <c r="R428" s="31"/>
      <c r="S428" s="19">
        <f t="shared" si="1602"/>
        <v>100</v>
      </c>
      <c r="T428">
        <v>1.05450826708293</v>
      </c>
      <c r="U428" s="19">
        <f t="shared" ref="U428" si="1761">ABS(($C428-T428)/$C428)*100</f>
        <v>0.16225374222797587</v>
      </c>
      <c r="V428">
        <v>1.05317388304544</v>
      </c>
      <c r="W428" s="19">
        <f t="shared" ref="W428" si="1762">ABS(($C428-V428)/$C428)*100</f>
        <v>3.5507545232880432E-2</v>
      </c>
      <c r="Y428" s="19">
        <f t="shared" si="1605"/>
        <v>100</v>
      </c>
      <c r="AA428" s="19">
        <f t="shared" si="1606"/>
        <v>100</v>
      </c>
    </row>
    <row r="429" spans="1:27" x14ac:dyDescent="0.25">
      <c r="A429" s="3">
        <f t="shared" si="1514"/>
        <v>127</v>
      </c>
      <c r="B429" s="20">
        <v>1.01660664970133</v>
      </c>
      <c r="C429" s="40">
        <f t="shared" si="1509"/>
        <v>1.01660664970133</v>
      </c>
      <c r="D429" s="59">
        <v>1.01754190876414</v>
      </c>
      <c r="E429" s="30">
        <f t="shared" si="1592"/>
        <v>9.3525906281000104E-4</v>
      </c>
      <c r="F429" s="30">
        <f t="shared" si="1539"/>
        <v>9.1998125635394168E-2</v>
      </c>
      <c r="G429">
        <v>1.01729227923951</v>
      </c>
      <c r="H429" s="19">
        <f t="shared" si="1599"/>
        <v>6.7442952333777173E-2</v>
      </c>
      <c r="I429" s="19">
        <v>1.0175166502620401</v>
      </c>
      <c r="J429" s="19">
        <f t="shared" si="1599"/>
        <v>8.9513536132924329E-2</v>
      </c>
      <c r="K429" s="19"/>
      <c r="L429" s="19">
        <f t="shared" ref="L429" si="1763">ABS(($C429-K429)/$C429)*100</f>
        <v>100</v>
      </c>
      <c r="M429" s="19"/>
      <c r="N429" s="19">
        <f t="shared" ref="N429" si="1764">ABS(($C429-M429)/$C429)*100</f>
        <v>100</v>
      </c>
      <c r="O429">
        <v>1.01679097160626</v>
      </c>
      <c r="P429" s="19">
        <f t="shared" si="1595"/>
        <v>1.8432190493000711E-4</v>
      </c>
      <c r="Q429" s="19">
        <f t="shared" si="1596"/>
        <v>1.8131093770059371E-2</v>
      </c>
      <c r="R429" s="31"/>
      <c r="S429" s="19">
        <f t="shared" si="1602"/>
        <v>100</v>
      </c>
      <c r="T429">
        <v>1.0167669285993199</v>
      </c>
      <c r="U429" s="19">
        <f t="shared" ref="U429" si="1765">ABS(($C429-T429)/$C429)*100</f>
        <v>1.576606822678785E-2</v>
      </c>
      <c r="V429">
        <v>1.0168270648758599</v>
      </c>
      <c r="W429" s="19">
        <f t="shared" ref="W429" si="1766">ABS(($C429-V429)/$C429)*100</f>
        <v>2.1681461024746534E-2</v>
      </c>
      <c r="Y429" s="19">
        <f t="shared" si="1605"/>
        <v>100</v>
      </c>
      <c r="AA429" s="19">
        <f t="shared" si="1606"/>
        <v>100</v>
      </c>
    </row>
    <row r="430" spans="1:27" x14ac:dyDescent="0.25">
      <c r="A430" s="3">
        <f t="shared" si="1514"/>
        <v>128</v>
      </c>
      <c r="B430" s="20">
        <v>1.06959402103095</v>
      </c>
      <c r="C430" s="40">
        <f t="shared" si="1509"/>
        <v>1.06959402103095</v>
      </c>
      <c r="D430">
        <v>1.0702476656639099</v>
      </c>
      <c r="E430" s="30">
        <f t="shared" si="1592"/>
        <v>6.5364463295991548E-4</v>
      </c>
      <c r="F430" s="30">
        <f t="shared" si="1539"/>
        <v>6.1111470343662419E-2</v>
      </c>
      <c r="G430">
        <v>1.0700305248331099</v>
      </c>
      <c r="H430" s="19">
        <f t="shared" si="1599"/>
        <v>4.0810232067222847E-2</v>
      </c>
      <c r="I430" s="19">
        <v>1.0700246368056401</v>
      </c>
      <c r="J430" s="19">
        <f t="shared" si="1599"/>
        <v>4.0259740258738505E-2</v>
      </c>
      <c r="K430" s="19"/>
      <c r="L430" s="19">
        <f t="shared" ref="L430" si="1767">ABS(($C430-K430)/$C430)*100</f>
        <v>100</v>
      </c>
      <c r="M430" s="19"/>
      <c r="N430" s="19">
        <f t="shared" ref="N430" si="1768">ABS(($C430-M430)/$C430)*100</f>
        <v>100</v>
      </c>
      <c r="O430">
        <v>1.06833873418244</v>
      </c>
      <c r="P430" s="19">
        <f t="shared" si="1595"/>
        <v>1.2552868485100621E-3</v>
      </c>
      <c r="Q430" s="19">
        <f t="shared" si="1596"/>
        <v>0.11736105698310918</v>
      </c>
      <c r="S430" s="19">
        <f t="shared" si="1602"/>
        <v>100</v>
      </c>
      <c r="T430">
        <v>1.0695610066785599</v>
      </c>
      <c r="U430" s="19">
        <f t="shared" ref="U430" si="1769">ABS(($C430-T430)/$C430)*100</f>
        <v>3.0866246202735322E-3</v>
      </c>
      <c r="V430">
        <v>1.0708214025572</v>
      </c>
      <c r="W430" s="19">
        <f t="shared" ref="W430" si="1770">ABS(($C430-V430)/$C430)*100</f>
        <v>0.1147520930480687</v>
      </c>
      <c r="Y430" s="19">
        <f t="shared" si="1605"/>
        <v>100</v>
      </c>
      <c r="AA430" s="19">
        <f t="shared" si="1606"/>
        <v>100</v>
      </c>
    </row>
    <row r="431" spans="1:27" x14ac:dyDescent="0.25">
      <c r="A431" s="3">
        <f t="shared" si="1514"/>
        <v>129</v>
      </c>
      <c r="B431" s="20">
        <v>1.00237159462582</v>
      </c>
      <c r="C431" s="40">
        <f t="shared" si="1509"/>
        <v>1.00237159462582</v>
      </c>
      <c r="D431">
        <v>1.00247642461185</v>
      </c>
      <c r="E431" s="30">
        <f t="shared" si="1592"/>
        <v>1.0482998603000837E-4</v>
      </c>
      <c r="F431" s="30">
        <f t="shared" si="1539"/>
        <v>1.0458196001567745E-2</v>
      </c>
      <c r="G431">
        <v>1.00281585913117</v>
      </c>
      <c r="H431" s="19">
        <f t="shared" si="1599"/>
        <v>4.4321338287304286E-2</v>
      </c>
      <c r="I431" s="19">
        <v>1.0028424984797299</v>
      </c>
      <c r="J431" s="19">
        <f t="shared" si="1599"/>
        <v>4.6978970317459526E-2</v>
      </c>
      <c r="K431" s="19"/>
      <c r="L431" s="19">
        <f t="shared" ref="L431" si="1771">ABS(($C431-K431)/$C431)*100</f>
        <v>100</v>
      </c>
      <c r="M431" s="19"/>
      <c r="N431" s="19">
        <f t="shared" ref="N431" si="1772">ABS(($C431-M431)/$C431)*100</f>
        <v>100</v>
      </c>
      <c r="O431">
        <v>1.0029794470490501</v>
      </c>
      <c r="P431" s="19">
        <f t="shared" si="1595"/>
        <v>6.0785242323002642E-4</v>
      </c>
      <c r="Q431" s="19">
        <f t="shared" si="1596"/>
        <v>6.0641425444316832E-2</v>
      </c>
      <c r="S431" s="19">
        <f t="shared" si="1602"/>
        <v>100</v>
      </c>
      <c r="T431">
        <v>1.0034566335402799</v>
      </c>
      <c r="U431" s="19">
        <f t="shared" ref="U431" si="1773">ABS(($C431-T431)/$C431)*100</f>
        <v>0.10824717303216465</v>
      </c>
      <c r="V431">
        <v>1.0038513186473601</v>
      </c>
      <c r="W431" s="19">
        <f t="shared" ref="W431" si="1774">ABS(($C431-V431)/$C431)*100</f>
        <v>0.14762230189617817</v>
      </c>
      <c r="Y431" s="19">
        <f t="shared" si="1605"/>
        <v>100</v>
      </c>
      <c r="AA431" s="19">
        <f t="shared" si="1606"/>
        <v>100</v>
      </c>
    </row>
    <row r="432" spans="1:27" x14ac:dyDescent="0.25">
      <c r="A432" s="3">
        <f t="shared" si="1514"/>
        <v>130</v>
      </c>
      <c r="B432" s="20">
        <v>0.96736101763420901</v>
      </c>
      <c r="C432" s="40">
        <f t="shared" ref="C432:C495" si="1775">B432</f>
        <v>0.96736101763420901</v>
      </c>
      <c r="D432">
        <v>0.96770277756293099</v>
      </c>
      <c r="E432" s="30">
        <f t="shared" si="1592"/>
        <v>3.4175992872198524E-4</v>
      </c>
      <c r="F432" s="30">
        <f t="shared" si="1539"/>
        <v>3.5329098701723363E-2</v>
      </c>
      <c r="G432">
        <v>0.96803855320302601</v>
      </c>
      <c r="H432" s="19">
        <f t="shared" si="1599"/>
        <v>7.003957741381707E-2</v>
      </c>
      <c r="I432" s="19">
        <v>0.968320119825967</v>
      </c>
      <c r="J432" s="19">
        <f t="shared" si="1599"/>
        <v>9.9146251944654637E-2</v>
      </c>
      <c r="K432" s="19"/>
      <c r="L432" s="19">
        <f t="shared" ref="L432" si="1776">ABS(($C432-K432)/$C432)*100</f>
        <v>100</v>
      </c>
      <c r="M432" s="19"/>
      <c r="N432" s="19">
        <f t="shared" ref="N432" si="1777">ABS(($C432-M432)/$C432)*100</f>
        <v>100</v>
      </c>
      <c r="O432">
        <v>0.96813134908975795</v>
      </c>
      <c r="P432" s="19">
        <f t="shared" si="1595"/>
        <v>7.7033145554894489E-4</v>
      </c>
      <c r="Q432" s="19">
        <f t="shared" si="1596"/>
        <v>7.963226153487947E-2</v>
      </c>
      <c r="S432" s="19">
        <f t="shared" si="1602"/>
        <v>100</v>
      </c>
      <c r="T432">
        <v>0.9696914884915</v>
      </c>
      <c r="U432" s="19">
        <f t="shared" ref="U432" si="1778">ABS(($C432-T432)/$C432)*100</f>
        <v>0.24091014779471059</v>
      </c>
      <c r="V432">
        <v>0.971207799241255</v>
      </c>
      <c r="W432" s="19">
        <f t="shared" ref="W432" si="1779">ABS(($C432-V432)/$C432)*100</f>
        <v>0.39765728997988059</v>
      </c>
      <c r="Y432" s="19">
        <f t="shared" si="1605"/>
        <v>100</v>
      </c>
      <c r="AA432" s="19">
        <f t="shared" si="1606"/>
        <v>100</v>
      </c>
    </row>
    <row r="433" spans="1:27" x14ac:dyDescent="0.25">
      <c r="A433" s="3">
        <f t="shared" ref="A433:A496" si="1780">A432+1</f>
        <v>131</v>
      </c>
      <c r="B433" s="20">
        <v>1.05350006651227</v>
      </c>
      <c r="C433" s="40">
        <f t="shared" si="1775"/>
        <v>1.05350006651227</v>
      </c>
      <c r="D433">
        <v>1.0551666634970001</v>
      </c>
      <c r="E433" s="30">
        <f t="shared" si="1592"/>
        <v>1.6665969847300399E-3</v>
      </c>
      <c r="F433" s="30">
        <f t="shared" si="1539"/>
        <v>0.15819619169531673</v>
      </c>
      <c r="G433">
        <v>1.05531310257638</v>
      </c>
      <c r="H433" s="19">
        <f t="shared" si="1599"/>
        <v>0.17209643565683333</v>
      </c>
      <c r="I433" s="19">
        <v>1.05550766645309</v>
      </c>
      <c r="J433" s="19">
        <f t="shared" si="1599"/>
        <v>0.19056476640446626</v>
      </c>
      <c r="K433" s="19"/>
      <c r="L433" s="19">
        <f t="shared" ref="L433" si="1781">ABS(($C433-K433)/$C433)*100</f>
        <v>100</v>
      </c>
      <c r="M433" s="19"/>
      <c r="N433" s="19">
        <f t="shared" ref="N433" si="1782">ABS(($C433-M433)/$C433)*100</f>
        <v>100</v>
      </c>
      <c r="O433">
        <v>1.0551508759636501</v>
      </c>
      <c r="P433" s="19">
        <f t="shared" si="1595"/>
        <v>1.6508094513800753E-3</v>
      </c>
      <c r="Q433" s="19">
        <f t="shared" si="1596"/>
        <v>0.15669761244963798</v>
      </c>
      <c r="S433" s="19">
        <f t="shared" si="1602"/>
        <v>100</v>
      </c>
      <c r="T433">
        <v>1.05288067402206</v>
      </c>
      <c r="U433" s="19">
        <f t="shared" ref="U433" si="1783">ABS(($C433-T433)/$C433)*100</f>
        <v>5.8793777988130923E-2</v>
      </c>
      <c r="V433">
        <v>1.05288057858027</v>
      </c>
      <c r="W433" s="19">
        <f t="shared" ref="W433" si="1784">ABS(($C433-V433)/$C433)*100</f>
        <v>5.8802837483527319E-2</v>
      </c>
      <c r="Y433" s="19">
        <f t="shared" si="1605"/>
        <v>100</v>
      </c>
      <c r="AA433" s="19">
        <f t="shared" si="1606"/>
        <v>100</v>
      </c>
    </row>
    <row r="434" spans="1:27" x14ac:dyDescent="0.25">
      <c r="A434" s="3">
        <f t="shared" si="1780"/>
        <v>132</v>
      </c>
      <c r="B434" s="20">
        <v>1.04349995382255</v>
      </c>
      <c r="C434" s="40">
        <f t="shared" si="1775"/>
        <v>1.04349995382255</v>
      </c>
      <c r="D434">
        <v>1.0448349749338799</v>
      </c>
      <c r="E434" s="30">
        <f t="shared" si="1592"/>
        <v>1.3350211113298815E-3</v>
      </c>
      <c r="F434" s="30">
        <f t="shared" si="1539"/>
        <v>0.12793686347943101</v>
      </c>
      <c r="G434">
        <v>1.0449583082093199</v>
      </c>
      <c r="H434" s="19">
        <f t="shared" si="1599"/>
        <v>0.13975605666561303</v>
      </c>
      <c r="I434" s="19">
        <v>1.0451220726373101</v>
      </c>
      <c r="J434" s="19">
        <f t="shared" si="1599"/>
        <v>0.15544982142240599</v>
      </c>
      <c r="K434" s="19"/>
      <c r="L434" s="19">
        <f t="shared" ref="L434" si="1785">ABS(($C434-K434)/$C434)*100</f>
        <v>100</v>
      </c>
      <c r="M434" s="19"/>
      <c r="N434" s="19">
        <f t="shared" ref="N434" si="1786">ABS(($C434-M434)/$C434)*100</f>
        <v>100</v>
      </c>
      <c r="O434">
        <v>1.04523806162019</v>
      </c>
      <c r="P434" s="19">
        <f t="shared" si="1595"/>
        <v>1.7381077976399428E-3</v>
      </c>
      <c r="Q434" s="19">
        <f t="shared" si="1596"/>
        <v>0.16656520120321086</v>
      </c>
      <c r="S434" s="19">
        <f t="shared" si="1602"/>
        <v>100</v>
      </c>
      <c r="T434">
        <v>1.04484786162562</v>
      </c>
      <c r="U434" s="19">
        <f t="shared" ref="U434" si="1787">ABS(($C434-T434)/$C434)*100</f>
        <v>0.1291718124310767</v>
      </c>
      <c r="V434">
        <v>1.04438615176681</v>
      </c>
      <c r="W434" s="19">
        <f t="shared" ref="W434" si="1788">ABS(($C434-V434)/$C434)*100</f>
        <v>8.4925537467799142E-2</v>
      </c>
      <c r="Y434" s="19">
        <f t="shared" si="1605"/>
        <v>100</v>
      </c>
      <c r="AA434" s="19">
        <f t="shared" si="1606"/>
        <v>100</v>
      </c>
    </row>
    <row r="435" spans="1:27" x14ac:dyDescent="0.25">
      <c r="A435" s="3">
        <f t="shared" si="1780"/>
        <v>133</v>
      </c>
      <c r="B435" s="20">
        <v>1.0141010941959101</v>
      </c>
      <c r="C435" s="40">
        <f t="shared" si="1775"/>
        <v>1.0141010941959101</v>
      </c>
      <c r="D435">
        <v>1.01485766361631</v>
      </c>
      <c r="E435" s="30">
        <f t="shared" si="1592"/>
        <v>7.5656942039992181E-4</v>
      </c>
      <c r="F435" s="30">
        <f t="shared" si="1539"/>
        <v>7.4604930882143705E-2</v>
      </c>
      <c r="G435">
        <v>1.0149706851171201</v>
      </c>
      <c r="H435" s="19">
        <f t="shared" si="1599"/>
        <v>8.5749924360300517E-2</v>
      </c>
      <c r="I435" s="19">
        <v>1.0151209252198701</v>
      </c>
      <c r="J435" s="19">
        <f t="shared" si="1599"/>
        <v>0.10056502549862693</v>
      </c>
      <c r="K435" s="19"/>
      <c r="L435" s="19">
        <f t="shared" ref="L435" si="1789">ABS(($C435-K435)/$C435)*100</f>
        <v>100</v>
      </c>
      <c r="M435" s="19"/>
      <c r="N435" s="19">
        <f t="shared" ref="N435" si="1790">ABS(($C435-M435)/$C435)*100</f>
        <v>100</v>
      </c>
      <c r="O435">
        <v>1.01419907383446</v>
      </c>
      <c r="P435" s="19">
        <f t="shared" si="1595"/>
        <v>9.7979638549849923E-5</v>
      </c>
      <c r="Q435" s="19">
        <f t="shared" si="1596"/>
        <v>9.6617229890220025E-3</v>
      </c>
      <c r="S435" s="19">
        <f t="shared" si="1602"/>
        <v>100</v>
      </c>
      <c r="T435">
        <v>1.0120814861002201</v>
      </c>
      <c r="U435" s="19">
        <f t="shared" ref="U435" si="1791">ABS(($C435-T435)/$C435)*100</f>
        <v>0.19915254083138359</v>
      </c>
      <c r="V435">
        <v>1.0130070577453101</v>
      </c>
      <c r="W435" s="19">
        <f t="shared" ref="W435" si="1792">ABS(($C435-V435)/$C435)*100</f>
        <v>0.10788238538165602</v>
      </c>
      <c r="Y435" s="19">
        <f t="shared" si="1605"/>
        <v>100</v>
      </c>
      <c r="AA435" s="19">
        <f t="shared" si="1606"/>
        <v>100</v>
      </c>
    </row>
    <row r="436" spans="1:27" x14ac:dyDescent="0.25">
      <c r="A436" s="3">
        <f t="shared" si="1780"/>
        <v>134</v>
      </c>
      <c r="B436" s="20">
        <v>0.98338792550249299</v>
      </c>
      <c r="C436" s="40">
        <f t="shared" si="1775"/>
        <v>0.98338792550249299</v>
      </c>
      <c r="D436">
        <v>0.98500059250598604</v>
      </c>
      <c r="E436" s="30">
        <f t="shared" si="1592"/>
        <v>1.6126670034930513E-3</v>
      </c>
      <c r="F436" s="30">
        <f t="shared" si="1539"/>
        <v>0.16399092989361327</v>
      </c>
      <c r="G436">
        <v>0.98513378903472204</v>
      </c>
      <c r="H436" s="19">
        <f t="shared" si="1599"/>
        <v>0.17753558763058322</v>
      </c>
      <c r="I436" s="19">
        <v>0.98531359868772805</v>
      </c>
      <c r="J436" s="19">
        <f t="shared" si="1599"/>
        <v>0.19582029993413666</v>
      </c>
      <c r="K436" s="19"/>
      <c r="L436" s="19">
        <f t="shared" ref="L436" si="1793">ABS(($C436-K436)/$C436)*100</f>
        <v>100</v>
      </c>
      <c r="M436" s="19"/>
      <c r="N436" s="19">
        <f t="shared" ref="N436" si="1794">ABS(($C436-M436)/$C436)*100</f>
        <v>100</v>
      </c>
      <c r="O436">
        <v>0.98434501810197905</v>
      </c>
      <c r="P436" s="19">
        <f t="shared" si="1595"/>
        <v>9.5709259948606462E-4</v>
      </c>
      <c r="Q436" s="19">
        <f t="shared" si="1596"/>
        <v>9.7326047500228163E-2</v>
      </c>
      <c r="S436" s="19">
        <f t="shared" si="1602"/>
        <v>100</v>
      </c>
      <c r="T436">
        <v>0.98422562234482902</v>
      </c>
      <c r="U436" s="19">
        <f t="shared" ref="U436" si="1795">ABS(($C436-T436)/$C436)*100</f>
        <v>8.518478014746679E-2</v>
      </c>
      <c r="V436">
        <v>0.986157461872054</v>
      </c>
      <c r="W436" s="19">
        <f t="shared" ref="W436" si="1796">ABS(($C436-V436)/$C436)*100</f>
        <v>0.28163213089542743</v>
      </c>
      <c r="Y436" s="19">
        <f t="shared" si="1605"/>
        <v>100</v>
      </c>
      <c r="AA436" s="19">
        <f t="shared" si="1606"/>
        <v>100</v>
      </c>
    </row>
    <row r="437" spans="1:27" x14ac:dyDescent="0.25">
      <c r="A437" s="3">
        <f t="shared" si="1780"/>
        <v>135</v>
      </c>
      <c r="B437" s="20">
        <v>0.97295125439081698</v>
      </c>
      <c r="C437" s="40">
        <f t="shared" si="1775"/>
        <v>0.97295125439081698</v>
      </c>
      <c r="D437">
        <v>0.97452895192656597</v>
      </c>
      <c r="E437" s="30">
        <f t="shared" si="1592"/>
        <v>1.5776975357489897E-3</v>
      </c>
      <c r="F437" s="30">
        <f t="shared" si="1539"/>
        <v>0.16215586635291568</v>
      </c>
      <c r="G437">
        <v>0.97466079990711296</v>
      </c>
      <c r="H437" s="19">
        <f t="shared" si="1599"/>
        <v>0.17570721128946623</v>
      </c>
      <c r="I437" s="19">
        <v>0.97483848834848097</v>
      </c>
      <c r="J437" s="19">
        <f t="shared" si="1599"/>
        <v>0.19397004209071342</v>
      </c>
      <c r="K437" s="19"/>
      <c r="L437" s="19">
        <f t="shared" ref="L437" si="1797">ABS(($C437-K437)/$C437)*100</f>
        <v>100</v>
      </c>
      <c r="M437" s="19"/>
      <c r="N437" s="19">
        <f t="shared" ref="N437" si="1798">ABS(($C437-M437)/$C437)*100</f>
        <v>100</v>
      </c>
      <c r="O437">
        <v>0.97387485042356403</v>
      </c>
      <c r="P437" s="19">
        <f t="shared" si="1595"/>
        <v>9.2359603274705382E-4</v>
      </c>
      <c r="Q437" s="19">
        <f t="shared" si="1596"/>
        <v>9.4927266764801552E-2</v>
      </c>
      <c r="S437" s="19">
        <f t="shared" si="1602"/>
        <v>100</v>
      </c>
      <c r="T437">
        <v>0.97555598102395202</v>
      </c>
      <c r="U437" s="19">
        <f t="shared" ref="U437" si="1799">ABS(($C437-T437)/$C437)*100</f>
        <v>0.2677139909507506</v>
      </c>
      <c r="V437">
        <v>0.973835752187585</v>
      </c>
      <c r="W437" s="19">
        <f t="shared" ref="W437" si="1800">ABS(($C437-V437)/$C437)*100</f>
        <v>9.0908747254951142E-2</v>
      </c>
      <c r="Y437" s="19">
        <f t="shared" si="1605"/>
        <v>100</v>
      </c>
      <c r="AA437" s="19">
        <f t="shared" si="1606"/>
        <v>100</v>
      </c>
    </row>
    <row r="438" spans="1:27" x14ac:dyDescent="0.25">
      <c r="A438" s="3">
        <f t="shared" si="1780"/>
        <v>136</v>
      </c>
      <c r="B438" s="20">
        <v>0.842281239611398</v>
      </c>
      <c r="C438" s="40">
        <f t="shared" si="1775"/>
        <v>0.842281239611398</v>
      </c>
      <c r="D438">
        <v>0.84197085320854703</v>
      </c>
      <c r="E438" s="30">
        <f t="shared" si="1592"/>
        <v>3.1038640285097063E-4</v>
      </c>
      <c r="F438" s="30">
        <f t="shared" si="1539"/>
        <v>3.6850684575875529E-2</v>
      </c>
      <c r="G438">
        <v>0.84208745111470396</v>
      </c>
      <c r="H438" s="19">
        <f t="shared" si="1599"/>
        <v>2.3007576042350795E-2</v>
      </c>
      <c r="I438" s="19">
        <v>0.84224217432174098</v>
      </c>
      <c r="J438" s="19">
        <f t="shared" si="1599"/>
        <v>4.6380339273671672E-3</v>
      </c>
      <c r="K438" s="19"/>
      <c r="L438" s="19">
        <f t="shared" ref="L438" si="1801">ABS(($C438-K438)/$C438)*100</f>
        <v>100</v>
      </c>
      <c r="M438" s="19"/>
      <c r="N438" s="19">
        <f t="shared" ref="N438" si="1802">ABS(($C438-M438)/$C438)*100</f>
        <v>100</v>
      </c>
      <c r="O438">
        <v>0.84009965787944896</v>
      </c>
      <c r="P438" s="19">
        <f t="shared" si="1595"/>
        <v>2.1815817319490449E-3</v>
      </c>
      <c r="Q438" s="19">
        <f t="shared" si="1596"/>
        <v>0.2590087050918477</v>
      </c>
      <c r="S438" s="19">
        <f t="shared" si="1602"/>
        <v>100</v>
      </c>
      <c r="T438">
        <v>0.84162201771373202</v>
      </c>
      <c r="U438" s="19">
        <f t="shared" ref="U438" si="1803">ABS(($C438-T438)/$C438)*100</f>
        <v>7.8266244891092296E-2</v>
      </c>
      <c r="V438">
        <v>0.84048315870422297</v>
      </c>
      <c r="W438" s="19">
        <f t="shared" ref="W438" si="1804">ABS(($C438-V438)/$C438)*100</f>
        <v>0.21347749689932721</v>
      </c>
      <c r="Y438" s="19">
        <f t="shared" si="1605"/>
        <v>100</v>
      </c>
      <c r="AA438" s="19">
        <f t="shared" si="1606"/>
        <v>100</v>
      </c>
    </row>
    <row r="439" spans="1:27" x14ac:dyDescent="0.25">
      <c r="A439" s="3">
        <f t="shared" si="1780"/>
        <v>137</v>
      </c>
      <c r="B439" s="20">
        <v>0.86380127590929601</v>
      </c>
      <c r="C439" s="40">
        <f t="shared" si="1775"/>
        <v>0.86380127590929601</v>
      </c>
      <c r="D439">
        <v>0.86348915615176103</v>
      </c>
      <c r="E439" s="30">
        <f t="shared" si="1592"/>
        <v>3.1211975753497878E-4</v>
      </c>
      <c r="F439" s="30">
        <f t="shared" ref="F439:F502" si="1805">ABS(($C439-D439)/$C439)*100</f>
        <v>3.6133282763031377E-2</v>
      </c>
      <c r="G439">
        <v>0.86360970626592803</v>
      </c>
      <c r="H439" s="19">
        <f t="shared" si="1599"/>
        <v>2.2177513359923358E-2</v>
      </c>
      <c r="I439" s="19">
        <v>0.86376832928734304</v>
      </c>
      <c r="J439" s="19">
        <f t="shared" si="1599"/>
        <v>3.8141437008512649E-3</v>
      </c>
      <c r="K439" s="19"/>
      <c r="L439" s="19">
        <f t="shared" ref="L439" si="1806">ABS(($C439-K439)/$C439)*100</f>
        <v>100</v>
      </c>
      <c r="M439" s="19"/>
      <c r="N439" s="19">
        <f t="shared" ref="N439" si="1807">ABS(($C439-M439)/$C439)*100</f>
        <v>100</v>
      </c>
      <c r="O439">
        <v>0.86161037252264905</v>
      </c>
      <c r="P439" s="19">
        <f t="shared" si="1595"/>
        <v>2.1909033866469585E-3</v>
      </c>
      <c r="Q439" s="19">
        <f t="shared" si="1596"/>
        <v>0.25363511813995232</v>
      </c>
      <c r="S439" s="19">
        <f t="shared" si="1602"/>
        <v>100</v>
      </c>
      <c r="T439">
        <v>0.86232599079050398</v>
      </c>
      <c r="U439" s="19">
        <f t="shared" ref="U439" si="1808">ABS(($C439-T439)/$C439)*100</f>
        <v>0.17078987493263875</v>
      </c>
      <c r="V439">
        <v>0.86319339783159399</v>
      </c>
      <c r="W439" s="19">
        <f t="shared" ref="W439" si="1809">ABS(($C439-V439)/$C439)*100</f>
        <v>7.0372444988822669E-2</v>
      </c>
      <c r="Y439" s="19">
        <f t="shared" si="1605"/>
        <v>100</v>
      </c>
      <c r="AA439" s="19">
        <f t="shared" si="1606"/>
        <v>100</v>
      </c>
    </row>
    <row r="440" spans="1:27" x14ac:dyDescent="0.25">
      <c r="A440" s="3">
        <f t="shared" si="1780"/>
        <v>138</v>
      </c>
      <c r="B440" s="20">
        <v>0.83818941242784795</v>
      </c>
      <c r="C440" s="40">
        <f t="shared" si="1775"/>
        <v>0.83818941242784795</v>
      </c>
      <c r="D440">
        <v>0.83787838027865902</v>
      </c>
      <c r="E440" s="30">
        <f t="shared" si="1592"/>
        <v>3.1103214918892785E-4</v>
      </c>
      <c r="F440" s="30">
        <f t="shared" si="1805"/>
        <v>3.7107620852428955E-2</v>
      </c>
      <c r="G440">
        <v>0.83799335721637702</v>
      </c>
      <c r="H440" s="19">
        <f t="shared" si="1599"/>
        <v>2.3390323065885926E-2</v>
      </c>
      <c r="I440" s="19">
        <v>0.83814653735446898</v>
      </c>
      <c r="J440" s="19">
        <f t="shared" si="1599"/>
        <v>5.1152010205877023E-3</v>
      </c>
      <c r="K440" s="19"/>
      <c r="L440" s="19">
        <f t="shared" ref="L440" si="1810">ABS(($C440-K440)/$C440)*100</f>
        <v>100</v>
      </c>
      <c r="M440" s="19"/>
      <c r="N440" s="19">
        <f t="shared" ref="N440" si="1811">ABS(($C440-M440)/$C440)*100</f>
        <v>100</v>
      </c>
      <c r="O440">
        <v>0.83789667235575604</v>
      </c>
      <c r="P440" s="19">
        <f t="shared" si="1595"/>
        <v>2.9274007209190156E-4</v>
      </c>
      <c r="Q440" s="19">
        <f t="shared" si="1596"/>
        <v>3.4925288693872743E-2</v>
      </c>
      <c r="S440" s="19">
        <f t="shared" si="1602"/>
        <v>100</v>
      </c>
      <c r="T440">
        <v>0.83750810917738205</v>
      </c>
      <c r="U440" s="19">
        <f t="shared" ref="U440" si="1812">ABS(($C440-T440)/$C440)*100</f>
        <v>8.1282731607462216E-2</v>
      </c>
      <c r="V440">
        <v>0.836403742459358</v>
      </c>
      <c r="W440" s="19">
        <f t="shared" ref="W440" si="1813">ABS(($C440-V440)/$C440)*100</f>
        <v>0.21303895539764489</v>
      </c>
      <c r="Y440" s="19">
        <f t="shared" si="1605"/>
        <v>100</v>
      </c>
      <c r="AA440" s="19">
        <f t="shared" si="1606"/>
        <v>100</v>
      </c>
    </row>
    <row r="441" spans="1:27" x14ac:dyDescent="0.25">
      <c r="A441" s="3">
        <f t="shared" si="1780"/>
        <v>139</v>
      </c>
      <c r="B441" s="20">
        <v>0.88792524619472102</v>
      </c>
      <c r="C441" s="40">
        <f t="shared" si="1775"/>
        <v>0.88792524619472102</v>
      </c>
      <c r="D441">
        <v>0.88753248439569099</v>
      </c>
      <c r="E441" s="30">
        <f t="shared" si="1592"/>
        <v>3.9276179903002806E-4</v>
      </c>
      <c r="F441" s="30">
        <f t="shared" si="1805"/>
        <v>4.4233656010260108E-2</v>
      </c>
      <c r="G441">
        <v>0.887634425662436</v>
      </c>
      <c r="H441" s="19">
        <f t="shared" si="1599"/>
        <v>3.2752817146640995E-2</v>
      </c>
      <c r="I441" s="19">
        <v>0.88777244490277796</v>
      </c>
      <c r="J441" s="19">
        <f t="shared" si="1599"/>
        <v>1.7208801371275784E-2</v>
      </c>
      <c r="K441" s="19"/>
      <c r="L441" s="19">
        <f t="shared" ref="L441" si="1814">ABS(($C441-K441)/$C441)*100</f>
        <v>100</v>
      </c>
      <c r="M441" s="19"/>
      <c r="N441" s="19">
        <f t="shared" ref="N441" si="1815">ABS(($C441-M441)/$C441)*100</f>
        <v>100</v>
      </c>
      <c r="O441">
        <v>0.88564268524498801</v>
      </c>
      <c r="P441" s="19">
        <f t="shared" si="1595"/>
        <v>2.2825609497330035E-3</v>
      </c>
      <c r="Q441" s="19">
        <f t="shared" si="1596"/>
        <v>0.25706679244847602</v>
      </c>
      <c r="S441" s="19">
        <f t="shared" si="1602"/>
        <v>100</v>
      </c>
      <c r="T441">
        <v>0.88794202193634297</v>
      </c>
      <c r="U441" s="19">
        <f t="shared" ref="U441" si="1816">ABS(($C441-T441)/$C441)*100</f>
        <v>1.8893191396290182E-3</v>
      </c>
      <c r="V441">
        <v>0.88639392823951502</v>
      </c>
      <c r="W441" s="19">
        <f t="shared" ref="W441" si="1817">ABS(($C441-V441)/$C441)*100</f>
        <v>0.17246023376051023</v>
      </c>
      <c r="Y441" s="19">
        <f t="shared" si="1605"/>
        <v>100</v>
      </c>
      <c r="AA441" s="19">
        <f t="shared" si="1606"/>
        <v>100</v>
      </c>
    </row>
    <row r="442" spans="1:27" x14ac:dyDescent="0.25">
      <c r="A442" s="3">
        <f t="shared" si="1780"/>
        <v>140</v>
      </c>
      <c r="B442" s="20">
        <v>1.02430988297568</v>
      </c>
      <c r="C442" s="40">
        <f t="shared" si="1775"/>
        <v>1.02430988297568</v>
      </c>
      <c r="D442">
        <v>1.0256394554903601</v>
      </c>
      <c r="E442" s="30">
        <f t="shared" si="1592"/>
        <v>1.3295725146800219E-3</v>
      </c>
      <c r="F442" s="30">
        <f t="shared" si="1805"/>
        <v>0.12980178525833766</v>
      </c>
      <c r="G442">
        <v>1.0257641551199099</v>
      </c>
      <c r="H442" s="19">
        <f t="shared" si="1599"/>
        <v>0.1419757993552829</v>
      </c>
      <c r="I442" s="19">
        <v>1.02593029398483</v>
      </c>
      <c r="J442" s="19">
        <f t="shared" si="1599"/>
        <v>0.15819538950875039</v>
      </c>
      <c r="K442" s="19"/>
      <c r="L442" s="19">
        <f t="shared" ref="L442" si="1818">ABS(($C442-K442)/$C442)*100</f>
        <v>100</v>
      </c>
      <c r="M442" s="19"/>
      <c r="N442" s="19">
        <f t="shared" ref="N442" si="1819">ABS(($C442-M442)/$C442)*100</f>
        <v>100</v>
      </c>
      <c r="O442">
        <v>1.02483264494502</v>
      </c>
      <c r="P442" s="19">
        <f t="shared" si="1595"/>
        <v>5.2276196933997987E-4</v>
      </c>
      <c r="Q442" s="19">
        <f t="shared" si="1596"/>
        <v>5.1035529191744769E-2</v>
      </c>
      <c r="S442" s="19">
        <f t="shared" si="1602"/>
        <v>100</v>
      </c>
      <c r="T442">
        <v>1.02537220639767</v>
      </c>
      <c r="U442" s="19">
        <f t="shared" ref="U442" si="1820">ABS(($C442-T442)/$C442)*100</f>
        <v>0.10371113660485859</v>
      </c>
      <c r="V442">
        <v>1.0248033623697499</v>
      </c>
      <c r="W442" s="19">
        <f t="shared" ref="W442" si="1821">ABS(($C442-V442)/$C442)*100</f>
        <v>4.8176767819154954E-2</v>
      </c>
      <c r="Y442" s="19">
        <f t="shared" si="1605"/>
        <v>100</v>
      </c>
      <c r="AA442" s="19">
        <f t="shared" si="1606"/>
        <v>100</v>
      </c>
    </row>
    <row r="443" spans="1:27" x14ac:dyDescent="0.25">
      <c r="A443" s="3">
        <f t="shared" si="1780"/>
        <v>141</v>
      </c>
      <c r="B443" s="20">
        <v>0.99645219985062194</v>
      </c>
      <c r="C443" s="40">
        <f t="shared" si="1775"/>
        <v>0.99645219985062194</v>
      </c>
      <c r="D443">
        <v>0.99823714356512305</v>
      </c>
      <c r="E443" s="30">
        <f t="shared" si="1592"/>
        <v>1.7849437145011082E-3</v>
      </c>
      <c r="F443" s="30">
        <f t="shared" si="1805"/>
        <v>0.17912988849527242</v>
      </c>
      <c r="G443">
        <v>0.998370516098262</v>
      </c>
      <c r="H443" s="19">
        <f t="shared" si="1599"/>
        <v>0.19251462819065734</v>
      </c>
      <c r="I443" s="19">
        <v>0.99855079182328099</v>
      </c>
      <c r="J443" s="19">
        <f t="shared" si="1599"/>
        <v>0.21060638663587145</v>
      </c>
      <c r="K443" s="19"/>
      <c r="L443" s="19">
        <f t="shared" ref="L443" si="1822">ABS(($C443-K443)/$C443)*100</f>
        <v>100</v>
      </c>
      <c r="M443" s="19"/>
      <c r="N443" s="19">
        <f t="shared" ref="N443" si="1823">ABS(($C443-M443)/$C443)*100</f>
        <v>100</v>
      </c>
      <c r="O443">
        <v>0.99760289998773999</v>
      </c>
      <c r="P443" s="19">
        <f t="shared" si="1595"/>
        <v>1.1507001371180436E-3</v>
      </c>
      <c r="Q443" s="19">
        <f t="shared" si="1596"/>
        <v>0.11547971265360697</v>
      </c>
      <c r="S443" s="19">
        <f t="shared" si="1602"/>
        <v>100</v>
      </c>
      <c r="T443">
        <v>0.99481723707813696</v>
      </c>
      <c r="U443" s="19">
        <f t="shared" ref="U443" si="1824">ABS(($C443-T443)/$C443)*100</f>
        <v>0.16407839460137472</v>
      </c>
      <c r="V443">
        <v>0.997698437057434</v>
      </c>
      <c r="W443" s="19">
        <f t="shared" ref="W443" si="1825">ABS(($C443-V443)/$C443)*100</f>
        <v>0.12506743494558736</v>
      </c>
      <c r="Y443" s="19">
        <f t="shared" si="1605"/>
        <v>100</v>
      </c>
      <c r="AA443" s="19">
        <f t="shared" si="1606"/>
        <v>100</v>
      </c>
    </row>
    <row r="444" spans="1:27" x14ac:dyDescent="0.25">
      <c r="A444" s="3">
        <f t="shared" si="1780"/>
        <v>142</v>
      </c>
      <c r="B444" s="20">
        <v>1.0416104164992099</v>
      </c>
      <c r="C444" s="40">
        <f t="shared" si="1775"/>
        <v>1.0416104164992099</v>
      </c>
      <c r="D444">
        <v>1.0430193664467899</v>
      </c>
      <c r="E444" s="30">
        <f t="shared" si="1592"/>
        <v>1.4089499475800071E-3</v>
      </c>
      <c r="F444" s="30">
        <f t="shared" si="1805"/>
        <v>0.13526649938039245</v>
      </c>
      <c r="G444">
        <v>1.0431869713931801</v>
      </c>
      <c r="H444" s="19">
        <f t="shared" si="1599"/>
        <v>0.15135744314739422</v>
      </c>
      <c r="I444" s="19">
        <v>1.0434249612133599</v>
      </c>
      <c r="J444" s="19">
        <f t="shared" si="1599"/>
        <v>0.17420569969418762</v>
      </c>
      <c r="K444" s="19"/>
      <c r="L444" s="19">
        <f t="shared" ref="L444" si="1826">ABS(($C444-K444)/$C444)*100</f>
        <v>100</v>
      </c>
      <c r="M444" s="19"/>
      <c r="N444" s="19">
        <f t="shared" ref="N444" si="1827">ABS(($C444-M444)/$C444)*100</f>
        <v>100</v>
      </c>
      <c r="O444">
        <v>1.0431980685540401</v>
      </c>
      <c r="P444" s="19">
        <f t="shared" si="1595"/>
        <v>1.5876520548301354E-3</v>
      </c>
      <c r="Q444" s="19">
        <f t="shared" si="1596"/>
        <v>0.15242282812091479</v>
      </c>
      <c r="S444" s="19">
        <f t="shared" si="1602"/>
        <v>100</v>
      </c>
      <c r="T444">
        <v>1.0419595479659201</v>
      </c>
      <c r="U444" s="19">
        <f t="shared" ref="U444" si="1828">ABS(($C444-T444)/$C444)*100</f>
        <v>3.351843080482312E-2</v>
      </c>
      <c r="V444">
        <v>1.04016213355686</v>
      </c>
      <c r="W444" s="19">
        <f t="shared" ref="W444" si="1829">ABS(($C444-V444)/$C444)*100</f>
        <v>0.13904267079216429</v>
      </c>
      <c r="Y444" s="19">
        <f t="shared" si="1605"/>
        <v>100</v>
      </c>
      <c r="AA444" s="19">
        <f t="shared" si="1606"/>
        <v>100</v>
      </c>
    </row>
    <row r="445" spans="1:27" x14ac:dyDescent="0.25">
      <c r="A445" s="3">
        <f t="shared" si="1780"/>
        <v>143</v>
      </c>
      <c r="B445" s="20">
        <v>0.99087998955414802</v>
      </c>
      <c r="C445" s="40">
        <f t="shared" si="1775"/>
        <v>0.99087998955414802</v>
      </c>
      <c r="D445">
        <v>0.99254710298889004</v>
      </c>
      <c r="E445" s="30">
        <f t="shared" si="1592"/>
        <v>1.667113434742018E-3</v>
      </c>
      <c r="F445" s="30">
        <f t="shared" si="1805"/>
        <v>0.16824574643919743</v>
      </c>
      <c r="G445">
        <v>0.99268540288434404</v>
      </c>
      <c r="H445" s="19">
        <f t="shared" si="1599"/>
        <v>0.1822030265247733</v>
      </c>
      <c r="I445" s="19">
        <v>0.99287384280148805</v>
      </c>
      <c r="J445" s="19">
        <f t="shared" si="1599"/>
        <v>0.20122045740747804</v>
      </c>
      <c r="K445" s="19"/>
      <c r="L445" s="19">
        <f t="shared" ref="L445" si="1830">ABS(($C445-K445)/$C445)*100</f>
        <v>100</v>
      </c>
      <c r="M445" s="19"/>
      <c r="N445" s="19">
        <f t="shared" ref="N445" si="1831">ABS(($C445-M445)/$C445)*100</f>
        <v>100</v>
      </c>
      <c r="O445">
        <v>0.99251126939466805</v>
      </c>
      <c r="P445" s="19">
        <f t="shared" si="1595"/>
        <v>1.6312798405200279E-3</v>
      </c>
      <c r="Q445" s="19">
        <f t="shared" si="1596"/>
        <v>0.16462940595399767</v>
      </c>
      <c r="S445" s="19">
        <f t="shared" si="1602"/>
        <v>100</v>
      </c>
      <c r="T445">
        <v>0.99173136700180098</v>
      </c>
      <c r="U445" s="19">
        <f t="shared" ref="U445" si="1832">ABS(($C445-T445)/$C445)*100</f>
        <v>8.5921348359859276E-2</v>
      </c>
      <c r="V445">
        <v>0.98862259269660802</v>
      </c>
      <c r="W445" s="19">
        <f t="shared" ref="W445" si="1833">ABS(($C445-V445)/$C445)*100</f>
        <v>0.22781738266363966</v>
      </c>
      <c r="Y445" s="19">
        <f t="shared" si="1605"/>
        <v>100</v>
      </c>
      <c r="AA445" s="19">
        <f t="shared" si="1606"/>
        <v>100</v>
      </c>
    </row>
    <row r="446" spans="1:27" x14ac:dyDescent="0.25">
      <c r="A446" s="3">
        <f t="shared" si="1780"/>
        <v>144</v>
      </c>
      <c r="B446" s="20">
        <v>1.0027367098209301</v>
      </c>
      <c r="C446" s="40">
        <f t="shared" si="1775"/>
        <v>1.0027367098209301</v>
      </c>
      <c r="D446">
        <v>1.0045353281639</v>
      </c>
      <c r="E446" s="30">
        <f t="shared" si="1592"/>
        <v>1.7986183429699043E-3</v>
      </c>
      <c r="F446" s="30">
        <f t="shared" si="1805"/>
        <v>0.17937094806184004</v>
      </c>
      <c r="G446">
        <v>1.00466097251557</v>
      </c>
      <c r="H446" s="19">
        <f t="shared" si="1599"/>
        <v>0.19190109186124168</v>
      </c>
      <c r="I446" s="19">
        <v>1.0048303878123099</v>
      </c>
      <c r="J446" s="19">
        <f t="shared" si="1599"/>
        <v>0.20879638402325162</v>
      </c>
      <c r="K446" s="19"/>
      <c r="L446" s="19">
        <f t="shared" ref="L446" si="1834">ABS(($C446-K446)/$C446)*100</f>
        <v>100</v>
      </c>
      <c r="M446" s="19"/>
      <c r="N446" s="19">
        <f t="shared" ref="N446" si="1835">ABS(($C446-M446)/$C446)*100</f>
        <v>100</v>
      </c>
      <c r="O446">
        <v>1.00393194140763</v>
      </c>
      <c r="P446" s="19">
        <f t="shared" si="1595"/>
        <v>1.1952315866998742E-3</v>
      </c>
      <c r="Q446" s="19">
        <f t="shared" si="1596"/>
        <v>0.11919695120300522</v>
      </c>
      <c r="S446" s="19">
        <f t="shared" si="1602"/>
        <v>100</v>
      </c>
      <c r="T446">
        <v>1.0052982564905899</v>
      </c>
      <c r="U446" s="19">
        <f t="shared" ref="U446" si="1836">ABS(($C446-T446)/$C446)*100</f>
        <v>0.25545555922822871</v>
      </c>
      <c r="V446">
        <v>1.00375315006034</v>
      </c>
      <c r="W446" s="19">
        <f t="shared" ref="W446" si="1837">ABS(($C446-V446)/$C446)*100</f>
        <v>0.10136661293585839</v>
      </c>
      <c r="Y446" s="19">
        <f t="shared" si="1605"/>
        <v>100</v>
      </c>
      <c r="AA446" s="19">
        <f t="shared" si="1606"/>
        <v>100</v>
      </c>
    </row>
    <row r="447" spans="1:27" x14ac:dyDescent="0.25">
      <c r="A447" s="3">
        <f t="shared" si="1780"/>
        <v>145</v>
      </c>
      <c r="B447" s="20">
        <v>0.99865806309836402</v>
      </c>
      <c r="C447" s="40">
        <f t="shared" si="1775"/>
        <v>0.99865806309836402</v>
      </c>
      <c r="D447">
        <v>1.00054812554526</v>
      </c>
      <c r="E447" s="30">
        <f t="shared" si="1592"/>
        <v>1.8900624468959348E-3</v>
      </c>
      <c r="F447" s="30">
        <f t="shared" si="1805"/>
        <v>0.18926021996277326</v>
      </c>
      <c r="G447">
        <v>1.00067083383844</v>
      </c>
      <c r="H447" s="19">
        <f t="shared" si="1599"/>
        <v>0.20154753808639178</v>
      </c>
      <c r="I447" s="19">
        <v>1.0008362004651701</v>
      </c>
      <c r="J447" s="19">
        <f t="shared" si="1599"/>
        <v>0.21810642173641731</v>
      </c>
      <c r="K447" s="19"/>
      <c r="L447" s="19">
        <f t="shared" ref="L447" si="1838">ABS(($C447-K447)/$C447)*100</f>
        <v>100</v>
      </c>
      <c r="M447" s="19"/>
      <c r="N447" s="19">
        <f t="shared" ref="N447" si="1839">ABS(($C447-M447)/$C447)*100</f>
        <v>100</v>
      </c>
      <c r="O447">
        <v>0.99995815597487703</v>
      </c>
      <c r="P447" s="19">
        <f t="shared" si="1595"/>
        <v>1.3000928765130038E-3</v>
      </c>
      <c r="Q447" s="19">
        <f t="shared" si="1596"/>
        <v>0.13018398634658093</v>
      </c>
      <c r="S447" s="19">
        <f t="shared" si="1602"/>
        <v>100</v>
      </c>
      <c r="T447">
        <v>1.0013667559575701</v>
      </c>
      <c r="U447" s="19">
        <f t="shared" ref="U447" si="1840">ABS(($C447-T447)/$C447)*100</f>
        <v>0.27123326384631175</v>
      </c>
      <c r="V447">
        <v>1.0027214457449001</v>
      </c>
      <c r="W447" s="19">
        <f t="shared" ref="W447" si="1841">ABS(($C447-V447)/$C447)*100</f>
        <v>0.40688427768052016</v>
      </c>
      <c r="Y447" s="19">
        <f t="shared" si="1605"/>
        <v>100</v>
      </c>
      <c r="AA447" s="19">
        <f t="shared" si="1606"/>
        <v>100</v>
      </c>
    </row>
    <row r="448" spans="1:27" x14ac:dyDescent="0.25">
      <c r="A448" s="3">
        <f t="shared" si="1780"/>
        <v>146</v>
      </c>
      <c r="B448" s="20">
        <v>0.92522172495007804</v>
      </c>
      <c r="C448" s="40">
        <f t="shared" si="1775"/>
        <v>0.92522172495007804</v>
      </c>
      <c r="D448">
        <v>0.92556125670016598</v>
      </c>
      <c r="E448" s="30">
        <f t="shared" si="1592"/>
        <v>3.3953175008794023E-4</v>
      </c>
      <c r="F448" s="30">
        <f t="shared" si="1805"/>
        <v>3.6697338695355457E-2</v>
      </c>
      <c r="G448">
        <v>0.92579722217274196</v>
      </c>
      <c r="H448" s="19">
        <f t="shared" si="1599"/>
        <v>6.220100621772312E-2</v>
      </c>
      <c r="I448" s="19">
        <v>0.92607803140577105</v>
      </c>
      <c r="J448" s="19">
        <f t="shared" si="1599"/>
        <v>9.2551486049380835E-2</v>
      </c>
      <c r="K448" s="19"/>
      <c r="L448" s="19">
        <f t="shared" ref="L448" si="1842">ABS(($C448-K448)/$C448)*100</f>
        <v>100</v>
      </c>
      <c r="M448" s="19"/>
      <c r="N448" s="19">
        <f t="shared" ref="N448" si="1843">ABS(($C448-M448)/$C448)*100</f>
        <v>100</v>
      </c>
      <c r="O448">
        <v>0.92674910009191802</v>
      </c>
      <c r="P448" s="19">
        <f t="shared" si="1595"/>
        <v>1.5273751418399817E-3</v>
      </c>
      <c r="Q448" s="19">
        <f t="shared" si="1596"/>
        <v>0.16508206634711198</v>
      </c>
      <c r="S448" s="19">
        <f t="shared" si="1602"/>
        <v>100</v>
      </c>
      <c r="T448">
        <v>0.92780527198180596</v>
      </c>
      <c r="U448" s="19">
        <f t="shared" ref="U448" si="1844">ABS(($C448-T448)/$C448)*100</f>
        <v>0.27923544833183822</v>
      </c>
      <c r="V448">
        <v>0.93059437528459499</v>
      </c>
      <c r="W448" s="19">
        <f t="shared" ref="W448" si="1845">ABS(($C448-V448)/$C448)*100</f>
        <v>0.5806878707703107</v>
      </c>
      <c r="Y448" s="19">
        <f t="shared" si="1605"/>
        <v>100</v>
      </c>
      <c r="AA448" s="19">
        <f t="shared" si="1606"/>
        <v>100</v>
      </c>
    </row>
    <row r="449" spans="1:27" x14ac:dyDescent="0.25">
      <c r="A449" s="3">
        <f t="shared" si="1780"/>
        <v>147</v>
      </c>
      <c r="B449" s="20">
        <v>0.96157120028937204</v>
      </c>
      <c r="C449" s="40">
        <f t="shared" si="1775"/>
        <v>0.96157120028937204</v>
      </c>
      <c r="D449">
        <v>0.96213505913853603</v>
      </c>
      <c r="E449" s="30">
        <f t="shared" si="1592"/>
        <v>5.6385884916398954E-4</v>
      </c>
      <c r="F449" s="30">
        <f t="shared" si="1805"/>
        <v>5.8639323743712765E-2</v>
      </c>
      <c r="G449">
        <v>0.96235239620755897</v>
      </c>
      <c r="H449" s="19">
        <f t="shared" si="1599"/>
        <v>8.1241609352675825E-2</v>
      </c>
      <c r="I449" s="19">
        <v>0.96261954307865105</v>
      </c>
      <c r="J449" s="19">
        <f t="shared" si="1599"/>
        <v>0.10902393800516551</v>
      </c>
      <c r="K449" s="19"/>
      <c r="L449" s="19">
        <f t="shared" ref="L449" si="1846">ABS(($C449-K449)/$C449)*100</f>
        <v>100</v>
      </c>
      <c r="M449" s="19"/>
      <c r="N449" s="19">
        <f t="shared" ref="N449" si="1847">ABS(($C449-M449)/$C449)*100</f>
        <v>100</v>
      </c>
      <c r="O449">
        <v>0.96353932166290701</v>
      </c>
      <c r="P449" s="19">
        <f t="shared" si="1595"/>
        <v>1.9681213735349701E-3</v>
      </c>
      <c r="Q449" s="19">
        <f t="shared" si="1596"/>
        <v>0.20467765392127904</v>
      </c>
      <c r="S449" s="19">
        <f t="shared" si="1602"/>
        <v>100</v>
      </c>
      <c r="T449">
        <v>0.96477101709663604</v>
      </c>
      <c r="U449" s="19">
        <f t="shared" ref="U449" si="1848">ABS(($C449-T449)/$C449)*100</f>
        <v>0.33276961771536601</v>
      </c>
      <c r="V449">
        <v>0.96597048461005497</v>
      </c>
      <c r="W449" s="19">
        <f t="shared" ref="W449" si="1849">ABS(($C449-V449)/$C449)*100</f>
        <v>0.45750999191313363</v>
      </c>
      <c r="Y449" s="19">
        <f t="shared" si="1605"/>
        <v>100</v>
      </c>
      <c r="AA449" s="19">
        <f t="shared" si="1606"/>
        <v>100</v>
      </c>
    </row>
    <row r="450" spans="1:27" x14ac:dyDescent="0.25">
      <c r="A450" s="3">
        <f t="shared" si="1780"/>
        <v>148</v>
      </c>
      <c r="B450" s="20">
        <v>0.94093898558232303</v>
      </c>
      <c r="C450" s="40">
        <f t="shared" si="1775"/>
        <v>0.94093898558232303</v>
      </c>
      <c r="D450">
        <v>0.941347739401031</v>
      </c>
      <c r="E450" s="30">
        <f t="shared" si="1592"/>
        <v>4.0875381870797423E-4</v>
      </c>
      <c r="F450" s="30">
        <f t="shared" si="1805"/>
        <v>4.3441054624281189E-2</v>
      </c>
      <c r="G450">
        <v>0.94156401752637597</v>
      </c>
      <c r="H450" s="19">
        <f t="shared" si="1599"/>
        <v>6.6426405285580636E-2</v>
      </c>
      <c r="I450" s="19">
        <v>0.94183471640515504</v>
      </c>
      <c r="J450" s="19">
        <f t="shared" si="1599"/>
        <v>9.5195420378683032E-2</v>
      </c>
      <c r="K450" s="19"/>
      <c r="L450" s="19">
        <f t="shared" ref="L450" si="1850">ABS(($C450-K450)/$C450)*100</f>
        <v>100</v>
      </c>
      <c r="M450" s="19"/>
      <c r="N450" s="19">
        <f t="shared" ref="N450" si="1851">ABS(($C450-M450)/$C450)*100</f>
        <v>100</v>
      </c>
      <c r="O450">
        <v>0.94146941393460504</v>
      </c>
      <c r="P450" s="19">
        <f t="shared" si="1595"/>
        <v>5.3042835228200858E-4</v>
      </c>
      <c r="Q450" s="19">
        <f t="shared" si="1596"/>
        <v>5.6372236713493173E-2</v>
      </c>
      <c r="S450" s="19">
        <f t="shared" si="1602"/>
        <v>100</v>
      </c>
      <c r="T450">
        <v>0.94329864355766802</v>
      </c>
      <c r="U450" s="19">
        <f t="shared" ref="U450" si="1852">ABS(($C450-T450)/$C450)*100</f>
        <v>0.25077693787814037</v>
      </c>
      <c r="V450">
        <v>0.94394654828282798</v>
      </c>
      <c r="W450" s="19">
        <f t="shared" ref="W450" si="1853">ABS(($C450-V450)/$C450)*100</f>
        <v>0.31963418952650235</v>
      </c>
      <c r="Y450" s="19">
        <f t="shared" si="1605"/>
        <v>100</v>
      </c>
      <c r="AA450" s="19">
        <f t="shared" si="1606"/>
        <v>100</v>
      </c>
    </row>
    <row r="451" spans="1:27" x14ac:dyDescent="0.25">
      <c r="A451" s="3">
        <f t="shared" si="1780"/>
        <v>149</v>
      </c>
      <c r="B451" s="20">
        <v>0.92900002351023603</v>
      </c>
      <c r="C451" s="40">
        <f t="shared" si="1775"/>
        <v>0.92900002351023603</v>
      </c>
      <c r="D451">
        <v>0.92947464433971205</v>
      </c>
      <c r="E451" s="30">
        <f t="shared" si="1592"/>
        <v>4.7462082947602457E-4</v>
      </c>
      <c r="F451" s="30">
        <f t="shared" si="1805"/>
        <v>5.1089431374034308E-2</v>
      </c>
      <c r="G451">
        <v>0.92982409441131597</v>
      </c>
      <c r="H451" s="19">
        <f t="shared" si="1599"/>
        <v>8.8705153953191812E-2</v>
      </c>
      <c r="I451" s="19">
        <v>0.93011453025158497</v>
      </c>
      <c r="J451" s="19">
        <f t="shared" si="1599"/>
        <v>0.11996842983251677</v>
      </c>
      <c r="K451" s="19"/>
      <c r="L451" s="19">
        <f t="shared" ref="L451" si="1854">ABS(($C451-K451)/$C451)*100</f>
        <v>100</v>
      </c>
      <c r="M451" s="19"/>
      <c r="N451" s="19">
        <f t="shared" ref="N451" si="1855">ABS(($C451-M451)/$C451)*100</f>
        <v>100</v>
      </c>
      <c r="O451">
        <v>0.92830464184914696</v>
      </c>
      <c r="P451" s="19">
        <f t="shared" si="1595"/>
        <v>6.9538166108906729E-4</v>
      </c>
      <c r="Q451" s="19">
        <f t="shared" si="1596"/>
        <v>7.4852706511412195E-2</v>
      </c>
      <c r="S451" s="19">
        <f t="shared" si="1602"/>
        <v>100</v>
      </c>
      <c r="T451">
        <v>0.93008012000542395</v>
      </c>
      <c r="U451" s="19">
        <f t="shared" ref="U451" si="1856">ABS(($C451-T451)/$C451)*100</f>
        <v>0.11626442065165569</v>
      </c>
      <c r="V451">
        <v>0.93336727727914504</v>
      </c>
      <c r="W451" s="19">
        <f t="shared" ref="W451" si="1857">ABS(($C451-V451)/$C451)*100</f>
        <v>0.470102654293516</v>
      </c>
      <c r="Y451" s="19">
        <f t="shared" si="1605"/>
        <v>100</v>
      </c>
      <c r="AA451" s="19">
        <f t="shared" si="1606"/>
        <v>100</v>
      </c>
    </row>
    <row r="452" spans="1:27" x14ac:dyDescent="0.25">
      <c r="A452" s="3">
        <f t="shared" si="1780"/>
        <v>150</v>
      </c>
      <c r="B452" s="20">
        <v>0.94412342482202904</v>
      </c>
      <c r="C452" s="40">
        <f t="shared" si="1775"/>
        <v>0.94412342482202904</v>
      </c>
      <c r="D452">
        <v>0.944902582158066</v>
      </c>
      <c r="E452" s="30">
        <f t="shared" ref="E452:E515" si="1858">ABS(C452-D452)</f>
        <v>7.7915733603695081E-4</v>
      </c>
      <c r="F452" s="30">
        <f t="shared" si="1805"/>
        <v>8.2527063258050717E-2</v>
      </c>
      <c r="G452">
        <v>0.94511227262692699</v>
      </c>
      <c r="H452" s="19">
        <f t="shared" si="1599"/>
        <v>0.10473713276252443</v>
      </c>
      <c r="I452" s="19">
        <v>0.94538728912770098</v>
      </c>
      <c r="J452" s="19">
        <f t="shared" si="1599"/>
        <v>0.13386642810077284</v>
      </c>
      <c r="K452" s="19"/>
      <c r="L452" s="19">
        <f t="shared" ref="L452" si="1859">ABS(($C452-K452)/$C452)*100</f>
        <v>100</v>
      </c>
      <c r="M452" s="19"/>
      <c r="N452" s="19">
        <f t="shared" ref="N452" si="1860">ABS(($C452-M452)/$C452)*100</f>
        <v>100</v>
      </c>
      <c r="O452">
        <v>0.94747570756851995</v>
      </c>
      <c r="P452" s="19">
        <f t="shared" ref="P452:P515" si="1861">ABS(C452-O452)</f>
        <v>3.3522827464909088E-3</v>
      </c>
      <c r="Q452" s="19">
        <f t="shared" ref="Q452:Q515" si="1862">ABS(($C452-O452)/$C452)*100</f>
        <v>0.35506827374003852</v>
      </c>
      <c r="S452" s="19">
        <f t="shared" si="1602"/>
        <v>100</v>
      </c>
      <c r="T452">
        <v>0.94937326820154799</v>
      </c>
      <c r="U452" s="19">
        <f t="shared" ref="U452" si="1863">ABS(($C452-T452)/$C452)*100</f>
        <v>0.55605477435416495</v>
      </c>
      <c r="V452">
        <v>0.948439093281366</v>
      </c>
      <c r="W452" s="19">
        <f t="shared" ref="W452" si="1864">ABS(($C452-V452)/$C452)*100</f>
        <v>0.45710850359956623</v>
      </c>
      <c r="Y452" s="19">
        <f t="shared" si="1605"/>
        <v>100</v>
      </c>
      <c r="AA452" s="19">
        <f t="shared" si="1606"/>
        <v>100</v>
      </c>
    </row>
    <row r="453" spans="1:27" x14ac:dyDescent="0.25">
      <c r="A453" s="3">
        <f t="shared" si="1780"/>
        <v>151</v>
      </c>
      <c r="B453" s="20">
        <v>1.0129105271971699</v>
      </c>
      <c r="C453" s="40">
        <f t="shared" si="1775"/>
        <v>1.0129105271971699</v>
      </c>
      <c r="D453">
        <v>1.01391456127305</v>
      </c>
      <c r="E453" s="30">
        <f t="shared" si="1858"/>
        <v>1.0040340758801225E-3</v>
      </c>
      <c r="F453" s="30">
        <f t="shared" si="1805"/>
        <v>9.9123668766518847E-2</v>
      </c>
      <c r="G453">
        <v>1.014057634279</v>
      </c>
      <c r="H453" s="19">
        <f t="shared" ref="H453:J516" si="1865">ABS(($C453-G453)/$C453)*100</f>
        <v>0.11324860893728145</v>
      </c>
      <c r="I453" s="19">
        <v>1.01427868415309</v>
      </c>
      <c r="J453" s="19">
        <f t="shared" si="1865"/>
        <v>0.13507184683981013</v>
      </c>
      <c r="K453" s="19"/>
      <c r="L453" s="19">
        <f t="shared" ref="L453" si="1866">ABS(($C453-K453)/$C453)*100</f>
        <v>100</v>
      </c>
      <c r="M453" s="19"/>
      <c r="N453" s="19">
        <f t="shared" ref="N453" si="1867">ABS(($C453-M453)/$C453)*100</f>
        <v>100</v>
      </c>
      <c r="O453">
        <v>1.0120380886979801</v>
      </c>
      <c r="P453" s="19">
        <f t="shared" si="1861"/>
        <v>8.7243849918983152E-4</v>
      </c>
      <c r="Q453" s="19">
        <f t="shared" si="1862"/>
        <v>8.6131842424815225E-2</v>
      </c>
      <c r="S453" s="19">
        <f t="shared" ref="S453:S516" si="1868">ABS(($C453-R453)/$C453)*100</f>
        <v>100</v>
      </c>
      <c r="T453">
        <v>1.0112730754867501</v>
      </c>
      <c r="U453" s="19">
        <f t="shared" ref="U453" si="1869">ABS(($C453-T453)/$C453)*100</f>
        <v>0.16165808000345772</v>
      </c>
      <c r="V453">
        <v>1.01282241918437</v>
      </c>
      <c r="W453" s="19">
        <f t="shared" ref="W453" si="1870">ABS(($C453-V453)/$C453)*100</f>
        <v>8.698499071157606E-3</v>
      </c>
      <c r="Y453" s="19">
        <f t="shared" ref="Y453:Y516" si="1871">ABS(($C453-X453)/$C453)*100</f>
        <v>100</v>
      </c>
      <c r="AA453" s="19">
        <f t="shared" ref="AA453:AA516" si="1872">ABS(($C453-Z453)/$C453)*100</f>
        <v>100</v>
      </c>
    </row>
    <row r="454" spans="1:27" x14ac:dyDescent="0.25">
      <c r="A454" s="3">
        <f t="shared" si="1780"/>
        <v>152</v>
      </c>
      <c r="B454" s="20">
        <v>0.96500146356237204</v>
      </c>
      <c r="C454" s="40">
        <f t="shared" si="1775"/>
        <v>0.96500146356237204</v>
      </c>
      <c r="D454">
        <v>0.96634248805747402</v>
      </c>
      <c r="E454" s="30">
        <f t="shared" si="1858"/>
        <v>1.3410244951019834E-3</v>
      </c>
      <c r="F454" s="30">
        <f t="shared" si="1805"/>
        <v>0.13896605816031568</v>
      </c>
      <c r="G454">
        <v>0.96635949425102197</v>
      </c>
      <c r="H454" s="19">
        <f t="shared" si="1865"/>
        <v>0.14072835533706418</v>
      </c>
      <c r="I454" s="19">
        <v>0.96671543069958299</v>
      </c>
      <c r="J454" s="19">
        <f t="shared" si="1865"/>
        <v>0.17761290546479744</v>
      </c>
      <c r="K454" s="19"/>
      <c r="L454" s="19">
        <f t="shared" ref="L454" si="1873">ABS(($C454-K454)/$C454)*100</f>
        <v>100</v>
      </c>
      <c r="M454" s="19"/>
      <c r="N454" s="19">
        <f t="shared" ref="N454" si="1874">ABS(($C454-M454)/$C454)*100</f>
        <v>100</v>
      </c>
      <c r="O454">
        <v>0.96473844761449201</v>
      </c>
      <c r="P454" s="19">
        <f t="shared" si="1861"/>
        <v>2.630159478800298E-4</v>
      </c>
      <c r="Q454" s="19">
        <f t="shared" si="1862"/>
        <v>2.7255497303505384E-2</v>
      </c>
      <c r="S454" s="19">
        <f t="shared" si="1868"/>
        <v>100</v>
      </c>
      <c r="T454">
        <v>0.96477676296304304</v>
      </c>
      <c r="U454" s="19">
        <f t="shared" ref="U454" si="1875">ABS(($C454-T454)/$C454)*100</f>
        <v>2.328500088481722E-2</v>
      </c>
      <c r="V454">
        <v>0.96557420074035805</v>
      </c>
      <c r="W454" s="19">
        <f t="shared" ref="W454" si="1876">ABS(($C454-V454)/$C454)*100</f>
        <v>5.9350912885842086E-2</v>
      </c>
      <c r="Y454" s="19">
        <f t="shared" si="1871"/>
        <v>100</v>
      </c>
      <c r="AA454" s="19">
        <f t="shared" si="1872"/>
        <v>100</v>
      </c>
    </row>
    <row r="455" spans="1:27" x14ac:dyDescent="0.25">
      <c r="A455" s="3">
        <f t="shared" si="1780"/>
        <v>153</v>
      </c>
      <c r="B455" s="20">
        <v>1.0331831320226801</v>
      </c>
      <c r="C455" s="40">
        <f t="shared" si="1775"/>
        <v>1.0331831320226801</v>
      </c>
      <c r="D455">
        <v>1.0343205928060599</v>
      </c>
      <c r="E455" s="30">
        <f t="shared" si="1858"/>
        <v>1.13746078337984E-3</v>
      </c>
      <c r="F455" s="30">
        <f t="shared" si="1805"/>
        <v>0.11009285267298294</v>
      </c>
      <c r="G455">
        <v>1.03445867945984</v>
      </c>
      <c r="H455" s="19">
        <f t="shared" si="1865"/>
        <v>0.12345801994103427</v>
      </c>
      <c r="I455" s="19">
        <v>1.03470143855907</v>
      </c>
      <c r="J455" s="19">
        <f t="shared" si="1865"/>
        <v>0.14695425131627371</v>
      </c>
      <c r="K455" s="19"/>
      <c r="L455" s="19">
        <f t="shared" ref="L455" si="1877">ABS(($C455-K455)/$C455)*100</f>
        <v>100</v>
      </c>
      <c r="M455" s="19"/>
      <c r="N455" s="19">
        <f t="shared" ref="N455" si="1878">ABS(($C455-M455)/$C455)*100</f>
        <v>100</v>
      </c>
      <c r="O455">
        <v>1.03285877094318</v>
      </c>
      <c r="P455" s="19">
        <f t="shared" si="1861"/>
        <v>3.2436107950006843E-4</v>
      </c>
      <c r="Q455" s="19">
        <f t="shared" si="1862"/>
        <v>3.1394345246912932E-2</v>
      </c>
      <c r="S455" s="19">
        <f t="shared" si="1868"/>
        <v>100</v>
      </c>
      <c r="T455">
        <v>1.03283181652154</v>
      </c>
      <c r="U455" s="19">
        <f t="shared" ref="U455" si="1879">ABS(($C455-T455)/$C455)*100</f>
        <v>3.4003216879113798E-2</v>
      </c>
      <c r="V455">
        <v>1.0344164065105601</v>
      </c>
      <c r="W455" s="19">
        <f t="shared" ref="W455" si="1880">ABS(($C455-V455)/$C455)*100</f>
        <v>0.11936649463736582</v>
      </c>
      <c r="Y455" s="19">
        <f t="shared" si="1871"/>
        <v>100</v>
      </c>
      <c r="AA455" s="19">
        <f t="shared" si="1872"/>
        <v>100</v>
      </c>
    </row>
    <row r="456" spans="1:27" x14ac:dyDescent="0.25">
      <c r="A456" s="3">
        <f t="shared" si="1780"/>
        <v>154</v>
      </c>
      <c r="B456" s="20">
        <v>0.95986186808436103</v>
      </c>
      <c r="C456" s="40">
        <f t="shared" si="1775"/>
        <v>0.95986186808436103</v>
      </c>
      <c r="D456">
        <v>0.96112637451707505</v>
      </c>
      <c r="E456" s="30">
        <f t="shared" si="1858"/>
        <v>1.2645064327140298E-3</v>
      </c>
      <c r="F456" s="30">
        <f t="shared" si="1805"/>
        <v>0.13173837556831605</v>
      </c>
      <c r="G456">
        <v>0.96099451497052801</v>
      </c>
      <c r="H456" s="19">
        <f t="shared" si="1865"/>
        <v>0.11800102950515803</v>
      </c>
      <c r="I456" s="19">
        <v>0.96023967385957298</v>
      </c>
      <c r="J456" s="19">
        <f t="shared" si="1865"/>
        <v>3.9360431721906279E-2</v>
      </c>
      <c r="K456" s="19"/>
      <c r="L456" s="19">
        <f t="shared" ref="L456" si="1881">ABS(($C456-K456)/$C456)*100</f>
        <v>100</v>
      </c>
      <c r="M456" s="19"/>
      <c r="N456" s="19">
        <f t="shared" ref="N456" si="1882">ABS(($C456-M456)/$C456)*100</f>
        <v>100</v>
      </c>
      <c r="O456">
        <v>0.96033051688863003</v>
      </c>
      <c r="P456" s="19">
        <f t="shared" si="1861"/>
        <v>4.6864880426900068E-4</v>
      </c>
      <c r="Q456" s="19">
        <f t="shared" si="1862"/>
        <v>4.8824609024661431E-2</v>
      </c>
      <c r="S456" s="19">
        <f t="shared" si="1868"/>
        <v>100</v>
      </c>
      <c r="T456">
        <v>0.96038768531755603</v>
      </c>
      <c r="U456" s="19">
        <f t="shared" ref="U456" si="1883">ABS(($C456-T456)/$C456)*100</f>
        <v>5.4780510683729904E-2</v>
      </c>
      <c r="V456">
        <v>0.96038389011616299</v>
      </c>
      <c r="W456" s="19">
        <f t="shared" ref="W456" si="1884">ABS(($C456-V456)/$C456)*100</f>
        <v>5.4385120313590898E-2</v>
      </c>
      <c r="Y456" s="19">
        <f t="shared" si="1871"/>
        <v>100</v>
      </c>
      <c r="AA456" s="19">
        <f t="shared" si="1872"/>
        <v>100</v>
      </c>
    </row>
    <row r="457" spans="1:27" x14ac:dyDescent="0.25">
      <c r="A457" s="3">
        <f t="shared" si="1780"/>
        <v>155</v>
      </c>
      <c r="B457" s="20">
        <v>1.05219995957501</v>
      </c>
      <c r="C457" s="40">
        <f t="shared" si="1775"/>
        <v>1.05219995957501</v>
      </c>
      <c r="D457">
        <v>1.0532970366485901</v>
      </c>
      <c r="E457" s="30">
        <f t="shared" si="1858"/>
        <v>1.0970770735800883E-3</v>
      </c>
      <c r="F457" s="30">
        <f t="shared" si="1805"/>
        <v>0.10426507467489396</v>
      </c>
      <c r="G457">
        <v>1.0531749996303701</v>
      </c>
      <c r="H457" s="19">
        <f t="shared" si="1865"/>
        <v>9.266680220686499E-2</v>
      </c>
      <c r="I457" s="19">
        <v>1.05383823289245</v>
      </c>
      <c r="J457" s="19">
        <f t="shared" si="1865"/>
        <v>0.15569980805756262</v>
      </c>
      <c r="K457" s="19"/>
      <c r="L457" s="19">
        <f t="shared" ref="L457" si="1885">ABS(($C457-K457)/$C457)*100</f>
        <v>100</v>
      </c>
      <c r="M457" s="19"/>
      <c r="N457" s="19">
        <f t="shared" ref="N457" si="1886">ABS(($C457-M457)/$C457)*100</f>
        <v>100</v>
      </c>
      <c r="O457">
        <v>1.05364802407214</v>
      </c>
      <c r="P457" s="19">
        <f t="shared" si="1861"/>
        <v>1.448064497129975E-3</v>
      </c>
      <c r="Q457" s="19">
        <f t="shared" si="1862"/>
        <v>0.13762255776125074</v>
      </c>
      <c r="S457" s="19">
        <f t="shared" si="1868"/>
        <v>100</v>
      </c>
      <c r="T457">
        <v>1.0524267563904799</v>
      </c>
      <c r="U457" s="19">
        <f t="shared" ref="U457" si="1887">ABS(($C457-T457)/$C457)*100</f>
        <v>2.1554535657033479E-2</v>
      </c>
      <c r="V457">
        <v>1.05415558044776</v>
      </c>
      <c r="W457" s="19">
        <f t="shared" ref="W457" si="1888">ABS(($C457-V457)/$C457)*100</f>
        <v>0.18586019272799795</v>
      </c>
      <c r="Y457" s="19">
        <f t="shared" si="1871"/>
        <v>100</v>
      </c>
      <c r="AA457" s="19">
        <f t="shared" si="1872"/>
        <v>100</v>
      </c>
    </row>
    <row r="458" spans="1:27" x14ac:dyDescent="0.25">
      <c r="A458" s="3">
        <f t="shared" si="1780"/>
        <v>156</v>
      </c>
      <c r="B458" s="20">
        <v>0.99943497600773601</v>
      </c>
      <c r="C458" s="40">
        <f t="shared" si="1775"/>
        <v>0.99943497600773601</v>
      </c>
      <c r="D458">
        <v>0.99969993164661297</v>
      </c>
      <c r="E458" s="30">
        <f t="shared" si="1858"/>
        <v>2.649556388769625E-4</v>
      </c>
      <c r="F458" s="30">
        <f t="shared" si="1805"/>
        <v>2.6510542980528191E-2</v>
      </c>
      <c r="G458">
        <v>0.99955403596778802</v>
      </c>
      <c r="H458" s="19">
        <f t="shared" si="1865"/>
        <v>1.1912726981759464E-2</v>
      </c>
      <c r="I458" s="19">
        <v>1.0003261002818999</v>
      </c>
      <c r="J458" s="19">
        <f t="shared" si="1865"/>
        <v>8.9162806541306899E-2</v>
      </c>
      <c r="K458" s="19"/>
      <c r="L458" s="19">
        <f t="shared" ref="L458" si="1889">ABS(($C458-K458)/$C458)*100</f>
        <v>100</v>
      </c>
      <c r="M458" s="19"/>
      <c r="N458" s="19">
        <f t="shared" ref="N458" si="1890">ABS(($C458-M458)/$C458)*100</f>
        <v>100</v>
      </c>
      <c r="O458">
        <v>1.00019930518246</v>
      </c>
      <c r="P458" s="19">
        <f t="shared" si="1861"/>
        <v>7.6432917472402107E-4</v>
      </c>
      <c r="Q458" s="19">
        <f t="shared" si="1862"/>
        <v>7.6476128319738212E-2</v>
      </c>
      <c r="S458" s="19">
        <f t="shared" si="1868"/>
        <v>100</v>
      </c>
      <c r="T458">
        <v>1.0020560043598501</v>
      </c>
      <c r="U458" s="19">
        <f t="shared" ref="U458" si="1891">ABS(($C458-T458)/$C458)*100</f>
        <v>0.2622510133259332</v>
      </c>
      <c r="V458">
        <v>1.00462237424861</v>
      </c>
      <c r="W458" s="19">
        <f t="shared" ref="W458" si="1892">ABS(($C458-V458)/$C458)*100</f>
        <v>0.51903309023616206</v>
      </c>
      <c r="Y458" s="19">
        <f t="shared" si="1871"/>
        <v>100</v>
      </c>
      <c r="AA458" s="19">
        <f t="shared" si="1872"/>
        <v>100</v>
      </c>
    </row>
    <row r="459" spans="1:27" x14ac:dyDescent="0.25">
      <c r="A459" s="3">
        <f t="shared" si="1780"/>
        <v>157</v>
      </c>
      <c r="B459" s="20">
        <v>0.92247975495534995</v>
      </c>
      <c r="C459" s="40">
        <f t="shared" si="1775"/>
        <v>0.92247975495534995</v>
      </c>
      <c r="D459">
        <v>0.92196390193530497</v>
      </c>
      <c r="E459" s="30">
        <f t="shared" si="1858"/>
        <v>5.1585302004497624E-4</v>
      </c>
      <c r="F459" s="30">
        <f t="shared" si="1805"/>
        <v>5.5920253780522775E-2</v>
      </c>
      <c r="G459">
        <v>0.92178581328912901</v>
      </c>
      <c r="H459" s="19">
        <f t="shared" si="1865"/>
        <v>7.5225679749961694E-2</v>
      </c>
      <c r="I459" s="19">
        <v>0.92220159403565705</v>
      </c>
      <c r="J459" s="19">
        <f t="shared" si="1865"/>
        <v>3.015360697063409E-2</v>
      </c>
      <c r="K459" s="19"/>
      <c r="L459" s="19">
        <f t="shared" ref="L459" si="1893">ABS(($C459-K459)/$C459)*100</f>
        <v>100</v>
      </c>
      <c r="M459" s="19"/>
      <c r="N459" s="19">
        <f t="shared" ref="N459" si="1894">ABS(($C459-M459)/$C459)*100</f>
        <v>100</v>
      </c>
      <c r="O459">
        <v>0.922532451272288</v>
      </c>
      <c r="P459" s="19">
        <f t="shared" si="1861"/>
        <v>5.2696316938050103E-5</v>
      </c>
      <c r="Q459" s="19">
        <f t="shared" si="1862"/>
        <v>5.7124632443126865E-3</v>
      </c>
      <c r="S459" s="19">
        <f t="shared" si="1868"/>
        <v>100</v>
      </c>
      <c r="T459">
        <v>0.92281386473816696</v>
      </c>
      <c r="U459" s="19">
        <f t="shared" ref="U459" si="1895">ABS(($C459-T459)/$C459)*100</f>
        <v>3.6218657485136509E-2</v>
      </c>
      <c r="V459">
        <v>0.92105910434382399</v>
      </c>
      <c r="W459" s="19">
        <f t="shared" ref="W459" si="1896">ABS(($C459-V459)/$C459)*100</f>
        <v>0.15400344602627369</v>
      </c>
      <c r="Y459" s="19">
        <f t="shared" si="1871"/>
        <v>100</v>
      </c>
      <c r="AA459" s="19">
        <f t="shared" si="1872"/>
        <v>100</v>
      </c>
    </row>
    <row r="460" spans="1:27" x14ac:dyDescent="0.25">
      <c r="A460" s="3">
        <f t="shared" si="1780"/>
        <v>158</v>
      </c>
      <c r="B460" s="20">
        <v>0.94562649242677999</v>
      </c>
      <c r="C460" s="40">
        <f t="shared" si="1775"/>
        <v>0.94562649242677999</v>
      </c>
      <c r="D460">
        <v>0.94670482765415798</v>
      </c>
      <c r="E460" s="30">
        <f t="shared" si="1858"/>
        <v>1.0783352273779911E-3</v>
      </c>
      <c r="F460" s="30">
        <f t="shared" si="1805"/>
        <v>0.1140339485001777</v>
      </c>
      <c r="G460">
        <v>0.94652037360948904</v>
      </c>
      <c r="H460" s="19">
        <f t="shared" si="1865"/>
        <v>9.4527933583488169E-2</v>
      </c>
      <c r="I460" s="19">
        <v>0.94658709291349497</v>
      </c>
      <c r="J460" s="19">
        <f t="shared" si="1865"/>
        <v>0.10158349987105075</v>
      </c>
      <c r="K460" s="19"/>
      <c r="L460" s="19">
        <f t="shared" ref="L460" si="1897">ABS(($C460-K460)/$C460)*100</f>
        <v>100</v>
      </c>
      <c r="M460" s="19"/>
      <c r="N460" s="19">
        <f t="shared" ref="N460" si="1898">ABS(($C460-M460)/$C460)*100</f>
        <v>100</v>
      </c>
      <c r="O460">
        <v>0.947053606241124</v>
      </c>
      <c r="P460" s="19">
        <f t="shared" si="1861"/>
        <v>1.4271138143440165E-3</v>
      </c>
      <c r="Q460" s="19">
        <f t="shared" si="1862"/>
        <v>0.15091728349124253</v>
      </c>
      <c r="S460" s="19">
        <f t="shared" si="1868"/>
        <v>100</v>
      </c>
      <c r="T460">
        <v>0.94617468159299201</v>
      </c>
      <c r="U460" s="19">
        <f t="shared" ref="U460" si="1899">ABS(($C460-T460)/$C460)*100</f>
        <v>5.7971003414381106E-2</v>
      </c>
      <c r="V460">
        <v>0.94850759823883601</v>
      </c>
      <c r="W460" s="19">
        <f t="shared" ref="W460" si="1900">ABS(($C460-V460)/$C460)*100</f>
        <v>0.30467693482890795</v>
      </c>
      <c r="Y460" s="19">
        <f t="shared" si="1871"/>
        <v>100</v>
      </c>
      <c r="AA460" s="19">
        <f t="shared" si="1872"/>
        <v>100</v>
      </c>
    </row>
    <row r="461" spans="1:27" x14ac:dyDescent="0.25">
      <c r="A461" s="3">
        <f t="shared" si="1780"/>
        <v>159</v>
      </c>
      <c r="B461" s="20">
        <v>0.96644537906389705</v>
      </c>
      <c r="C461" s="40">
        <f t="shared" si="1775"/>
        <v>0.96644537906389705</v>
      </c>
      <c r="D461">
        <v>0.96651171618417397</v>
      </c>
      <c r="E461" s="30">
        <f t="shared" si="1858"/>
        <v>6.6337120276926953E-5</v>
      </c>
      <c r="F461" s="30">
        <f t="shared" si="1805"/>
        <v>6.8640320202246049E-3</v>
      </c>
      <c r="G461">
        <v>0.96635001477683702</v>
      </c>
      <c r="H461" s="19">
        <f t="shared" si="1865"/>
        <v>9.8675299324623312E-3</v>
      </c>
      <c r="I461" s="19">
        <v>0.96711556815009403</v>
      </c>
      <c r="J461" s="19">
        <f t="shared" si="1865"/>
        <v>6.9345779980460931E-2</v>
      </c>
      <c r="K461" s="19"/>
      <c r="L461" s="19">
        <f t="shared" ref="L461" si="1901">ABS(($C461-K461)/$C461)*100</f>
        <v>100</v>
      </c>
      <c r="M461" s="19"/>
      <c r="N461" s="19">
        <f t="shared" ref="N461" si="1902">ABS(($C461-M461)/$C461)*100</f>
        <v>100</v>
      </c>
      <c r="O461">
        <v>0.96577300487936302</v>
      </c>
      <c r="P461" s="19">
        <f t="shared" si="1861"/>
        <v>6.7237418453403031E-4</v>
      </c>
      <c r="Q461" s="19">
        <f t="shared" si="1862"/>
        <v>6.9571876393603807E-2</v>
      </c>
      <c r="S461" s="19">
        <f t="shared" si="1868"/>
        <v>100</v>
      </c>
      <c r="T461">
        <v>0.96877138592151102</v>
      </c>
      <c r="U461" s="19">
        <f t="shared" ref="U461" si="1903">ABS(($C461-T461)/$C461)*100</f>
        <v>0.24067649429572019</v>
      </c>
      <c r="V461">
        <v>0.96796057341293595</v>
      </c>
      <c r="W461" s="19">
        <f t="shared" ref="W461" si="1904">ABS(($C461-V461)/$C461)*100</f>
        <v>0.15678013283135875</v>
      </c>
      <c r="Y461" s="19">
        <f t="shared" si="1871"/>
        <v>100</v>
      </c>
      <c r="AA461" s="19">
        <f t="shared" si="1872"/>
        <v>100</v>
      </c>
    </row>
    <row r="462" spans="1:27" x14ac:dyDescent="0.25">
      <c r="A462" s="3">
        <f t="shared" si="1780"/>
        <v>160</v>
      </c>
      <c r="B462" s="20">
        <v>1.0276540723820999</v>
      </c>
      <c r="C462" s="40">
        <f t="shared" si="1775"/>
        <v>1.0276540723820999</v>
      </c>
      <c r="D462">
        <v>1.02849595841361</v>
      </c>
      <c r="E462" s="30">
        <f t="shared" si="1858"/>
        <v>8.4188603151003072E-4</v>
      </c>
      <c r="F462" s="30">
        <f t="shared" si="1805"/>
        <v>8.1923095926486306E-2</v>
      </c>
      <c r="G462">
        <v>1.02867299738666</v>
      </c>
      <c r="H462" s="19">
        <f t="shared" si="1865"/>
        <v>9.9150583055459207E-2</v>
      </c>
      <c r="I462" s="19">
        <v>1.0289356402268</v>
      </c>
      <c r="J462" s="19">
        <f t="shared" si="1865"/>
        <v>0.12470809770931418</v>
      </c>
      <c r="K462" s="19"/>
      <c r="L462" s="19">
        <f t="shared" ref="L462" si="1905">ABS(($C462-K462)/$C462)*100</f>
        <v>100</v>
      </c>
      <c r="M462" s="19"/>
      <c r="N462" s="19">
        <f t="shared" ref="N462" si="1906">ABS(($C462-M462)/$C462)*100</f>
        <v>100</v>
      </c>
      <c r="O462">
        <v>1.02934095294881</v>
      </c>
      <c r="P462" s="19">
        <f t="shared" si="1861"/>
        <v>1.6868805667100695E-3</v>
      </c>
      <c r="Q462" s="19">
        <f t="shared" si="1862"/>
        <v>0.16414867726840063</v>
      </c>
      <c r="S462" s="19">
        <f t="shared" si="1868"/>
        <v>100</v>
      </c>
      <c r="T462">
        <v>1.0289325691853699</v>
      </c>
      <c r="U462" s="19">
        <f t="shared" ref="U462" si="1907">ABS(($C462-T462)/$C462)*100</f>
        <v>0.12440925770930052</v>
      </c>
      <c r="V462">
        <v>1.02938131381316</v>
      </c>
      <c r="W462" s="19">
        <f t="shared" ref="W462" si="1908">ABS(($C462-V462)/$C462)*100</f>
        <v>0.16807615300509879</v>
      </c>
      <c r="Y462" s="19">
        <f t="shared" si="1871"/>
        <v>100</v>
      </c>
      <c r="AA462" s="19">
        <f t="shared" si="1872"/>
        <v>100</v>
      </c>
    </row>
    <row r="463" spans="1:27" x14ac:dyDescent="0.25">
      <c r="A463" s="3">
        <f t="shared" si="1780"/>
        <v>161</v>
      </c>
      <c r="B463" s="20">
        <v>1.0129859913211301</v>
      </c>
      <c r="C463" s="40">
        <f t="shared" si="1775"/>
        <v>1.0129859913211301</v>
      </c>
      <c r="D463">
        <v>1.0140987482564401</v>
      </c>
      <c r="E463" s="30">
        <f t="shared" si="1858"/>
        <v>1.1127569353099886E-3</v>
      </c>
      <c r="F463" s="30">
        <f t="shared" si="1805"/>
        <v>0.10984919286581031</v>
      </c>
      <c r="G463">
        <v>1.01426034546155</v>
      </c>
      <c r="H463" s="19">
        <f t="shared" si="1865"/>
        <v>0.12580175356204784</v>
      </c>
      <c r="I463" s="19">
        <v>1.0145381016956101</v>
      </c>
      <c r="J463" s="19">
        <f t="shared" si="1865"/>
        <v>0.15322130688655874</v>
      </c>
      <c r="K463" s="19"/>
      <c r="L463" s="19">
        <f t="shared" ref="L463" si="1909">ABS(($C463-K463)/$C463)*100</f>
        <v>100</v>
      </c>
      <c r="M463" s="19"/>
      <c r="N463" s="19">
        <f t="shared" ref="N463" si="1910">ABS(($C463-M463)/$C463)*100</f>
        <v>100</v>
      </c>
      <c r="O463">
        <v>1.0123326834419599</v>
      </c>
      <c r="P463" s="19">
        <f t="shared" si="1861"/>
        <v>6.5330787917017297E-4</v>
      </c>
      <c r="Q463" s="19">
        <f t="shared" si="1862"/>
        <v>6.4493278758784495E-2</v>
      </c>
      <c r="S463" s="19">
        <f t="shared" si="1868"/>
        <v>100</v>
      </c>
      <c r="T463">
        <v>1.01141221321287</v>
      </c>
      <c r="U463" s="19">
        <f t="shared" ref="U463" si="1911">ABS(($C463-T463)/$C463)*100</f>
        <v>0.1553603032760188</v>
      </c>
      <c r="V463">
        <v>1.0149847848907001</v>
      </c>
      <c r="W463" s="19">
        <f t="shared" ref="W463" si="1912">ABS(($C463-V463)/$C463)*100</f>
        <v>0.19731700010611072</v>
      </c>
      <c r="Y463" s="19">
        <f t="shared" si="1871"/>
        <v>100</v>
      </c>
      <c r="AA463" s="19">
        <f t="shared" si="1872"/>
        <v>100</v>
      </c>
    </row>
    <row r="464" spans="1:27" x14ac:dyDescent="0.25">
      <c r="A464" s="3">
        <f t="shared" si="1780"/>
        <v>162</v>
      </c>
      <c r="B464" s="20">
        <v>1.0393058102339401</v>
      </c>
      <c r="C464" s="40">
        <f t="shared" si="1775"/>
        <v>1.0393058102339401</v>
      </c>
      <c r="D464">
        <v>1.0405737216365001</v>
      </c>
      <c r="E464" s="30">
        <f t="shared" si="1858"/>
        <v>1.2679114025599958E-3</v>
      </c>
      <c r="F464" s="30">
        <f t="shared" si="1805"/>
        <v>0.12199598906067871</v>
      </c>
      <c r="G464">
        <v>1.04069061004744</v>
      </c>
      <c r="H464" s="19">
        <f t="shared" si="1865"/>
        <v>0.13324276645660416</v>
      </c>
      <c r="I464" s="19">
        <v>1.0408454581781399</v>
      </c>
      <c r="J464" s="19">
        <f t="shared" si="1865"/>
        <v>0.14814195485477402</v>
      </c>
      <c r="K464" s="19"/>
      <c r="L464" s="19">
        <f t="shared" ref="L464" si="1913">ABS(($C464-K464)/$C464)*100</f>
        <v>100</v>
      </c>
      <c r="M464" s="19"/>
      <c r="N464" s="19">
        <f t="shared" ref="N464" si="1914">ABS(($C464-M464)/$C464)*100</f>
        <v>100</v>
      </c>
      <c r="O464">
        <v>1.0397389551165299</v>
      </c>
      <c r="P464" s="19">
        <f t="shared" si="1861"/>
        <v>4.3314488258983097E-4</v>
      </c>
      <c r="Q464" s="19">
        <f t="shared" si="1862"/>
        <v>4.1676364966374363E-2</v>
      </c>
      <c r="S464" s="19">
        <f t="shared" si="1868"/>
        <v>100</v>
      </c>
      <c r="T464">
        <v>1.03722417883868</v>
      </c>
      <c r="U464" s="19">
        <f t="shared" ref="U464" si="1915">ABS(($C464-T464)/$C464)*100</f>
        <v>0.20029055690466269</v>
      </c>
      <c r="V464">
        <v>1.03762427825704</v>
      </c>
      <c r="W464" s="19">
        <f t="shared" ref="W464" si="1916">ABS(($C464-V464)/$C464)*100</f>
        <v>0.16179376275416277</v>
      </c>
      <c r="Y464" s="19">
        <f t="shared" si="1871"/>
        <v>100</v>
      </c>
      <c r="AA464" s="19">
        <f t="shared" si="1872"/>
        <v>100</v>
      </c>
    </row>
    <row r="465" spans="1:27" x14ac:dyDescent="0.25">
      <c r="A465" s="3">
        <f t="shared" si="1780"/>
        <v>163</v>
      </c>
      <c r="B465" s="20">
        <v>1.0240775293262401</v>
      </c>
      <c r="C465" s="40">
        <f t="shared" si="1775"/>
        <v>1.0240775293262401</v>
      </c>
      <c r="D465">
        <v>1.02578304996445</v>
      </c>
      <c r="E465" s="30">
        <f t="shared" si="1858"/>
        <v>1.7055206382099453E-3</v>
      </c>
      <c r="F465" s="30">
        <f t="shared" si="1805"/>
        <v>0.16654214054789773</v>
      </c>
      <c r="G465">
        <v>1.02593607607112</v>
      </c>
      <c r="H465" s="19">
        <f t="shared" si="1865"/>
        <v>0.18148496492279495</v>
      </c>
      <c r="I465" s="19">
        <v>1.0261361538206299</v>
      </c>
      <c r="J465" s="19">
        <f t="shared" si="1865"/>
        <v>0.2010223284309616</v>
      </c>
      <c r="K465" s="19"/>
      <c r="L465" s="19">
        <f t="shared" ref="L465" si="1917">ABS(($C465-K465)/$C465)*100</f>
        <v>100</v>
      </c>
      <c r="M465" s="19"/>
      <c r="N465" s="19">
        <f t="shared" ref="N465" si="1918">ABS(($C465-M465)/$C465)*100</f>
        <v>100</v>
      </c>
      <c r="O465">
        <v>1.02785850027249</v>
      </c>
      <c r="P465" s="19">
        <f t="shared" si="1861"/>
        <v>3.7809709462499619E-3</v>
      </c>
      <c r="Q465" s="19">
        <f t="shared" si="1862"/>
        <v>0.36920749044630768</v>
      </c>
      <c r="S465" s="19">
        <f t="shared" si="1868"/>
        <v>100</v>
      </c>
      <c r="T465">
        <v>1.02805041480618</v>
      </c>
      <c r="U465" s="19">
        <f t="shared" ref="U465" si="1919">ABS(($C465-T465)/$C465)*100</f>
        <v>0.3879477252619476</v>
      </c>
      <c r="V465">
        <v>1.028504761959</v>
      </c>
      <c r="W465" s="19">
        <f t="shared" ref="W465" si="1920">ABS(($C465-V465)/$C465)*100</f>
        <v>0.43231420531926557</v>
      </c>
      <c r="Y465" s="19">
        <f t="shared" si="1871"/>
        <v>100</v>
      </c>
      <c r="AA465" s="19">
        <f t="shared" si="1872"/>
        <v>100</v>
      </c>
    </row>
    <row r="466" spans="1:27" x14ac:dyDescent="0.25">
      <c r="A466" s="3">
        <f t="shared" si="1780"/>
        <v>164</v>
      </c>
      <c r="B466" s="20">
        <v>1.04867076516696</v>
      </c>
      <c r="C466" s="40">
        <f t="shared" si="1775"/>
        <v>1.04867076516696</v>
      </c>
      <c r="D466">
        <v>1.05053238060471</v>
      </c>
      <c r="E466" s="30">
        <f t="shared" si="1858"/>
        <v>1.8616154377499861E-3</v>
      </c>
      <c r="F466" s="30">
        <f t="shared" si="1805"/>
        <v>0.17752143948187554</v>
      </c>
      <c r="G466">
        <v>1.0506796042863999</v>
      </c>
      <c r="H466" s="19">
        <f t="shared" si="1865"/>
        <v>0.19156051509837912</v>
      </c>
      <c r="I466" s="19">
        <v>1.05087248502053</v>
      </c>
      <c r="J466" s="19">
        <f t="shared" si="1865"/>
        <v>0.20995339306702662</v>
      </c>
      <c r="K466" s="19"/>
      <c r="L466" s="19">
        <f t="shared" ref="L466" si="1921">ABS(($C466-K466)/$C466)*100</f>
        <v>100</v>
      </c>
      <c r="M466" s="19"/>
      <c r="N466" s="19">
        <f t="shared" ref="N466" si="1922">ABS(($C466-M466)/$C466)*100</f>
        <v>100</v>
      </c>
      <c r="O466">
        <v>1.0525439856951999</v>
      </c>
      <c r="P466" s="19">
        <f t="shared" si="1861"/>
        <v>3.8732205282399068E-3</v>
      </c>
      <c r="Q466" s="19">
        <f t="shared" si="1862"/>
        <v>0.36934571429797103</v>
      </c>
      <c r="S466" s="19">
        <f t="shared" si="1868"/>
        <v>100</v>
      </c>
      <c r="T466">
        <v>1.0528279118122099</v>
      </c>
      <c r="U466" s="19">
        <f t="shared" ref="U466" si="1923">ABS(($C466-T466)/$C466)*100</f>
        <v>0.39642057195978431</v>
      </c>
      <c r="V466">
        <v>1.0528941221275201</v>
      </c>
      <c r="W466" s="19">
        <f t="shared" ref="W466" si="1924">ABS(($C466-V466)/$C466)*100</f>
        <v>0.40273430907437208</v>
      </c>
      <c r="Y466" s="19">
        <f t="shared" si="1871"/>
        <v>100</v>
      </c>
      <c r="AA466" s="19">
        <f t="shared" si="1872"/>
        <v>100</v>
      </c>
    </row>
    <row r="467" spans="1:27" x14ac:dyDescent="0.25">
      <c r="A467" s="3">
        <f t="shared" si="1780"/>
        <v>165</v>
      </c>
      <c r="B467" s="20">
        <v>1.0509293724019899</v>
      </c>
      <c r="C467" s="40">
        <f t="shared" si="1775"/>
        <v>1.0509293724019899</v>
      </c>
      <c r="D467">
        <v>1.05170390612688</v>
      </c>
      <c r="E467" s="30">
        <f t="shared" si="1858"/>
        <v>7.7453372489011407E-4</v>
      </c>
      <c r="F467" s="30">
        <f t="shared" si="1805"/>
        <v>7.3699883667715016E-2</v>
      </c>
      <c r="G467">
        <v>1.0518768741090101</v>
      </c>
      <c r="H467" s="19">
        <f t="shared" si="1865"/>
        <v>9.0158457066870715E-2</v>
      </c>
      <c r="I467" s="19">
        <v>1.05213286681569</v>
      </c>
      <c r="J467" s="19">
        <f t="shared" si="1865"/>
        <v>0.11451715455905045</v>
      </c>
      <c r="K467" s="19"/>
      <c r="L467" s="19">
        <f t="shared" ref="L467" si="1925">ABS(($C467-K467)/$C467)*100</f>
        <v>100</v>
      </c>
      <c r="M467" s="19"/>
      <c r="N467" s="19">
        <f t="shared" ref="N467" si="1926">ABS(($C467-M467)/$C467)*100</f>
        <v>100</v>
      </c>
      <c r="O467">
        <v>1.05252789263298</v>
      </c>
      <c r="P467" s="19">
        <f t="shared" si="1861"/>
        <v>1.5985202309900526E-3</v>
      </c>
      <c r="Q467" s="19">
        <f t="shared" si="1862"/>
        <v>0.15210539099658965</v>
      </c>
      <c r="S467" s="19">
        <f t="shared" si="1868"/>
        <v>100</v>
      </c>
      <c r="T467">
        <v>1.0540048211817901</v>
      </c>
      <c r="U467" s="19">
        <f t="shared" ref="U467" si="1927">ABS(($C467-T467)/$C467)*100</f>
        <v>0.29264086251304838</v>
      </c>
      <c r="V467">
        <v>1.0530366797375901</v>
      </c>
      <c r="W467" s="19">
        <f t="shared" ref="W467" si="1928">ABS(($C467-V467)/$C467)*100</f>
        <v>0.20051845451647513</v>
      </c>
      <c r="Y467" s="19">
        <f t="shared" si="1871"/>
        <v>100</v>
      </c>
      <c r="AA467" s="19">
        <f t="shared" si="1872"/>
        <v>100</v>
      </c>
    </row>
    <row r="468" spans="1:27" x14ac:dyDescent="0.25">
      <c r="A468" s="3">
        <f t="shared" si="1780"/>
        <v>166</v>
      </c>
      <c r="B468" s="20">
        <v>1.0468551739101699</v>
      </c>
      <c r="C468" s="40">
        <f t="shared" si="1775"/>
        <v>1.0468551739101699</v>
      </c>
      <c r="D468">
        <v>1.0478473457319899</v>
      </c>
      <c r="E468" s="30">
        <f t="shared" si="1858"/>
        <v>9.9217182181998709E-4</v>
      </c>
      <c r="F468" s="30">
        <f t="shared" si="1805"/>
        <v>9.4776416695164067E-2</v>
      </c>
      <c r="G468">
        <v>1.04802077230518</v>
      </c>
      <c r="H468" s="19">
        <f t="shared" si="1865"/>
        <v>0.11134285086029383</v>
      </c>
      <c r="I468" s="19">
        <v>1.04827757316174</v>
      </c>
      <c r="J468" s="19">
        <f t="shared" si="1865"/>
        <v>0.13587354650569042</v>
      </c>
      <c r="K468" s="19"/>
      <c r="L468" s="19">
        <f t="shared" ref="L468" si="1929">ABS(($C468-K468)/$C468)*100</f>
        <v>100</v>
      </c>
      <c r="M468" s="19"/>
      <c r="N468" s="19">
        <f t="shared" ref="N468" si="1930">ABS(($C468-M468)/$C468)*100</f>
        <v>100</v>
      </c>
      <c r="O468">
        <v>1.0486740809156601</v>
      </c>
      <c r="P468" s="19">
        <f t="shared" si="1861"/>
        <v>1.8189070054901446E-3</v>
      </c>
      <c r="Q468" s="19">
        <f t="shared" si="1862"/>
        <v>0.17374963135504587</v>
      </c>
      <c r="S468" s="19">
        <f t="shared" si="1868"/>
        <v>100</v>
      </c>
      <c r="T468">
        <v>1.0481555128284199</v>
      </c>
      <c r="U468" s="19">
        <f t="shared" ref="U468" si="1931">ABS(($C468-T468)/$C468)*100</f>
        <v>0.12421383116377178</v>
      </c>
      <c r="V468">
        <v>1.0468038202670999</v>
      </c>
      <c r="W468" s="19">
        <f t="shared" ref="W468" si="1932">ABS(($C468-V468)/$C468)*100</f>
        <v>4.9055155240001714E-3</v>
      </c>
      <c r="Y468" s="19">
        <f t="shared" si="1871"/>
        <v>100</v>
      </c>
      <c r="AA468" s="19">
        <f t="shared" si="1872"/>
        <v>100</v>
      </c>
    </row>
    <row r="469" spans="1:27" x14ac:dyDescent="0.25">
      <c r="A469" s="3">
        <f t="shared" si="1780"/>
        <v>167</v>
      </c>
      <c r="B469" s="20">
        <v>1.03105223918018</v>
      </c>
      <c r="C469" s="40">
        <f t="shared" si="1775"/>
        <v>1.03105223918018</v>
      </c>
      <c r="D469">
        <v>1.03190451024773</v>
      </c>
      <c r="E469" s="30">
        <f t="shared" si="1858"/>
        <v>8.5227106755003668E-4</v>
      </c>
      <c r="F469" s="30">
        <f t="shared" si="1805"/>
        <v>8.2660318765972768E-2</v>
      </c>
      <c r="G469">
        <v>1.0320810240691001</v>
      </c>
      <c r="H469" s="19">
        <f t="shared" si="1865"/>
        <v>9.9780093561323932E-2</v>
      </c>
      <c r="I469" s="19">
        <v>1.0323427745160101</v>
      </c>
      <c r="J469" s="19">
        <f t="shared" si="1865"/>
        <v>0.12516682344400568</v>
      </c>
      <c r="K469" s="19"/>
      <c r="L469" s="19">
        <f t="shared" ref="L469" si="1933">ABS(($C469-K469)/$C469)*100</f>
        <v>100</v>
      </c>
      <c r="M469" s="19"/>
      <c r="N469" s="19">
        <f t="shared" ref="N469" si="1934">ABS(($C469-M469)/$C469)*100</f>
        <v>100</v>
      </c>
      <c r="O469">
        <v>1.03274669476882</v>
      </c>
      <c r="P469" s="19">
        <f t="shared" si="1861"/>
        <v>1.6944555886400092E-3</v>
      </c>
      <c r="Q469" s="19">
        <f t="shared" si="1862"/>
        <v>0.1643423605759608</v>
      </c>
      <c r="S469" s="19">
        <f t="shared" si="1868"/>
        <v>100</v>
      </c>
      <c r="T469">
        <v>1.03248282968859</v>
      </c>
      <c r="U469" s="19">
        <f t="shared" ref="U469" si="1935">ABS(($C469-T469)/$C469)*100</f>
        <v>0.13875053601042511</v>
      </c>
      <c r="V469">
        <v>1.0326507527655999</v>
      </c>
      <c r="W469" s="19">
        <f t="shared" ref="W469" si="1936">ABS(($C469-V469)/$C469)*100</f>
        <v>0.15503710914696076</v>
      </c>
      <c r="Y469" s="19">
        <f t="shared" si="1871"/>
        <v>100</v>
      </c>
      <c r="AA469" s="19">
        <f t="shared" si="1872"/>
        <v>100</v>
      </c>
    </row>
    <row r="470" spans="1:27" x14ac:dyDescent="0.25">
      <c r="A470" s="3">
        <f t="shared" si="1780"/>
        <v>168</v>
      </c>
      <c r="B470" s="20">
        <v>0.97019714656235501</v>
      </c>
      <c r="C470" s="40">
        <f t="shared" si="1775"/>
        <v>0.97019714656235501</v>
      </c>
      <c r="D470">
        <v>0.97000580940540104</v>
      </c>
      <c r="E470" s="30">
        <f t="shared" si="1858"/>
        <v>1.9133715695396347E-4</v>
      </c>
      <c r="F470" s="30">
        <f t="shared" si="1805"/>
        <v>1.9721471829918038E-2</v>
      </c>
      <c r="G470">
        <v>0.97007254357036998</v>
      </c>
      <c r="H470" s="19">
        <f t="shared" si="1865"/>
        <v>1.2843059003680036E-2</v>
      </c>
      <c r="I470" s="19">
        <v>0.96915555688952004</v>
      </c>
      <c r="J470" s="19">
        <f t="shared" si="1865"/>
        <v>0.10735855867290169</v>
      </c>
      <c r="K470" s="19"/>
      <c r="L470" s="19">
        <f t="shared" ref="L470" si="1937">ABS(($C470-K470)/$C470)*100</f>
        <v>100</v>
      </c>
      <c r="M470" s="19"/>
      <c r="N470" s="19">
        <f t="shared" ref="N470" si="1938">ABS(($C470-M470)/$C470)*100</f>
        <v>100</v>
      </c>
      <c r="O470">
        <v>0.96728888309095096</v>
      </c>
      <c r="P470" s="19">
        <f t="shared" si="1861"/>
        <v>2.9082634714040489E-3</v>
      </c>
      <c r="Q470" s="19">
        <f t="shared" si="1862"/>
        <v>0.29976005203774669</v>
      </c>
      <c r="S470" s="19">
        <f t="shared" si="1868"/>
        <v>100</v>
      </c>
      <c r="T470">
        <v>0.96497010009616102</v>
      </c>
      <c r="U470" s="19">
        <f t="shared" ref="U470" si="1939">ABS(($C470-T470)/$C470)*100</f>
        <v>0.53876126978054772</v>
      </c>
      <c r="V470">
        <v>0.96462449736665801</v>
      </c>
      <c r="W470" s="19">
        <f t="shared" ref="W470" si="1940">ABS(($C470-V470)/$C470)*100</f>
        <v>0.57438317721735777</v>
      </c>
      <c r="Y470" s="19">
        <f t="shared" si="1871"/>
        <v>100</v>
      </c>
      <c r="AA470" s="19">
        <f t="shared" si="1872"/>
        <v>100</v>
      </c>
    </row>
    <row r="471" spans="1:27" x14ac:dyDescent="0.25">
      <c r="A471" s="3">
        <f t="shared" si="1780"/>
        <v>169</v>
      </c>
      <c r="B471" s="20">
        <v>1.05509996512629</v>
      </c>
      <c r="C471" s="40">
        <f t="shared" si="1775"/>
        <v>1.05509996512629</v>
      </c>
      <c r="D471">
        <v>1.0561465096189599</v>
      </c>
      <c r="E471" s="30">
        <f t="shared" si="1858"/>
        <v>1.046544492669943E-3</v>
      </c>
      <c r="F471" s="30">
        <f t="shared" si="1805"/>
        <v>9.9189131576236669E-2</v>
      </c>
      <c r="G471">
        <v>1.05620272086475</v>
      </c>
      <c r="H471" s="19">
        <f t="shared" si="1865"/>
        <v>0.10451670693856732</v>
      </c>
      <c r="I471" s="19">
        <v>1.0562548149888999</v>
      </c>
      <c r="J471" s="19">
        <f t="shared" si="1865"/>
        <v>0.10945407077818563</v>
      </c>
      <c r="K471" s="19"/>
      <c r="L471" s="19">
        <f t="shared" ref="L471" si="1941">ABS(($C471-K471)/$C471)*100</f>
        <v>100</v>
      </c>
      <c r="M471" s="19"/>
      <c r="N471" s="19">
        <f t="shared" ref="N471" si="1942">ABS(($C471-M471)/$C471)*100</f>
        <v>100</v>
      </c>
      <c r="O471">
        <v>1.05670834753402</v>
      </c>
      <c r="P471" s="19">
        <f t="shared" si="1861"/>
        <v>1.6083824077299802E-3</v>
      </c>
      <c r="Q471" s="19">
        <f t="shared" si="1862"/>
        <v>0.15243886464705408</v>
      </c>
      <c r="S471" s="19">
        <f t="shared" si="1868"/>
        <v>100</v>
      </c>
      <c r="T471">
        <v>1.05666824864738</v>
      </c>
      <c r="U471" s="19">
        <f t="shared" ref="U471" si="1943">ABS(($C471-T471)/$C471)*100</f>
        <v>0.14863838242116112</v>
      </c>
      <c r="V471">
        <v>1.0564107618151499</v>
      </c>
      <c r="W471" s="19">
        <f t="shared" ref="W471" si="1944">ABS(($C471-V471)/$C471)*100</f>
        <v>0.12423435998341834</v>
      </c>
      <c r="Y471" s="19">
        <f t="shared" si="1871"/>
        <v>100</v>
      </c>
      <c r="AA471" s="19">
        <f t="shared" si="1872"/>
        <v>100</v>
      </c>
    </row>
    <row r="472" spans="1:27" x14ac:dyDescent="0.25">
      <c r="A472" s="3">
        <f t="shared" si="1780"/>
        <v>170</v>
      </c>
      <c r="B472" s="20">
        <v>1.0434999475711499</v>
      </c>
      <c r="C472" s="40">
        <f t="shared" si="1775"/>
        <v>1.0434999475711499</v>
      </c>
      <c r="D472">
        <v>1.0445954963403199</v>
      </c>
      <c r="E472" s="30">
        <f t="shared" si="1858"/>
        <v>1.0955487691699517E-3</v>
      </c>
      <c r="F472" s="30">
        <f t="shared" si="1805"/>
        <v>0.10498790840574077</v>
      </c>
      <c r="G472">
        <v>1.0446434010398999</v>
      </c>
      <c r="H472" s="19">
        <f t="shared" si="1865"/>
        <v>0.10957868003841319</v>
      </c>
      <c r="I472" s="19">
        <v>1.0446869539952901</v>
      </c>
      <c r="J472" s="19">
        <f t="shared" si="1865"/>
        <v>0.11375241818679853</v>
      </c>
      <c r="K472" s="19"/>
      <c r="L472" s="19">
        <f t="shared" ref="L472" si="1945">ABS(($C472-K472)/$C472)*100</f>
        <v>100</v>
      </c>
      <c r="M472" s="19"/>
      <c r="N472" s="19">
        <f t="shared" ref="N472" si="1946">ABS(($C472-M472)/$C472)*100</f>
        <v>100</v>
      </c>
      <c r="O472">
        <v>1.0470814859051301</v>
      </c>
      <c r="P472" s="19">
        <f t="shared" si="1861"/>
        <v>3.5815383339801166E-3</v>
      </c>
      <c r="Q472" s="19">
        <f t="shared" si="1862"/>
        <v>0.34322362375930193</v>
      </c>
      <c r="S472" s="19">
        <f t="shared" si="1868"/>
        <v>100</v>
      </c>
      <c r="T472">
        <v>1.0485694406971799</v>
      </c>
      <c r="U472" s="19">
        <f t="shared" ref="U472" si="1947">ABS(($C472-T472)/$C472)*100</f>
        <v>0.48581632781388734</v>
      </c>
      <c r="V472">
        <v>1.04721393708254</v>
      </c>
      <c r="W472" s="19">
        <f t="shared" ref="W472" si="1948">ABS(($C472-V472)/$C472)*100</f>
        <v>0.35591659779520785</v>
      </c>
      <c r="Y472" s="19">
        <f t="shared" si="1871"/>
        <v>100</v>
      </c>
      <c r="AA472" s="19">
        <f t="shared" si="1872"/>
        <v>100</v>
      </c>
    </row>
    <row r="473" spans="1:27" x14ac:dyDescent="0.25">
      <c r="A473" s="3">
        <f t="shared" si="1780"/>
        <v>171</v>
      </c>
      <c r="B473" s="20">
        <v>0.93708219778857305</v>
      </c>
      <c r="C473" s="40">
        <f t="shared" si="1775"/>
        <v>0.93708219778857305</v>
      </c>
      <c r="D473">
        <v>0.93818988356168298</v>
      </c>
      <c r="E473" s="30">
        <f t="shared" si="1858"/>
        <v>1.1076857731099343E-3</v>
      </c>
      <c r="F473" s="30">
        <f t="shared" si="1805"/>
        <v>0.11820582823192777</v>
      </c>
      <c r="G473">
        <v>0.93824003089345998</v>
      </c>
      <c r="H473" s="19">
        <f t="shared" si="1865"/>
        <v>0.12355726185166126</v>
      </c>
      <c r="I473" s="19">
        <v>0.93828578852924804</v>
      </c>
      <c r="J473" s="19">
        <f t="shared" si="1865"/>
        <v>0.12844025246828511</v>
      </c>
      <c r="K473" s="19"/>
      <c r="L473" s="19">
        <f t="shared" ref="L473" si="1949">ABS(($C473-K473)/$C473)*100</f>
        <v>100</v>
      </c>
      <c r="M473" s="19"/>
      <c r="N473" s="19">
        <f t="shared" ref="N473" si="1950">ABS(($C473-M473)/$C473)*100</f>
        <v>100</v>
      </c>
      <c r="O473">
        <v>0.94079044077478202</v>
      </c>
      <c r="P473" s="19">
        <f t="shared" si="1861"/>
        <v>3.7082429862089761E-3</v>
      </c>
      <c r="Q473" s="19">
        <f t="shared" si="1862"/>
        <v>0.3957222744130755</v>
      </c>
      <c r="S473" s="19">
        <f t="shared" si="1868"/>
        <v>100</v>
      </c>
      <c r="T473">
        <v>0.94229087755077001</v>
      </c>
      <c r="U473" s="19">
        <f t="shared" ref="U473" si="1951">ABS(($C473-T473)/$C473)*100</f>
        <v>0.55584022132625788</v>
      </c>
      <c r="V473">
        <v>0.94095389721230505</v>
      </c>
      <c r="W473" s="19">
        <f t="shared" ref="W473" si="1952">ABS(($C473-V473)/$C473)*100</f>
        <v>0.41316540137768609</v>
      </c>
      <c r="Y473" s="19">
        <f t="shared" si="1871"/>
        <v>100</v>
      </c>
      <c r="AA473" s="19">
        <f t="shared" si="1872"/>
        <v>100</v>
      </c>
    </row>
    <row r="474" spans="1:27" x14ac:dyDescent="0.25">
      <c r="A474" s="3">
        <f t="shared" si="1780"/>
        <v>172</v>
      </c>
      <c r="B474" s="20">
        <v>0.96225296851205999</v>
      </c>
      <c r="C474" s="40">
        <f t="shared" si="1775"/>
        <v>0.96225296851205999</v>
      </c>
      <c r="D474">
        <v>0.96224196742347401</v>
      </c>
      <c r="E474" s="30">
        <f t="shared" si="1858"/>
        <v>1.1001088585982366E-5</v>
      </c>
      <c r="F474" s="30">
        <f t="shared" si="1805"/>
        <v>1.1432636682839694E-3</v>
      </c>
      <c r="G474">
        <v>0.96230016334051605</v>
      </c>
      <c r="H474" s="19">
        <f t="shared" si="1865"/>
        <v>4.9046176006120228E-3</v>
      </c>
      <c r="I474" s="19">
        <v>0.96033025739628197</v>
      </c>
      <c r="J474" s="19">
        <f t="shared" si="1865"/>
        <v>0.19981347719312567</v>
      </c>
      <c r="K474" s="19"/>
      <c r="L474" s="19">
        <f t="shared" ref="L474" si="1953">ABS(($C474-K474)/$C474)*100</f>
        <v>100</v>
      </c>
      <c r="M474" s="19"/>
      <c r="N474" s="19">
        <f t="shared" ref="N474" si="1954">ABS(($C474-M474)/$C474)*100</f>
        <v>100</v>
      </c>
      <c r="O474">
        <v>0.959461657372909</v>
      </c>
      <c r="P474" s="19">
        <f t="shared" si="1861"/>
        <v>2.7913111391509871E-3</v>
      </c>
      <c r="Q474" s="19">
        <f t="shared" si="1862"/>
        <v>0.29008080312469342</v>
      </c>
      <c r="S474" s="19">
        <f t="shared" si="1868"/>
        <v>100</v>
      </c>
      <c r="T474">
        <v>0.96044049608201199</v>
      </c>
      <c r="U474" s="19">
        <f t="shared" ref="U474" si="1955">ABS(($C474-T474)/$C474)*100</f>
        <v>0.18835716691533291</v>
      </c>
      <c r="V474">
        <v>0.95815515249551497</v>
      </c>
      <c r="W474" s="19">
        <f t="shared" ref="W474" si="1956">ABS(($C474-V474)/$C474)*100</f>
        <v>0.42585641724561346</v>
      </c>
      <c r="Y474" s="19">
        <f t="shared" si="1871"/>
        <v>100</v>
      </c>
      <c r="AA474" s="19">
        <f t="shared" si="1872"/>
        <v>100</v>
      </c>
    </row>
    <row r="475" spans="1:27" x14ac:dyDescent="0.25">
      <c r="A475" s="3">
        <f t="shared" si="1780"/>
        <v>173</v>
      </c>
      <c r="B475" s="20">
        <v>1.0389960025143301</v>
      </c>
      <c r="C475" s="40">
        <f t="shared" si="1775"/>
        <v>1.0389960025143301</v>
      </c>
      <c r="D475">
        <v>1.0394123411785401</v>
      </c>
      <c r="E475" s="30">
        <f t="shared" si="1858"/>
        <v>4.1633866420998089E-4</v>
      </c>
      <c r="F475" s="30">
        <f t="shared" si="1805"/>
        <v>4.0071247935743487E-2</v>
      </c>
      <c r="G475">
        <v>1.0394486760905299</v>
      </c>
      <c r="H475" s="19">
        <f t="shared" si="1865"/>
        <v>4.3568365528295787E-2</v>
      </c>
      <c r="I475" s="19">
        <v>1.03952942747833</v>
      </c>
      <c r="J475" s="19">
        <f t="shared" si="1865"/>
        <v>5.1340425055439738E-2</v>
      </c>
      <c r="K475" s="19"/>
      <c r="L475" s="19">
        <f t="shared" ref="L475" si="1957">ABS(($C475-K475)/$C475)*100</f>
        <v>100</v>
      </c>
      <c r="M475" s="19"/>
      <c r="N475" s="19">
        <f t="shared" ref="N475" si="1958">ABS(($C475-M475)/$C475)*100</f>
        <v>100</v>
      </c>
      <c r="O475">
        <v>1.0387567584074799</v>
      </c>
      <c r="P475" s="19">
        <f t="shared" si="1861"/>
        <v>2.3924410685016717E-4</v>
      </c>
      <c r="Q475" s="19">
        <f t="shared" si="1862"/>
        <v>2.3026470387874996E-2</v>
      </c>
      <c r="S475" s="19">
        <f t="shared" si="1868"/>
        <v>100</v>
      </c>
      <c r="T475">
        <v>1.0394300648461401</v>
      </c>
      <c r="U475" s="19">
        <f t="shared" ref="U475" si="1959">ABS(($C475-T475)/$C475)*100</f>
        <v>4.1777093536410841E-2</v>
      </c>
      <c r="V475">
        <v>1.0393695440803301</v>
      </c>
      <c r="W475" s="19">
        <f t="shared" ref="W475" si="1960">ABS(($C475-V475)/$C475)*100</f>
        <v>3.595216585011355E-2</v>
      </c>
      <c r="Y475" s="19">
        <f t="shared" si="1871"/>
        <v>100</v>
      </c>
      <c r="AA475" s="19">
        <f t="shared" si="1872"/>
        <v>100</v>
      </c>
    </row>
    <row r="476" spans="1:27" x14ac:dyDescent="0.25">
      <c r="A476" s="3">
        <f t="shared" si="1780"/>
        <v>174</v>
      </c>
      <c r="B476" s="20">
        <v>1.03087172298739</v>
      </c>
      <c r="C476" s="40">
        <f t="shared" si="1775"/>
        <v>1.03087172298739</v>
      </c>
      <c r="D476">
        <v>1.0313328333791401</v>
      </c>
      <c r="E476" s="30">
        <f t="shared" si="1858"/>
        <v>4.6111039175000812E-4</v>
      </c>
      <c r="F476" s="30">
        <f t="shared" si="1805"/>
        <v>4.4730142603363325E-2</v>
      </c>
      <c r="G476">
        <v>1.0313935627266999</v>
      </c>
      <c r="H476" s="19">
        <f t="shared" si="1865"/>
        <v>5.0621209959819884E-2</v>
      </c>
      <c r="I476" s="19">
        <v>1.0314692165772099</v>
      </c>
      <c r="J476" s="19">
        <f t="shared" si="1865"/>
        <v>5.7960032901898981E-2</v>
      </c>
      <c r="K476" s="19"/>
      <c r="L476" s="19">
        <f t="shared" ref="L476" si="1961">ABS(($C476-K476)/$C476)*100</f>
        <v>100</v>
      </c>
      <c r="M476" s="19"/>
      <c r="N476" s="19">
        <f t="shared" ref="N476" si="1962">ABS(($C476-M476)/$C476)*100</f>
        <v>100</v>
      </c>
      <c r="O476">
        <v>1.0315341451035001</v>
      </c>
      <c r="P476" s="19">
        <f t="shared" si="1861"/>
        <v>6.6242211611000634E-4</v>
      </c>
      <c r="Q476" s="19">
        <f t="shared" si="1862"/>
        <v>6.4258442766317814E-2</v>
      </c>
      <c r="S476" s="19">
        <f t="shared" si="1868"/>
        <v>100</v>
      </c>
      <c r="T476">
        <v>1.02920849823948</v>
      </c>
      <c r="U476" s="19">
        <f t="shared" ref="U476" si="1963">ABS(($C476-T476)/$C476)*100</f>
        <v>0.16134158216020594</v>
      </c>
      <c r="V476">
        <v>1.03000640973296</v>
      </c>
      <c r="W476" s="19">
        <f t="shared" ref="W476" si="1964">ABS(($C476-V476)/$C476)*100</f>
        <v>8.3939954422501073E-2</v>
      </c>
      <c r="Y476" s="19">
        <f t="shared" si="1871"/>
        <v>100</v>
      </c>
      <c r="AA476" s="19">
        <f t="shared" si="1872"/>
        <v>100</v>
      </c>
    </row>
    <row r="477" spans="1:27" x14ac:dyDescent="0.25">
      <c r="A477" s="3">
        <f t="shared" si="1780"/>
        <v>175</v>
      </c>
      <c r="B477" s="20">
        <v>0.97140409247179704</v>
      </c>
      <c r="C477" s="40">
        <f t="shared" si="1775"/>
        <v>0.97140409247179704</v>
      </c>
      <c r="D477">
        <v>0.97160298854361005</v>
      </c>
      <c r="E477" s="30">
        <f t="shared" si="1858"/>
        <v>1.9889607181300395E-4</v>
      </c>
      <c r="F477" s="30">
        <f t="shared" si="1805"/>
        <v>2.0475111578632611E-2</v>
      </c>
      <c r="G477">
        <v>0.97171675824190595</v>
      </c>
      <c r="H477" s="19">
        <f t="shared" si="1865"/>
        <v>3.2186993294758902E-2</v>
      </c>
      <c r="I477" s="19">
        <v>0.97059466020685203</v>
      </c>
      <c r="J477" s="19">
        <f t="shared" si="1865"/>
        <v>8.3326009352643282E-2</v>
      </c>
      <c r="K477" s="19"/>
      <c r="L477" s="19">
        <f t="shared" ref="L477" si="1965">ABS(($C477-K477)/$C477)*100</f>
        <v>100</v>
      </c>
      <c r="M477" s="19"/>
      <c r="N477" s="19">
        <f t="shared" ref="N477" si="1966">ABS(($C477-M477)/$C477)*100</f>
        <v>100</v>
      </c>
      <c r="O477">
        <v>0.96912016687052305</v>
      </c>
      <c r="P477" s="19">
        <f t="shared" si="1861"/>
        <v>2.283925601273995E-3</v>
      </c>
      <c r="Q477" s="19">
        <f t="shared" si="1862"/>
        <v>0.23511591303495613</v>
      </c>
      <c r="S477" s="19">
        <f t="shared" si="1868"/>
        <v>100</v>
      </c>
      <c r="T477">
        <v>0.97000787825432799</v>
      </c>
      <c r="U477" s="19">
        <f t="shared" ref="U477" si="1967">ABS(($C477-T477)/$C477)*100</f>
        <v>0.14373155603208312</v>
      </c>
      <c r="V477">
        <v>0.96976926501000604</v>
      </c>
      <c r="W477" s="19">
        <f t="shared" ref="W477" si="1968">ABS(($C477-V477)/$C477)*100</f>
        <v>0.16829530310409557</v>
      </c>
      <c r="Y477" s="19">
        <f t="shared" si="1871"/>
        <v>100</v>
      </c>
      <c r="AA477" s="19">
        <f t="shared" si="1872"/>
        <v>100</v>
      </c>
    </row>
    <row r="478" spans="1:27" x14ac:dyDescent="0.25">
      <c r="A478" s="3">
        <f t="shared" si="1780"/>
        <v>176</v>
      </c>
      <c r="B478" s="20">
        <v>0.98865803545856701</v>
      </c>
      <c r="C478" s="40">
        <f t="shared" si="1775"/>
        <v>0.98865803545856701</v>
      </c>
      <c r="D478">
        <v>0.98893645634493899</v>
      </c>
      <c r="E478" s="30">
        <f t="shared" si="1858"/>
        <v>2.7842088637197726E-4</v>
      </c>
      <c r="F478" s="30">
        <f t="shared" si="1805"/>
        <v>2.8161495318534274E-2</v>
      </c>
      <c r="G478">
        <v>0.989071654432092</v>
      </c>
      <c r="H478" s="19">
        <f t="shared" si="1865"/>
        <v>4.1836404367374548E-2</v>
      </c>
      <c r="I478" s="19">
        <v>0.98786394557281398</v>
      </c>
      <c r="J478" s="19">
        <f t="shared" si="1865"/>
        <v>8.0319974882387263E-2</v>
      </c>
      <c r="K478" s="19"/>
      <c r="L478" s="19">
        <f t="shared" ref="L478" si="1969">ABS(($C478-K478)/$C478)*100</f>
        <v>100</v>
      </c>
      <c r="M478" s="19"/>
      <c r="N478" s="19">
        <f t="shared" ref="N478" si="1970">ABS(($C478-M478)/$C478)*100</f>
        <v>100</v>
      </c>
      <c r="O478">
        <v>0.98613456016994505</v>
      </c>
      <c r="P478" s="19">
        <f t="shared" si="1861"/>
        <v>2.5234752886219569E-3</v>
      </c>
      <c r="Q478" s="19">
        <f t="shared" si="1862"/>
        <v>0.25524248002005057</v>
      </c>
      <c r="S478" s="19">
        <f t="shared" si="1868"/>
        <v>100</v>
      </c>
      <c r="T478">
        <v>0.98731817878289796</v>
      </c>
      <c r="U478" s="19">
        <f t="shared" ref="U478" si="1971">ABS(($C478-T478)/$C478)*100</f>
        <v>0.13552276192724072</v>
      </c>
      <c r="V478">
        <v>0.98733836931641095</v>
      </c>
      <c r="W478" s="19">
        <f t="shared" ref="W478" si="1972">ABS(($C478-V478)/$C478)*100</f>
        <v>0.13348054583341995</v>
      </c>
      <c r="Y478" s="19">
        <f t="shared" si="1871"/>
        <v>100</v>
      </c>
      <c r="AA478" s="19">
        <f t="shared" si="1872"/>
        <v>100</v>
      </c>
    </row>
    <row r="479" spans="1:27" x14ac:dyDescent="0.25">
      <c r="A479" s="3">
        <f t="shared" si="1780"/>
        <v>177</v>
      </c>
      <c r="B479" s="20">
        <v>1.01499998663427</v>
      </c>
      <c r="C479" s="40">
        <f t="shared" si="1775"/>
        <v>1.01499998663427</v>
      </c>
      <c r="D479">
        <v>1.0152716135584801</v>
      </c>
      <c r="E479" s="30">
        <f t="shared" si="1858"/>
        <v>2.7162692421001111E-4</v>
      </c>
      <c r="F479" s="30">
        <f t="shared" si="1805"/>
        <v>2.6761273673581349E-2</v>
      </c>
      <c r="G479">
        <v>1.01539370602526</v>
      </c>
      <c r="H479" s="19">
        <f t="shared" si="1865"/>
        <v>3.8790088293059667E-2</v>
      </c>
      <c r="I479" s="19">
        <v>1.0139794914559199</v>
      </c>
      <c r="J479" s="19">
        <f t="shared" si="1865"/>
        <v>0.1005413982057354</v>
      </c>
      <c r="K479" s="19"/>
      <c r="L479" s="19">
        <f t="shared" ref="L479" si="1973">ABS(($C479-K479)/$C479)*100</f>
        <v>100</v>
      </c>
      <c r="M479" s="19"/>
      <c r="N479" s="19">
        <f t="shared" ref="N479" si="1974">ABS(($C479-M479)/$C479)*100</f>
        <v>100</v>
      </c>
      <c r="O479">
        <v>1.012617195519</v>
      </c>
      <c r="P479" s="19">
        <f t="shared" si="1861"/>
        <v>2.3827911152700665E-3</v>
      </c>
      <c r="Q479" s="19">
        <f t="shared" si="1862"/>
        <v>0.23475774843814318</v>
      </c>
      <c r="S479" s="19">
        <f t="shared" si="1868"/>
        <v>100</v>
      </c>
      <c r="T479">
        <v>1.0129805682720201</v>
      </c>
      <c r="U479" s="19">
        <f t="shared" ref="U479" si="1975">ABS(($C479-T479)/$C479)*100</f>
        <v>0.19895747673320852</v>
      </c>
      <c r="V479">
        <v>1.0131403281779501</v>
      </c>
      <c r="W479" s="19">
        <f t="shared" ref="W479" si="1976">ABS(($C479-V479)/$C479)*100</f>
        <v>0.1832175843160922</v>
      </c>
      <c r="Y479" s="19">
        <f t="shared" si="1871"/>
        <v>100</v>
      </c>
      <c r="AA479" s="19">
        <f t="shared" si="1872"/>
        <v>100</v>
      </c>
    </row>
    <row r="480" spans="1:27" x14ac:dyDescent="0.25">
      <c r="A480" s="3">
        <f t="shared" si="1780"/>
        <v>178</v>
      </c>
      <c r="B480" s="20">
        <v>0.95303535640995596</v>
      </c>
      <c r="C480" s="40">
        <f t="shared" si="1775"/>
        <v>0.95303535640995596</v>
      </c>
      <c r="D480">
        <v>0.95283541037941399</v>
      </c>
      <c r="E480" s="30">
        <f t="shared" si="1858"/>
        <v>1.9994603054196425E-4</v>
      </c>
      <c r="F480" s="30">
        <f t="shared" si="1805"/>
        <v>2.0979917397309637E-2</v>
      </c>
      <c r="G480">
        <v>0.95294395960944001</v>
      </c>
      <c r="H480" s="19">
        <f t="shared" si="1865"/>
        <v>9.5900744816268483E-3</v>
      </c>
      <c r="I480" s="19">
        <v>0.95310876325198002</v>
      </c>
      <c r="J480" s="19">
        <f t="shared" si="1865"/>
        <v>7.7024258890646142E-3</v>
      </c>
      <c r="K480" s="19"/>
      <c r="L480" s="19">
        <f t="shared" ref="L480" si="1977">ABS(($C480-K480)/$C480)*100</f>
        <v>100</v>
      </c>
      <c r="M480" s="19"/>
      <c r="N480" s="19">
        <f t="shared" ref="N480" si="1978">ABS(($C480-M480)/$C480)*100</f>
        <v>100</v>
      </c>
      <c r="O480">
        <v>0.94924893077500605</v>
      </c>
      <c r="P480" s="19">
        <f t="shared" si="1861"/>
        <v>3.7864256349499081E-3</v>
      </c>
      <c r="Q480" s="19">
        <f t="shared" si="1862"/>
        <v>0.3973016960475857</v>
      </c>
      <c r="S480" s="19">
        <f t="shared" si="1868"/>
        <v>100</v>
      </c>
      <c r="T480">
        <v>0.94984594339153205</v>
      </c>
      <c r="U480" s="19">
        <f t="shared" ref="U480" si="1979">ABS(($C480-T480)/$C480)*100</f>
        <v>0.33465841502861843</v>
      </c>
      <c r="V480">
        <v>0.95027074956613999</v>
      </c>
      <c r="W480" s="19">
        <f t="shared" ref="W480" si="1980">ABS(($C480-V480)/$C480)*100</f>
        <v>0.29008439458428087</v>
      </c>
      <c r="Y480" s="19">
        <f t="shared" si="1871"/>
        <v>100</v>
      </c>
      <c r="AA480" s="19">
        <f t="shared" si="1872"/>
        <v>100</v>
      </c>
    </row>
    <row r="481" spans="1:27" x14ac:dyDescent="0.25">
      <c r="A481" s="3">
        <f t="shared" si="1780"/>
        <v>179</v>
      </c>
      <c r="B481" s="20">
        <v>0.95510081647148504</v>
      </c>
      <c r="C481" s="40">
        <f t="shared" si="1775"/>
        <v>0.95510081647148504</v>
      </c>
      <c r="D481">
        <v>0.95510816104085305</v>
      </c>
      <c r="E481" s="30">
        <f t="shared" si="1858"/>
        <v>7.3445693680174173E-6</v>
      </c>
      <c r="F481" s="30">
        <f t="shared" si="1805"/>
        <v>7.689836760009399E-4</v>
      </c>
      <c r="G481">
        <v>0.95521387888168696</v>
      </c>
      <c r="H481" s="19">
        <f t="shared" si="1865"/>
        <v>1.1837746157481231E-2</v>
      </c>
      <c r="I481" s="19">
        <v>0.95535968172035202</v>
      </c>
      <c r="J481" s="19">
        <f t="shared" si="1865"/>
        <v>2.7103447552618454E-2</v>
      </c>
      <c r="K481" s="19"/>
      <c r="L481" s="19">
        <f t="shared" ref="L481" si="1981">ABS(($C481-K481)/$C481)*100</f>
        <v>100</v>
      </c>
      <c r="M481" s="19"/>
      <c r="N481" s="19">
        <f t="shared" ref="N481" si="1982">ABS(($C481-M481)/$C481)*100</f>
        <v>100</v>
      </c>
      <c r="O481">
        <v>0.95148934362463</v>
      </c>
      <c r="P481" s="19">
        <f t="shared" si="1861"/>
        <v>3.611472846855035E-3</v>
      </c>
      <c r="Q481" s="19">
        <f t="shared" si="1862"/>
        <v>0.37812477851262072</v>
      </c>
      <c r="S481" s="19">
        <f t="shared" si="1868"/>
        <v>100</v>
      </c>
      <c r="T481">
        <v>0.95201488690779201</v>
      </c>
      <c r="U481" s="19">
        <f t="shared" ref="U481" si="1983">ABS(($C481-T481)/$C481)*100</f>
        <v>0.32309987704687043</v>
      </c>
      <c r="V481">
        <v>0.95320114898330299</v>
      </c>
      <c r="W481" s="19">
        <f t="shared" ref="W481" si="1984">ABS(($C481-V481)/$C481)*100</f>
        <v>0.19889706462613621</v>
      </c>
      <c r="Y481" s="19">
        <f t="shared" si="1871"/>
        <v>100</v>
      </c>
      <c r="AA481" s="19">
        <f t="shared" si="1872"/>
        <v>100</v>
      </c>
    </row>
    <row r="482" spans="1:27" x14ac:dyDescent="0.25">
      <c r="A482" s="3">
        <f t="shared" si="1780"/>
        <v>180</v>
      </c>
      <c r="B482" s="20">
        <v>0.93369533178131503</v>
      </c>
      <c r="C482" s="40">
        <f t="shared" si="1775"/>
        <v>0.93369533178131503</v>
      </c>
      <c r="D482">
        <v>0.934072322049183</v>
      </c>
      <c r="E482" s="30">
        <f t="shared" si="1858"/>
        <v>3.7699026786797152E-4</v>
      </c>
      <c r="F482" s="30">
        <f t="shared" si="1805"/>
        <v>4.0376154301719064E-2</v>
      </c>
      <c r="G482">
        <v>0.93394276621980199</v>
      </c>
      <c r="H482" s="19">
        <f t="shared" si="1865"/>
        <v>2.6500554309819825E-2</v>
      </c>
      <c r="I482" s="19">
        <v>0.93321436920305301</v>
      </c>
      <c r="J482" s="19">
        <f t="shared" si="1865"/>
        <v>5.1511725708688817E-2</v>
      </c>
      <c r="K482" s="19"/>
      <c r="L482" s="19">
        <f t="shared" ref="L482" si="1985">ABS(($C482-K482)/$C482)*100</f>
        <v>100</v>
      </c>
      <c r="M482" s="19"/>
      <c r="N482" s="19">
        <f t="shared" ref="N482" si="1986">ABS(($C482-M482)/$C482)*100</f>
        <v>100</v>
      </c>
      <c r="O482">
        <v>0.932271577688775</v>
      </c>
      <c r="P482" s="19">
        <f t="shared" si="1861"/>
        <v>1.4237540925400305E-3</v>
      </c>
      <c r="Q482" s="19">
        <f t="shared" si="1862"/>
        <v>0.15248593883657699</v>
      </c>
      <c r="S482" s="19">
        <f t="shared" si="1868"/>
        <v>100</v>
      </c>
      <c r="T482">
        <v>0.93197579875581305</v>
      </c>
      <c r="U482" s="19">
        <f t="shared" ref="U482" si="1987">ABS(($C482-T482)/$C482)*100</f>
        <v>0.18416425218935595</v>
      </c>
      <c r="V482">
        <v>0.93223726480712399</v>
      </c>
      <c r="W482" s="19">
        <f t="shared" ref="W482" si="1988">ABS(($C482-V482)/$C482)*100</f>
        <v>0.15616089366210323</v>
      </c>
      <c r="Y482" s="19">
        <f t="shared" si="1871"/>
        <v>100</v>
      </c>
      <c r="AA482" s="19">
        <f t="shared" si="1872"/>
        <v>100</v>
      </c>
    </row>
    <row r="483" spans="1:27" x14ac:dyDescent="0.25">
      <c r="A483" s="3">
        <f t="shared" si="1780"/>
        <v>181</v>
      </c>
      <c r="B483" s="20">
        <v>0.97581845817462398</v>
      </c>
      <c r="C483" s="40">
        <f t="shared" si="1775"/>
        <v>0.97581845817462398</v>
      </c>
      <c r="D483">
        <v>0.97636440211664199</v>
      </c>
      <c r="E483" s="30">
        <f t="shared" si="1858"/>
        <v>5.4594394201801233E-4</v>
      </c>
      <c r="F483" s="30">
        <f t="shared" si="1805"/>
        <v>5.5947285834217632E-2</v>
      </c>
      <c r="G483">
        <v>0.97645562705343503</v>
      </c>
      <c r="H483" s="19">
        <f t="shared" si="1865"/>
        <v>6.529584201583355E-2</v>
      </c>
      <c r="I483" s="19">
        <v>0.97651693269738404</v>
      </c>
      <c r="J483" s="19">
        <f t="shared" si="1865"/>
        <v>7.1578326573841972E-2</v>
      </c>
      <c r="K483" s="19"/>
      <c r="L483" s="19">
        <f t="shared" ref="L483" si="1989">ABS(($C483-K483)/$C483)*100</f>
        <v>100</v>
      </c>
      <c r="M483" s="19"/>
      <c r="N483" s="19">
        <f t="shared" ref="N483" si="1990">ABS(($C483-M483)/$C483)*100</f>
        <v>100</v>
      </c>
      <c r="O483">
        <v>0.97449719021985204</v>
      </c>
      <c r="P483" s="19">
        <f t="shared" si="1861"/>
        <v>1.321267954771943E-3</v>
      </c>
      <c r="Q483" s="19">
        <f t="shared" si="1862"/>
        <v>0.13540100043234685</v>
      </c>
      <c r="S483" s="19">
        <f t="shared" si="1868"/>
        <v>100</v>
      </c>
      <c r="T483">
        <v>0.97282398773814205</v>
      </c>
      <c r="U483" s="19">
        <f t="shared" ref="U483" si="1991">ABS(($C483-T483)/$C483)*100</f>
        <v>0.30686757474166049</v>
      </c>
      <c r="V483">
        <v>0.97652224311698399</v>
      </c>
      <c r="W483" s="19">
        <f t="shared" ref="W483" si="1992">ABS(($C483-V483)/$C483)*100</f>
        <v>7.2122528167433489E-2</v>
      </c>
      <c r="Y483" s="19">
        <f t="shared" si="1871"/>
        <v>100</v>
      </c>
      <c r="AA483" s="19">
        <f t="shared" si="1872"/>
        <v>100</v>
      </c>
    </row>
    <row r="484" spans="1:27" x14ac:dyDescent="0.25">
      <c r="A484" s="3">
        <f t="shared" si="1780"/>
        <v>182</v>
      </c>
      <c r="B484" s="20">
        <v>1.0000421352345501</v>
      </c>
      <c r="C484" s="40">
        <f t="shared" si="1775"/>
        <v>1.0000421352345501</v>
      </c>
      <c r="D484">
        <v>1.0004133138342199</v>
      </c>
      <c r="E484" s="30">
        <f t="shared" si="1858"/>
        <v>3.7117859966984135E-4</v>
      </c>
      <c r="F484" s="30">
        <f t="shared" si="1805"/>
        <v>3.7116296063143886E-2</v>
      </c>
      <c r="G484">
        <v>1.0005446348065801</v>
      </c>
      <c r="H484" s="19">
        <f t="shared" si="1865"/>
        <v>5.0247839998472883E-2</v>
      </c>
      <c r="I484" s="19">
        <v>1.00064966229094</v>
      </c>
      <c r="J484" s="19">
        <f t="shared" si="1865"/>
        <v>6.0750145917341757E-2</v>
      </c>
      <c r="K484" s="19"/>
      <c r="L484" s="19">
        <f t="shared" ref="L484" si="1993">ABS(($C484-K484)/$C484)*100</f>
        <v>100</v>
      </c>
      <c r="M484" s="19"/>
      <c r="N484" s="19">
        <f t="shared" ref="N484" si="1994">ABS(($C484-M484)/$C484)*100</f>
        <v>100</v>
      </c>
      <c r="O484">
        <v>0.99868966092089295</v>
      </c>
      <c r="P484" s="19">
        <f t="shared" si="1861"/>
        <v>1.3524743136571482E-3</v>
      </c>
      <c r="Q484" s="19">
        <f t="shared" si="1862"/>
        <v>0.13524173292357713</v>
      </c>
      <c r="S484" s="19">
        <f t="shared" si="1868"/>
        <v>100</v>
      </c>
      <c r="T484">
        <v>0.99709199676853999</v>
      </c>
      <c r="U484" s="19">
        <f t="shared" ref="U484" si="1995">ABS(($C484-T484)/$C484)*100</f>
        <v>0.29500141664712798</v>
      </c>
      <c r="V484">
        <v>1.00089488600911</v>
      </c>
      <c r="W484" s="19">
        <f t="shared" ref="W484" si="1996">ABS(($C484-V484)/$C484)*100</f>
        <v>8.5271484521992166E-2</v>
      </c>
      <c r="Y484" s="19">
        <f t="shared" si="1871"/>
        <v>100</v>
      </c>
      <c r="AA484" s="19">
        <f t="shared" si="1872"/>
        <v>100</v>
      </c>
    </row>
    <row r="485" spans="1:27" x14ac:dyDescent="0.25">
      <c r="A485" s="3">
        <f t="shared" si="1780"/>
        <v>183</v>
      </c>
      <c r="B485" s="20">
        <v>0.92556150609926702</v>
      </c>
      <c r="C485" s="40">
        <f t="shared" si="1775"/>
        <v>0.92556150609926702</v>
      </c>
      <c r="D485">
        <v>0.92561497974279305</v>
      </c>
      <c r="E485" s="30">
        <f t="shared" si="1858"/>
        <v>5.3473643526036341E-5</v>
      </c>
      <c r="F485" s="30">
        <f t="shared" si="1805"/>
        <v>5.7774273426083106E-3</v>
      </c>
      <c r="G485">
        <v>0.92564730461832401</v>
      </c>
      <c r="H485" s="19">
        <f t="shared" si="1865"/>
        <v>9.26988843978435E-3</v>
      </c>
      <c r="I485" s="19">
        <v>0.92484783439334395</v>
      </c>
      <c r="J485" s="19">
        <f t="shared" si="1865"/>
        <v>7.7106891462113955E-2</v>
      </c>
      <c r="K485" s="19"/>
      <c r="L485" s="19">
        <f t="shared" ref="L485" si="1997">ABS(($C485-K485)/$C485)*100</f>
        <v>100</v>
      </c>
      <c r="M485" s="19"/>
      <c r="N485" s="19">
        <f t="shared" ref="N485" si="1998">ABS(($C485-M485)/$C485)*100</f>
        <v>100</v>
      </c>
      <c r="O485">
        <v>0.923885688377445</v>
      </c>
      <c r="P485" s="19">
        <f t="shared" si="1861"/>
        <v>1.6758177218220149E-3</v>
      </c>
      <c r="Q485" s="19">
        <f t="shared" si="1862"/>
        <v>0.18105957419131069</v>
      </c>
      <c r="S485" s="19">
        <f t="shared" si="1868"/>
        <v>100</v>
      </c>
      <c r="T485">
        <v>0.92212282716222704</v>
      </c>
      <c r="U485" s="19">
        <f t="shared" ref="U485" si="1999">ABS(($C485-T485)/$C485)*100</f>
        <v>0.37152354699063878</v>
      </c>
      <c r="V485">
        <v>0.92578655336909399</v>
      </c>
      <c r="W485" s="19">
        <f t="shared" ref="W485" si="2000">ABS(($C485-V485)/$C485)*100</f>
        <v>2.4314674750835614E-2</v>
      </c>
      <c r="Y485" s="19">
        <f t="shared" si="1871"/>
        <v>100</v>
      </c>
      <c r="AA485" s="19">
        <f t="shared" si="1872"/>
        <v>100</v>
      </c>
    </row>
    <row r="486" spans="1:27" x14ac:dyDescent="0.25">
      <c r="A486" s="3">
        <f t="shared" si="1780"/>
        <v>184</v>
      </c>
      <c r="B486" s="20">
        <v>0.94728615942225303</v>
      </c>
      <c r="C486" s="40">
        <f t="shared" si="1775"/>
        <v>0.94728615942225303</v>
      </c>
      <c r="D486">
        <v>0.94730837284415903</v>
      </c>
      <c r="E486" s="30">
        <f t="shared" si="1858"/>
        <v>2.2213421906003283E-5</v>
      </c>
      <c r="F486" s="30">
        <f t="shared" si="1805"/>
        <v>2.3449537064440151E-3</v>
      </c>
      <c r="G486">
        <v>0.94735101266556598</v>
      </c>
      <c r="H486" s="19">
        <f t="shared" si="1865"/>
        <v>6.8462145960741698E-3</v>
      </c>
      <c r="I486" s="19">
        <v>0.94541932523708805</v>
      </c>
      <c r="J486" s="19">
        <f t="shared" si="1865"/>
        <v>0.19707183163148451</v>
      </c>
      <c r="K486" s="19"/>
      <c r="L486" s="19">
        <f t="shared" ref="L486" si="2001">ABS(($C486-K486)/$C486)*100</f>
        <v>100</v>
      </c>
      <c r="M486" s="19"/>
      <c r="N486" s="19">
        <f t="shared" ref="N486" si="2002">ABS(($C486-M486)/$C486)*100</f>
        <v>100</v>
      </c>
      <c r="O486">
        <v>0.94555254852068105</v>
      </c>
      <c r="P486" s="19">
        <f t="shared" si="1861"/>
        <v>1.7336109015719803E-3</v>
      </c>
      <c r="Q486" s="19">
        <f t="shared" si="1862"/>
        <v>0.18300815274544963</v>
      </c>
      <c r="S486" s="19">
        <f t="shared" si="1868"/>
        <v>100</v>
      </c>
      <c r="T486">
        <v>0.94558833440911305</v>
      </c>
      <c r="U486" s="19">
        <f t="shared" ref="U486" si="2003">ABS(($C486-T486)/$C486)*100</f>
        <v>0.17923042538439216</v>
      </c>
      <c r="V486">
        <v>0.94535303500290302</v>
      </c>
      <c r="W486" s="19">
        <f t="shared" ref="W486" si="2004">ABS(($C486-V486)/$C486)*100</f>
        <v>0.20406974176937348</v>
      </c>
      <c r="Y486" s="19">
        <f t="shared" si="1871"/>
        <v>100</v>
      </c>
      <c r="AA486" s="19">
        <f t="shared" si="1872"/>
        <v>100</v>
      </c>
    </row>
    <row r="487" spans="1:27" x14ac:dyDescent="0.25">
      <c r="A487" s="3">
        <f t="shared" si="1780"/>
        <v>185</v>
      </c>
      <c r="B487" s="20">
        <v>0.96744931670768297</v>
      </c>
      <c r="C487" s="40">
        <f t="shared" si="1775"/>
        <v>0.96744931670768297</v>
      </c>
      <c r="D487">
        <v>0.96732777417683402</v>
      </c>
      <c r="E487" s="30">
        <f t="shared" si="1858"/>
        <v>1.2154253084895039E-4</v>
      </c>
      <c r="F487" s="30">
        <f t="shared" si="1805"/>
        <v>1.2563193621612196E-2</v>
      </c>
      <c r="G487">
        <v>0.96738511531809801</v>
      </c>
      <c r="H487" s="19">
        <f t="shared" si="1865"/>
        <v>6.636150181328823E-3</v>
      </c>
      <c r="I487" s="19">
        <v>0.96640994436928995</v>
      </c>
      <c r="J487" s="19">
        <f t="shared" si="1865"/>
        <v>0.10743429350181322</v>
      </c>
      <c r="K487" s="19"/>
      <c r="L487" s="19">
        <f t="shared" ref="L487" si="2005">ABS(($C487-K487)/$C487)*100</f>
        <v>100</v>
      </c>
      <c r="M487" s="19"/>
      <c r="N487" s="19">
        <f t="shared" ref="N487" si="2006">ABS(($C487-M487)/$C487)*100</f>
        <v>100</v>
      </c>
      <c r="O487">
        <v>0.96574548184280096</v>
      </c>
      <c r="P487" s="19">
        <f t="shared" si="1861"/>
        <v>1.7038348648820145E-3</v>
      </c>
      <c r="Q487" s="19">
        <f t="shared" si="1862"/>
        <v>0.17611618877155424</v>
      </c>
      <c r="S487" s="19">
        <f t="shared" si="1868"/>
        <v>100</v>
      </c>
      <c r="T487">
        <v>0.96406851756822098</v>
      </c>
      <c r="U487" s="19">
        <f t="shared" ref="U487" si="2007">ABS(($C487-T487)/$C487)*100</f>
        <v>0.34945491004812024</v>
      </c>
      <c r="V487">
        <v>0.96637599391510998</v>
      </c>
      <c r="W487" s="19">
        <f t="shared" ref="W487" si="2008">ABS(($C487-V487)/$C487)*100</f>
        <v>0.11094356820940336</v>
      </c>
      <c r="Y487" s="19">
        <f t="shared" si="1871"/>
        <v>100</v>
      </c>
      <c r="AA487" s="19">
        <f t="shared" si="1872"/>
        <v>100</v>
      </c>
    </row>
    <row r="488" spans="1:27" x14ac:dyDescent="0.25">
      <c r="A488" s="3">
        <f t="shared" si="1780"/>
        <v>186</v>
      </c>
      <c r="B488" s="20">
        <v>0.98279239340162805</v>
      </c>
      <c r="C488" s="40">
        <f t="shared" si="1775"/>
        <v>0.98279239340162805</v>
      </c>
      <c r="D488">
        <v>0.98281004543833705</v>
      </c>
      <c r="E488" s="30">
        <f t="shared" si="1858"/>
        <v>1.7652036709003838E-5</v>
      </c>
      <c r="F488" s="30">
        <f t="shared" si="1805"/>
        <v>1.796110432632353E-3</v>
      </c>
      <c r="G488">
        <v>0.98288350768659805</v>
      </c>
      <c r="H488" s="19">
        <f t="shared" si="1865"/>
        <v>9.2709595212302921E-3</v>
      </c>
      <c r="I488" s="19">
        <v>0.98210729049573497</v>
      </c>
      <c r="J488" s="19">
        <f t="shared" si="1865"/>
        <v>6.9709829918586028E-2</v>
      </c>
      <c r="K488" s="19"/>
      <c r="L488" s="19">
        <f t="shared" ref="L488" si="2009">ABS(($C488-K488)/$C488)*100</f>
        <v>100</v>
      </c>
      <c r="M488" s="19"/>
      <c r="N488" s="19">
        <f t="shared" ref="N488" si="2010">ABS(($C488-M488)/$C488)*100</f>
        <v>100</v>
      </c>
      <c r="O488">
        <v>0.98195619542771095</v>
      </c>
      <c r="P488" s="19">
        <f t="shared" si="1861"/>
        <v>8.361979739170966E-4</v>
      </c>
      <c r="Q488" s="19">
        <f t="shared" si="1862"/>
        <v>8.508388745489362E-2</v>
      </c>
      <c r="S488" s="19">
        <f t="shared" si="1868"/>
        <v>100</v>
      </c>
      <c r="T488">
        <v>0.97950294553665995</v>
      </c>
      <c r="U488" s="19">
        <f t="shared" ref="U488" si="2011">ABS(($C488-T488)/$C488)*100</f>
        <v>0.33470424547983169</v>
      </c>
      <c r="V488">
        <v>0.98028330655989304</v>
      </c>
      <c r="W488" s="19">
        <f t="shared" ref="W488" si="2012">ABS(($C488-V488)/$C488)*100</f>
        <v>0.25530181741136504</v>
      </c>
      <c r="Y488" s="19">
        <f t="shared" si="1871"/>
        <v>100</v>
      </c>
      <c r="AA488" s="19">
        <f t="shared" si="1872"/>
        <v>100</v>
      </c>
    </row>
    <row r="489" spans="1:27" x14ac:dyDescent="0.25">
      <c r="A489" s="3">
        <f t="shared" si="1780"/>
        <v>187</v>
      </c>
      <c r="B489" s="20">
        <v>0.965033503788991</v>
      </c>
      <c r="C489" s="40">
        <f t="shared" si="1775"/>
        <v>0.965033503788991</v>
      </c>
      <c r="D489">
        <v>0.964847452360724</v>
      </c>
      <c r="E489" s="30">
        <f t="shared" si="1858"/>
        <v>1.8605142826699783E-4</v>
      </c>
      <c r="F489" s="30">
        <f t="shared" si="1805"/>
        <v>1.9279271396952333E-2</v>
      </c>
      <c r="G489">
        <v>0.96490385832418901</v>
      </c>
      <c r="H489" s="19">
        <f t="shared" si="1865"/>
        <v>1.3434296767206729E-2</v>
      </c>
      <c r="I489" s="19">
        <v>0.96301248915044202</v>
      </c>
      <c r="J489" s="19">
        <f t="shared" si="1865"/>
        <v>0.20942429776934285</v>
      </c>
      <c r="K489" s="19"/>
      <c r="L489" s="19">
        <f t="shared" ref="L489" si="2013">ABS(($C489-K489)/$C489)*100</f>
        <v>100</v>
      </c>
      <c r="M489" s="19"/>
      <c r="N489" s="19">
        <f t="shared" ref="N489" si="2014">ABS(($C489-M489)/$C489)*100</f>
        <v>100</v>
      </c>
      <c r="O489">
        <v>0.96302691321685996</v>
      </c>
      <c r="P489" s="19">
        <f t="shared" si="1861"/>
        <v>2.0065905721310395E-3</v>
      </c>
      <c r="Q489" s="19">
        <f t="shared" si="1862"/>
        <v>0.20792962775412507</v>
      </c>
      <c r="S489" s="19">
        <f t="shared" si="1868"/>
        <v>100</v>
      </c>
      <c r="T489">
        <v>0.96267281317597198</v>
      </c>
      <c r="U489" s="19">
        <f t="shared" ref="U489" si="2015">ABS(($C489-T489)/$C489)*100</f>
        <v>0.24462265856576923</v>
      </c>
      <c r="V489">
        <v>0.96216398341481202</v>
      </c>
      <c r="W489" s="19">
        <f t="shared" ref="W489" si="2016">ABS(($C489-V489)/$C489)*100</f>
        <v>0.29734930061106085</v>
      </c>
      <c r="Y489" s="19">
        <f t="shared" si="1871"/>
        <v>100</v>
      </c>
      <c r="AA489" s="19">
        <f t="shared" si="1872"/>
        <v>100</v>
      </c>
    </row>
    <row r="490" spans="1:27" x14ac:dyDescent="0.25">
      <c r="A490" s="3">
        <f t="shared" si="1780"/>
        <v>188</v>
      </c>
      <c r="B490" s="20">
        <v>0.97299773902029896</v>
      </c>
      <c r="C490" s="40">
        <f t="shared" si="1775"/>
        <v>0.97299773902029896</v>
      </c>
      <c r="D490">
        <v>0.97283014722126004</v>
      </c>
      <c r="E490" s="30">
        <f t="shared" si="1858"/>
        <v>1.6759179903891308E-4</v>
      </c>
      <c r="F490" s="30">
        <f t="shared" si="1805"/>
        <v>1.7224274252441683E-2</v>
      </c>
      <c r="G490">
        <v>0.97290215711211003</v>
      </c>
      <c r="H490" s="19">
        <f t="shared" si="1865"/>
        <v>9.8234460734887841E-3</v>
      </c>
      <c r="I490" s="19">
        <v>0.97229334015112201</v>
      </c>
      <c r="J490" s="19">
        <f t="shared" si="1865"/>
        <v>7.2394707708796871E-2</v>
      </c>
      <c r="K490" s="19"/>
      <c r="L490" s="19">
        <f t="shared" ref="L490" si="2017">ABS(($C490-K490)/$C490)*100</f>
        <v>100</v>
      </c>
      <c r="M490" s="19"/>
      <c r="N490" s="19">
        <f t="shared" ref="N490" si="2018">ABS(($C490-M490)/$C490)*100</f>
        <v>100</v>
      </c>
      <c r="O490">
        <v>0.97129994896447602</v>
      </c>
      <c r="P490" s="19">
        <f t="shared" si="1861"/>
        <v>1.6977900558229342E-3</v>
      </c>
      <c r="Q490" s="19">
        <f t="shared" si="1862"/>
        <v>0.17449064758695337</v>
      </c>
      <c r="S490" s="19">
        <f t="shared" si="1868"/>
        <v>100</v>
      </c>
      <c r="T490">
        <v>0.97161003820767899</v>
      </c>
      <c r="U490" s="19">
        <f t="shared" ref="U490" si="2019">ABS(($C490-T490)/$C490)*100</f>
        <v>0.14262117546308217</v>
      </c>
      <c r="V490">
        <v>0.97076808862031105</v>
      </c>
      <c r="W490" s="19">
        <f t="shared" ref="W490" si="2020">ABS(($C490-V490)/$C490)*100</f>
        <v>0.22915268048134571</v>
      </c>
      <c r="Y490" s="19">
        <f t="shared" si="1871"/>
        <v>100</v>
      </c>
      <c r="AA490" s="19">
        <f t="shared" si="1872"/>
        <v>100</v>
      </c>
    </row>
    <row r="491" spans="1:27" x14ac:dyDescent="0.25">
      <c r="A491" s="3">
        <f t="shared" si="1780"/>
        <v>189</v>
      </c>
      <c r="B491" s="20">
        <v>0.97908957947128405</v>
      </c>
      <c r="C491" s="40">
        <f t="shared" si="1775"/>
        <v>0.97908957947128405</v>
      </c>
      <c r="D491">
        <v>0.979147639821213</v>
      </c>
      <c r="E491" s="30">
        <f t="shared" si="1858"/>
        <v>5.8060349928945598E-5</v>
      </c>
      <c r="F491" s="30">
        <f t="shared" si="1805"/>
        <v>5.9300345082110503E-3</v>
      </c>
      <c r="G491">
        <v>0.97925711342477695</v>
      </c>
      <c r="H491" s="19">
        <f t="shared" si="1865"/>
        <v>1.7111197688710247E-2</v>
      </c>
      <c r="I491" s="19">
        <v>0.97817328497720801</v>
      </c>
      <c r="J491" s="19">
        <f t="shared" si="1865"/>
        <v>9.3586379968505856E-2</v>
      </c>
      <c r="K491" s="19"/>
      <c r="L491" s="19">
        <f t="shared" ref="L491" si="2021">ABS(($C491-K491)/$C491)*100</f>
        <v>100</v>
      </c>
      <c r="M491" s="19"/>
      <c r="N491" s="19">
        <f t="shared" ref="N491" si="2022">ABS(($C491-M491)/$C491)*100</f>
        <v>100</v>
      </c>
      <c r="O491">
        <v>0.97661030196282095</v>
      </c>
      <c r="P491" s="19">
        <f t="shared" si="1861"/>
        <v>2.4792775084631069E-3</v>
      </c>
      <c r="Q491" s="19">
        <f t="shared" si="1862"/>
        <v>0.25322274493023772</v>
      </c>
      <c r="S491" s="19">
        <f t="shared" si="1868"/>
        <v>100</v>
      </c>
      <c r="T491">
        <v>0.97821944677887196</v>
      </c>
      <c r="U491" s="19">
        <f t="shared" ref="U491" si="2023">ABS(($C491-T491)/$C491)*100</f>
        <v>8.8871612021647076E-2</v>
      </c>
      <c r="V491">
        <v>0.97662543943622604</v>
      </c>
      <c r="W491" s="19">
        <f t="shared" ref="W491" si="2024">ABS(($C491-V491)/$C491)*100</f>
        <v>0.25167666848100562</v>
      </c>
      <c r="Y491" s="19">
        <f t="shared" si="1871"/>
        <v>100</v>
      </c>
      <c r="AA491" s="19">
        <f t="shared" si="1872"/>
        <v>100</v>
      </c>
    </row>
    <row r="492" spans="1:27" x14ac:dyDescent="0.25">
      <c r="A492" s="3">
        <f t="shared" si="1780"/>
        <v>190</v>
      </c>
      <c r="B492" s="20">
        <v>0.99424403574354903</v>
      </c>
      <c r="C492" s="40">
        <f t="shared" si="1775"/>
        <v>0.99424403574354903</v>
      </c>
      <c r="D492">
        <v>0.99463382358826602</v>
      </c>
      <c r="E492" s="30">
        <f t="shared" si="1858"/>
        <v>3.8978784471699335E-4</v>
      </c>
      <c r="F492" s="30">
        <f t="shared" si="1805"/>
        <v>3.9204443849189308E-2</v>
      </c>
      <c r="G492">
        <v>0.99331773176430105</v>
      </c>
      <c r="H492" s="19">
        <f t="shared" si="1865"/>
        <v>9.316666190059042E-2</v>
      </c>
      <c r="I492" s="19">
        <v>0.99481729866981194</v>
      </c>
      <c r="J492" s="19">
        <f t="shared" si="1865"/>
        <v>5.7658170997646647E-2</v>
      </c>
      <c r="K492" s="19"/>
      <c r="L492" s="19">
        <f t="shared" ref="L492" si="2025">ABS(($C492-K492)/$C492)*100</f>
        <v>100</v>
      </c>
      <c r="M492" s="19"/>
      <c r="N492" s="19">
        <f t="shared" ref="N492" si="2026">ABS(($C492-M492)/$C492)*100</f>
        <v>100</v>
      </c>
      <c r="O492">
        <v>0.99481657153151304</v>
      </c>
      <c r="P492" s="19">
        <f t="shared" si="1861"/>
        <v>5.725357879640125E-4</v>
      </c>
      <c r="Q492" s="19">
        <f t="shared" si="1862"/>
        <v>5.7585036206512369E-2</v>
      </c>
      <c r="S492" s="19">
        <f t="shared" si="1868"/>
        <v>100</v>
      </c>
      <c r="T492">
        <v>0.99295747542436197</v>
      </c>
      <c r="U492" s="19">
        <f t="shared" ref="U492" si="2027">ABS(($C492-T492)/$C492)*100</f>
        <v>0.12940085863576734</v>
      </c>
      <c r="V492">
        <v>0.99204703438004804</v>
      </c>
      <c r="W492" s="19">
        <f t="shared" ref="W492" si="2028">ABS(($C492-V492)/$C492)*100</f>
        <v>0.22097204353435704</v>
      </c>
      <c r="Y492" s="19">
        <f t="shared" si="1871"/>
        <v>100</v>
      </c>
      <c r="AA492" s="19">
        <f t="shared" si="1872"/>
        <v>100</v>
      </c>
    </row>
    <row r="493" spans="1:27" x14ac:dyDescent="0.25">
      <c r="A493" s="3">
        <f t="shared" si="1780"/>
        <v>191</v>
      </c>
      <c r="B493" s="20">
        <v>1.0032445519594599</v>
      </c>
      <c r="C493" s="40">
        <f t="shared" si="1775"/>
        <v>1.0032445519594599</v>
      </c>
      <c r="D493">
        <v>1.0037303616655899</v>
      </c>
      <c r="E493" s="30">
        <f t="shared" si="1858"/>
        <v>4.8580970612999153E-4</v>
      </c>
      <c r="F493" s="30">
        <f t="shared" si="1805"/>
        <v>4.8423856893231608E-2</v>
      </c>
      <c r="G493">
        <v>1.003872131049</v>
      </c>
      <c r="H493" s="19">
        <f t="shared" si="1865"/>
        <v>6.2554946180798307E-2</v>
      </c>
      <c r="I493" s="19">
        <v>1.0038970362258199</v>
      </c>
      <c r="J493" s="19">
        <f t="shared" si="1865"/>
        <v>6.5037409381951419E-2</v>
      </c>
      <c r="K493" s="19"/>
      <c r="L493" s="19">
        <f t="shared" ref="L493" si="2029">ABS(($C493-K493)/$C493)*100</f>
        <v>100</v>
      </c>
      <c r="M493" s="19"/>
      <c r="N493" s="19">
        <f t="shared" ref="N493" si="2030">ABS(($C493-M493)/$C493)*100</f>
        <v>100</v>
      </c>
      <c r="O493">
        <v>1.00368477141874</v>
      </c>
      <c r="P493" s="19">
        <f t="shared" si="1861"/>
        <v>4.4021945928007788E-4</v>
      </c>
      <c r="Q493" s="19">
        <f t="shared" si="1862"/>
        <v>4.3879576362540439E-2</v>
      </c>
      <c r="S493" s="19">
        <f t="shared" si="1868"/>
        <v>100</v>
      </c>
      <c r="T493">
        <v>1.00059257812529</v>
      </c>
      <c r="U493" s="19">
        <f t="shared" ref="U493" si="2031">ABS(($C493-T493)/$C493)*100</f>
        <v>0.2643397194622486</v>
      </c>
      <c r="V493">
        <v>1.0028679543242001</v>
      </c>
      <c r="W493" s="19">
        <f t="shared" ref="W493" si="2032">ABS(($C493-V493)/$C493)*100</f>
        <v>3.7537969633060782E-2</v>
      </c>
      <c r="Y493" s="19">
        <f t="shared" si="1871"/>
        <v>100</v>
      </c>
      <c r="AA493" s="19">
        <f t="shared" si="1872"/>
        <v>100</v>
      </c>
    </row>
    <row r="494" spans="1:27" x14ac:dyDescent="0.25">
      <c r="A494" s="3">
        <f t="shared" si="1780"/>
        <v>192</v>
      </c>
      <c r="B494" s="20">
        <v>1.0099999914042801</v>
      </c>
      <c r="C494" s="40">
        <f t="shared" si="1775"/>
        <v>1.0099999914042801</v>
      </c>
      <c r="D494">
        <v>1.0107435265586</v>
      </c>
      <c r="E494" s="30">
        <f t="shared" si="1858"/>
        <v>7.4353515431990758E-4</v>
      </c>
      <c r="F494" s="30">
        <f t="shared" si="1805"/>
        <v>7.3617342638400807E-2</v>
      </c>
      <c r="G494">
        <v>1.0108347018121</v>
      </c>
      <c r="H494" s="19">
        <f t="shared" si="1865"/>
        <v>8.2644595537010215E-2</v>
      </c>
      <c r="I494" s="19">
        <v>1.01086061461951</v>
      </c>
      <c r="J494" s="19">
        <f t="shared" si="1865"/>
        <v>8.5210220054889263E-2</v>
      </c>
      <c r="K494" s="19"/>
      <c r="L494" s="19">
        <f t="shared" ref="L494" si="2033">ABS(($C494-K494)/$C494)*100</f>
        <v>100</v>
      </c>
      <c r="M494" s="19"/>
      <c r="N494" s="19">
        <f t="shared" ref="N494" si="2034">ABS(($C494-M494)/$C494)*100</f>
        <v>100</v>
      </c>
      <c r="O494">
        <v>1.0126179412011</v>
      </c>
      <c r="P494" s="19">
        <f t="shared" si="1861"/>
        <v>2.6179497968199517E-3</v>
      </c>
      <c r="Q494" s="19">
        <f t="shared" si="1862"/>
        <v>0.25920295238616947</v>
      </c>
      <c r="S494" s="19">
        <f t="shared" si="1868"/>
        <v>100</v>
      </c>
      <c r="T494">
        <v>1.01532381326334</v>
      </c>
      <c r="U494" s="19">
        <f t="shared" ref="U494" si="2035">ABS(($C494-T494)/$C494)*100</f>
        <v>0.52711107964048287</v>
      </c>
      <c r="V494">
        <v>1.0159926547526701</v>
      </c>
      <c r="W494" s="19">
        <f t="shared" ref="W494" si="2036">ABS(($C494-V494)/$C494)*100</f>
        <v>0.59333300984071646</v>
      </c>
      <c r="Y494" s="19">
        <f t="shared" si="1871"/>
        <v>100</v>
      </c>
      <c r="AA494" s="19">
        <f t="shared" si="1872"/>
        <v>100</v>
      </c>
    </row>
    <row r="495" spans="1:27" x14ac:dyDescent="0.25">
      <c r="A495" s="3">
        <f t="shared" si="1780"/>
        <v>193</v>
      </c>
      <c r="B495" s="20">
        <v>0.99101857923541103</v>
      </c>
      <c r="C495" s="40">
        <f t="shared" si="1775"/>
        <v>0.99101857923541103</v>
      </c>
      <c r="D495">
        <v>0.99189339630759099</v>
      </c>
      <c r="E495" s="30">
        <f t="shared" si="1858"/>
        <v>8.7481707217995641E-4</v>
      </c>
      <c r="F495" s="30">
        <f t="shared" si="1805"/>
        <v>8.8274537986451657E-2</v>
      </c>
      <c r="G495">
        <v>0.99198674167938605</v>
      </c>
      <c r="H495" s="19">
        <f t="shared" si="1865"/>
        <v>9.7693672375140844E-2</v>
      </c>
      <c r="I495" s="19">
        <v>0.992013624002971</v>
      </c>
      <c r="J495" s="19">
        <f t="shared" si="1865"/>
        <v>0.10040626769355382</v>
      </c>
      <c r="K495" s="19"/>
      <c r="L495" s="19">
        <f t="shared" ref="L495" si="2037">ABS(($C495-K495)/$C495)*100</f>
        <v>100</v>
      </c>
      <c r="M495" s="19"/>
      <c r="N495" s="19">
        <f t="shared" ref="N495" si="2038">ABS(($C495-M495)/$C495)*100</f>
        <v>100</v>
      </c>
      <c r="O495">
        <v>0.99380182280473095</v>
      </c>
      <c r="P495" s="19">
        <f t="shared" si="1861"/>
        <v>2.7832435693199153E-3</v>
      </c>
      <c r="Q495" s="19">
        <f t="shared" si="1862"/>
        <v>0.28084675985259921</v>
      </c>
      <c r="S495" s="19">
        <f t="shared" si="1868"/>
        <v>100</v>
      </c>
      <c r="T495">
        <v>0.99312411076794405</v>
      </c>
      <c r="U495" s="19">
        <f t="shared" ref="U495" si="2039">ABS(($C495-T495)/$C495)*100</f>
        <v>0.21246135810667321</v>
      </c>
      <c r="V495">
        <v>0.99252204552205103</v>
      </c>
      <c r="W495" s="19">
        <f t="shared" ref="W495" si="2040">ABS(($C495-V495)/$C495)*100</f>
        <v>0.15170919275801573</v>
      </c>
      <c r="Y495" s="19">
        <f t="shared" si="1871"/>
        <v>100</v>
      </c>
      <c r="AA495" s="19">
        <f t="shared" si="1872"/>
        <v>100</v>
      </c>
    </row>
    <row r="496" spans="1:27" x14ac:dyDescent="0.25">
      <c r="A496" s="3">
        <f t="shared" si="1780"/>
        <v>194</v>
      </c>
      <c r="B496" s="20">
        <v>0.98392431039238304</v>
      </c>
      <c r="C496" s="40">
        <f t="shared" ref="C496:C559" si="2041">B496</f>
        <v>0.98392431039238304</v>
      </c>
      <c r="D496">
        <v>0.98480689838117197</v>
      </c>
      <c r="E496" s="30">
        <f t="shared" si="1858"/>
        <v>8.8258798878892986E-4</v>
      </c>
      <c r="F496" s="30">
        <f t="shared" si="1805"/>
        <v>8.9700801115175116E-2</v>
      </c>
      <c r="G496">
        <v>0.98490338295914404</v>
      </c>
      <c r="H496" s="19">
        <f t="shared" si="1865"/>
        <v>9.9506898693309906E-2</v>
      </c>
      <c r="I496" s="19">
        <v>0.98493082022996503</v>
      </c>
      <c r="J496" s="19">
        <f t="shared" si="1865"/>
        <v>0.10229545372048003</v>
      </c>
      <c r="K496" s="19"/>
      <c r="L496" s="19">
        <f t="shared" ref="L496" si="2042">ABS(($C496-K496)/$C496)*100</f>
        <v>100</v>
      </c>
      <c r="M496" s="19"/>
      <c r="N496" s="19">
        <f t="shared" ref="N496" si="2043">ABS(($C496-M496)/$C496)*100</f>
        <v>100</v>
      </c>
      <c r="O496">
        <v>0.98670330290501396</v>
      </c>
      <c r="P496" s="19">
        <f t="shared" si="1861"/>
        <v>2.7789925126309178E-3</v>
      </c>
      <c r="Q496" s="19">
        <f t="shared" si="1862"/>
        <v>0.28243966362846268</v>
      </c>
      <c r="S496" s="19">
        <f t="shared" si="1868"/>
        <v>100</v>
      </c>
      <c r="T496">
        <v>0.98542160555284297</v>
      </c>
      <c r="U496" s="19">
        <f t="shared" ref="U496" si="2044">ABS(($C496-T496)/$C496)*100</f>
        <v>0.15217584774003809</v>
      </c>
      <c r="V496">
        <v>0.98584622485983397</v>
      </c>
      <c r="W496" s="19">
        <f t="shared" ref="W496" si="2045">ABS(($C496-V496)/$C496)*100</f>
        <v>0.19533153588658542</v>
      </c>
      <c r="Y496" s="19">
        <f t="shared" si="1871"/>
        <v>100</v>
      </c>
      <c r="AA496" s="19">
        <f t="shared" si="1872"/>
        <v>100</v>
      </c>
    </row>
    <row r="497" spans="1:27" x14ac:dyDescent="0.25">
      <c r="A497" s="3">
        <f t="shared" ref="A497:A560" si="2046">A496+1</f>
        <v>195</v>
      </c>
      <c r="B497" s="20">
        <v>0.97223890595801499</v>
      </c>
      <c r="C497" s="40">
        <f t="shared" si="2041"/>
        <v>0.97223890595801499</v>
      </c>
      <c r="D497">
        <v>0.97320997586603797</v>
      </c>
      <c r="E497" s="30">
        <f t="shared" si="1858"/>
        <v>9.7106990802298121E-4</v>
      </c>
      <c r="F497" s="30">
        <f t="shared" si="1805"/>
        <v>9.9879762275725648E-2</v>
      </c>
      <c r="G497">
        <v>0.97329831147331503</v>
      </c>
      <c r="H497" s="19">
        <f t="shared" si="1865"/>
        <v>0.10896555453683801</v>
      </c>
      <c r="I497" s="19">
        <v>0.97332879960863705</v>
      </c>
      <c r="J497" s="19">
        <f t="shared" si="1865"/>
        <v>0.11210142321429897</v>
      </c>
      <c r="K497" s="19"/>
      <c r="L497" s="19">
        <f t="shared" ref="L497" si="2047">ABS(($C497-K497)/$C497)*100</f>
        <v>100</v>
      </c>
      <c r="M497" s="19"/>
      <c r="N497" s="19">
        <f t="shared" ref="N497" si="2048">ABS(($C497-M497)/$C497)*100</f>
        <v>100</v>
      </c>
      <c r="O497">
        <v>0.97501531724677104</v>
      </c>
      <c r="P497" s="19">
        <f t="shared" si="1861"/>
        <v>2.7764112887560533E-3</v>
      </c>
      <c r="Q497" s="19">
        <f t="shared" si="1862"/>
        <v>0.28556883207839345</v>
      </c>
      <c r="S497" s="19">
        <f t="shared" si="1868"/>
        <v>100</v>
      </c>
      <c r="T497">
        <v>0.97080633017460605</v>
      </c>
      <c r="U497" s="19">
        <f t="shared" ref="U497" si="2049">ABS(($C497-T497)/$C497)*100</f>
        <v>0.14734812345298229</v>
      </c>
      <c r="V497">
        <v>0.96926653027197895</v>
      </c>
      <c r="W497" s="19">
        <f t="shared" ref="W497" si="2050">ABS(($C497-V497)/$C497)*100</f>
        <v>0.30572482419916563</v>
      </c>
      <c r="Y497" s="19">
        <f t="shared" si="1871"/>
        <v>100</v>
      </c>
      <c r="AA497" s="19">
        <f t="shared" si="1872"/>
        <v>100</v>
      </c>
    </row>
    <row r="498" spans="1:27" x14ac:dyDescent="0.25">
      <c r="A498" s="3">
        <f t="shared" si="2046"/>
        <v>196</v>
      </c>
      <c r="B498" s="20">
        <v>1.0184772374842701</v>
      </c>
      <c r="C498" s="40">
        <f t="shared" si="2041"/>
        <v>1.0184772374842701</v>
      </c>
      <c r="D498">
        <v>1.0193882929578899</v>
      </c>
      <c r="E498" s="30">
        <f t="shared" si="1858"/>
        <v>9.1105547361980399E-4</v>
      </c>
      <c r="F498" s="30">
        <f t="shared" si="1805"/>
        <v>8.9452708424804128E-2</v>
      </c>
      <c r="G498">
        <v>1.0194503049374299</v>
      </c>
      <c r="H498" s="19">
        <f t="shared" si="1865"/>
        <v>9.5541404102795727E-2</v>
      </c>
      <c r="I498" s="19">
        <v>1.01949479732987</v>
      </c>
      <c r="J498" s="19">
        <f t="shared" si="1865"/>
        <v>9.9909925146033543E-2</v>
      </c>
      <c r="K498" s="19"/>
      <c r="L498" s="19">
        <f t="shared" ref="L498" si="2051">ABS(($C498-K498)/$C498)*100</f>
        <v>100</v>
      </c>
      <c r="M498" s="19"/>
      <c r="N498" s="19">
        <f t="shared" ref="N498" si="2052">ABS(($C498-M498)/$C498)*100</f>
        <v>100</v>
      </c>
      <c r="O498">
        <v>1.02051053091029</v>
      </c>
      <c r="P498" s="19">
        <f t="shared" si="1861"/>
        <v>2.0332934260198776E-3</v>
      </c>
      <c r="Q498" s="19">
        <f t="shared" si="1862"/>
        <v>0.19964053698856288</v>
      </c>
      <c r="S498" s="19">
        <f t="shared" si="1868"/>
        <v>100</v>
      </c>
      <c r="T498">
        <v>1.01941230020352</v>
      </c>
      <c r="U498" s="19">
        <f t="shared" ref="U498" si="2053">ABS(($C498-T498)/$C498)*100</f>
        <v>9.1809878987537563E-2</v>
      </c>
      <c r="V498">
        <v>1.01705572139585</v>
      </c>
      <c r="W498" s="19">
        <f t="shared" ref="W498" si="2054">ABS(($C498-V498)/$C498)*100</f>
        <v>0.13957269108256048</v>
      </c>
      <c r="Y498" s="19">
        <f t="shared" si="1871"/>
        <v>100</v>
      </c>
      <c r="AA498" s="19">
        <f t="shared" si="1872"/>
        <v>100</v>
      </c>
    </row>
    <row r="499" spans="1:27" x14ac:dyDescent="0.25">
      <c r="A499" s="3">
        <f t="shared" si="2046"/>
        <v>197</v>
      </c>
      <c r="B499" s="20">
        <v>1.0147517837498701</v>
      </c>
      <c r="C499" s="40">
        <f t="shared" si="2041"/>
        <v>1.0147517837498701</v>
      </c>
      <c r="D499">
        <v>1.0156588422566399</v>
      </c>
      <c r="E499" s="30">
        <f t="shared" si="1858"/>
        <v>9.0705850676986444E-4</v>
      </c>
      <c r="F499" s="30">
        <f t="shared" si="1805"/>
        <v>8.9387229595986467E-2</v>
      </c>
      <c r="G499">
        <v>1.0157174473839601</v>
      </c>
      <c r="H499" s="19">
        <f t="shared" si="1865"/>
        <v>9.5162546107732504E-2</v>
      </c>
      <c r="I499" s="19">
        <v>1.01576186475695</v>
      </c>
      <c r="J499" s="19">
        <f t="shared" si="1865"/>
        <v>9.9539712396195884E-2</v>
      </c>
      <c r="K499" s="19"/>
      <c r="L499" s="19">
        <f t="shared" ref="L499" si="2055">ABS(($C499-K499)/$C499)*100</f>
        <v>100</v>
      </c>
      <c r="M499" s="19"/>
      <c r="N499" s="19">
        <f t="shared" ref="N499" si="2056">ABS(($C499-M499)/$C499)*100</f>
        <v>100</v>
      </c>
      <c r="O499">
        <v>1.0167069994075799</v>
      </c>
      <c r="P499" s="19">
        <f t="shared" si="1861"/>
        <v>1.9552156577098412E-3</v>
      </c>
      <c r="Q499" s="19">
        <f t="shared" si="1862"/>
        <v>0.19267920382308878</v>
      </c>
      <c r="S499" s="19">
        <f t="shared" si="1868"/>
        <v>100</v>
      </c>
      <c r="T499">
        <v>1.0156510604418101</v>
      </c>
      <c r="U499" s="19">
        <f t="shared" ref="U499" si="2057">ABS(($C499-T499)/$C499)*100</f>
        <v>8.8620360795707231E-2</v>
      </c>
      <c r="V499">
        <v>1.01438505845613</v>
      </c>
      <c r="W499" s="19">
        <f t="shared" ref="W499" si="2058">ABS(($C499-V499)/$C499)*100</f>
        <v>3.6139408633002211E-2</v>
      </c>
      <c r="Y499" s="19">
        <f t="shared" si="1871"/>
        <v>100</v>
      </c>
      <c r="AA499" s="19">
        <f t="shared" si="1872"/>
        <v>100</v>
      </c>
    </row>
    <row r="500" spans="1:27" x14ac:dyDescent="0.25">
      <c r="A500" s="3">
        <f t="shared" si="2046"/>
        <v>198</v>
      </c>
      <c r="B500" s="20">
        <v>1.05044330046223</v>
      </c>
      <c r="C500" s="40">
        <f t="shared" si="2041"/>
        <v>1.05044330046223</v>
      </c>
      <c r="D500">
        <v>1.0513342857067101</v>
      </c>
      <c r="E500" s="30">
        <f t="shared" si="1858"/>
        <v>8.9098524448005811E-4</v>
      </c>
      <c r="F500" s="30">
        <f t="shared" si="1805"/>
        <v>8.4819927366664619E-2</v>
      </c>
      <c r="G500">
        <v>1.05139034847785</v>
      </c>
      <c r="H500" s="19">
        <f t="shared" si="1865"/>
        <v>9.0156985646271726E-2</v>
      </c>
      <c r="I500" s="19">
        <v>1.05144350764687</v>
      </c>
      <c r="J500" s="19">
        <f t="shared" si="1865"/>
        <v>9.5217627091331469E-2</v>
      </c>
      <c r="K500" s="19"/>
      <c r="L500" s="19">
        <f t="shared" ref="L500" si="2059">ABS(($C500-K500)/$C500)*100</f>
        <v>100</v>
      </c>
      <c r="M500" s="19"/>
      <c r="N500" s="19">
        <f t="shared" ref="N500" si="2060">ABS(($C500-M500)/$C500)*100</f>
        <v>100</v>
      </c>
      <c r="O500">
        <v>1.0517970049532599</v>
      </c>
      <c r="P500" s="19">
        <f t="shared" si="1861"/>
        <v>1.3537044910298945E-3</v>
      </c>
      <c r="Q500" s="19">
        <f t="shared" si="1862"/>
        <v>0.12886982956949886</v>
      </c>
      <c r="S500" s="19">
        <f t="shared" si="1868"/>
        <v>100</v>
      </c>
      <c r="T500">
        <v>1.0510950168723401</v>
      </c>
      <c r="U500" s="19">
        <f t="shared" ref="U500" si="2061">ABS(($C500-T500)/$C500)*100</f>
        <v>6.2042035950279711E-2</v>
      </c>
      <c r="V500">
        <v>1.0513773470729999</v>
      </c>
      <c r="W500" s="19">
        <f t="shared" ref="W500" si="2062">ABS(($C500-V500)/$C500)*100</f>
        <v>8.891927916136827E-2</v>
      </c>
      <c r="Y500" s="19">
        <f t="shared" si="1871"/>
        <v>100</v>
      </c>
      <c r="AA500" s="19">
        <f t="shared" si="1872"/>
        <v>100</v>
      </c>
    </row>
    <row r="501" spans="1:27" x14ac:dyDescent="0.25">
      <c r="A501" s="3">
        <f t="shared" si="2046"/>
        <v>199</v>
      </c>
      <c r="B501" s="20">
        <v>1.0003797366806699</v>
      </c>
      <c r="C501" s="40">
        <f t="shared" si="2041"/>
        <v>1.0003797366806699</v>
      </c>
      <c r="D501">
        <v>1.0012771705472101</v>
      </c>
      <c r="E501" s="30">
        <f t="shared" si="1858"/>
        <v>8.9743386654017598E-4</v>
      </c>
      <c r="F501" s="30">
        <f t="shared" si="1805"/>
        <v>8.9709320734336795E-2</v>
      </c>
      <c r="G501">
        <v>1.0013345182770299</v>
      </c>
      <c r="H501" s="19">
        <f t="shared" si="1865"/>
        <v>9.5441916839300367E-2</v>
      </c>
      <c r="I501" s="19">
        <v>1.00137894647482</v>
      </c>
      <c r="J501" s="19">
        <f t="shared" si="1865"/>
        <v>9.98830501570806E-2</v>
      </c>
      <c r="K501" s="19"/>
      <c r="L501" s="19">
        <f t="shared" ref="L501" si="2063">ABS(($C501-K501)/$C501)*100</f>
        <v>100</v>
      </c>
      <c r="M501" s="19"/>
      <c r="N501" s="19">
        <f t="shared" ref="N501" si="2064">ABS(($C501-M501)/$C501)*100</f>
        <v>100</v>
      </c>
      <c r="O501">
        <v>1.0024906696481699</v>
      </c>
      <c r="P501" s="19">
        <f t="shared" si="1861"/>
        <v>2.1109329674999788E-3</v>
      </c>
      <c r="Q501" s="19">
        <f t="shared" si="1862"/>
        <v>0.21101316731026581</v>
      </c>
      <c r="S501" s="19">
        <f t="shared" si="1868"/>
        <v>100</v>
      </c>
      <c r="T501">
        <v>1.0007779645307799</v>
      </c>
      <c r="U501" s="19">
        <f t="shared" ref="U501" si="2065">ABS(($C501-T501)/$C501)*100</f>
        <v>3.9807668579069692E-2</v>
      </c>
      <c r="V501">
        <v>1.00341840554803</v>
      </c>
      <c r="W501" s="19">
        <f t="shared" ref="W501" si="2066">ABS(($C501-V501)/$C501)*100</f>
        <v>0.3037515411340253</v>
      </c>
      <c r="Y501" s="19">
        <f t="shared" si="1871"/>
        <v>100</v>
      </c>
      <c r="AA501" s="19">
        <f t="shared" si="1872"/>
        <v>100</v>
      </c>
    </row>
    <row r="502" spans="1:27" x14ac:dyDescent="0.25">
      <c r="A502" s="3">
        <f t="shared" si="2046"/>
        <v>200</v>
      </c>
      <c r="B502" s="20">
        <v>1.00000000093289</v>
      </c>
      <c r="C502" s="40">
        <f t="shared" si="2041"/>
        <v>1.00000000093289</v>
      </c>
      <c r="D502">
        <v>1.00112740132725</v>
      </c>
      <c r="E502" s="30">
        <f t="shared" si="1858"/>
        <v>1.1274003943599897E-3</v>
      </c>
      <c r="F502" s="30">
        <f t="shared" si="1805"/>
        <v>0.11274003933082492</v>
      </c>
      <c r="G502">
        <v>1.0011827371369399</v>
      </c>
      <c r="H502" s="19">
        <f t="shared" si="1865"/>
        <v>0.11827362029465983</v>
      </c>
      <c r="I502" s="19">
        <v>1.0012292267088601</v>
      </c>
      <c r="J502" s="19">
        <f t="shared" si="1865"/>
        <v>0.1229225774823334</v>
      </c>
      <c r="K502" s="19"/>
      <c r="L502" s="19">
        <f t="shared" ref="L502" si="2067">ABS(($C502-K502)/$C502)*100</f>
        <v>100</v>
      </c>
      <c r="M502" s="19"/>
      <c r="N502" s="19">
        <f t="shared" ref="N502" si="2068">ABS(($C502-M502)/$C502)*100</f>
        <v>100</v>
      </c>
      <c r="O502">
        <v>1.00396058696049</v>
      </c>
      <c r="P502" s="19">
        <f t="shared" si="1861"/>
        <v>3.960586027599966E-3</v>
      </c>
      <c r="Q502" s="19">
        <f t="shared" si="1862"/>
        <v>0.39605860239051749</v>
      </c>
      <c r="S502" s="19">
        <f t="shared" si="1868"/>
        <v>100</v>
      </c>
      <c r="T502">
        <v>1.0026415127561401</v>
      </c>
      <c r="U502" s="19">
        <f t="shared" ref="U502" si="2069">ABS(($C502-T502)/$C502)*100</f>
        <v>0.26415118207858801</v>
      </c>
      <c r="V502">
        <v>1.0015422685962601</v>
      </c>
      <c r="W502" s="19">
        <f t="shared" ref="W502" si="2070">ABS(($C502-V502)/$C502)*100</f>
        <v>0.15422676619313011</v>
      </c>
      <c r="Y502" s="19">
        <f t="shared" si="1871"/>
        <v>100</v>
      </c>
      <c r="AA502" s="19">
        <f t="shared" si="1872"/>
        <v>100</v>
      </c>
    </row>
    <row r="503" spans="1:27" x14ac:dyDescent="0.25">
      <c r="A503" s="3">
        <f t="shared" si="2046"/>
        <v>201</v>
      </c>
      <c r="B503" s="20">
        <v>1.04999995329572</v>
      </c>
      <c r="C503" s="40">
        <f t="shared" si="2041"/>
        <v>1.04999995329572</v>
      </c>
      <c r="D503">
        <v>1.05079649251495</v>
      </c>
      <c r="E503" s="30">
        <f t="shared" si="1858"/>
        <v>7.9653921922995252E-4</v>
      </c>
      <c r="F503" s="30">
        <f t="shared" ref="F503:F566" si="2071">ABS(($C503-D503)/$C503)*100</f>
        <v>7.5860881396212471E-2</v>
      </c>
      <c r="G503">
        <v>1.05084603420371</v>
      </c>
      <c r="H503" s="19">
        <f t="shared" si="1865"/>
        <v>8.0579137678466084E-2</v>
      </c>
      <c r="I503" s="19">
        <v>1.05088837925877</v>
      </c>
      <c r="J503" s="19">
        <f t="shared" si="1865"/>
        <v>8.4612000244511335E-2</v>
      </c>
      <c r="K503" s="19"/>
      <c r="L503" s="19">
        <f t="shared" ref="L503" si="2072">ABS(($C503-K503)/$C503)*100</f>
        <v>100</v>
      </c>
      <c r="M503" s="19"/>
      <c r="N503" s="19">
        <f t="shared" ref="N503" si="2073">ABS(($C503-M503)/$C503)*100</f>
        <v>100</v>
      </c>
      <c r="O503">
        <v>1.05031145359476</v>
      </c>
      <c r="P503" s="19">
        <f t="shared" si="1861"/>
        <v>3.1150029903992404E-4</v>
      </c>
      <c r="Q503" s="19">
        <f t="shared" si="1862"/>
        <v>2.9666696466241999E-2</v>
      </c>
      <c r="S503" s="19">
        <f t="shared" si="1868"/>
        <v>100</v>
      </c>
      <c r="T503">
        <v>1.0508070713920199</v>
      </c>
      <c r="U503" s="19">
        <f t="shared" ref="U503" si="2074">ABS(($C503-T503)/$C503)*100</f>
        <v>7.6868393542922117E-2</v>
      </c>
      <c r="V503">
        <v>1.05077887968849</v>
      </c>
      <c r="W503" s="19">
        <f t="shared" ref="W503" si="2075">ABS(($C503-V503)/$C503)*100</f>
        <v>7.4183469277795386E-2</v>
      </c>
      <c r="Y503" s="19">
        <f t="shared" si="1871"/>
        <v>100</v>
      </c>
      <c r="AA503" s="19">
        <f t="shared" si="1872"/>
        <v>100</v>
      </c>
    </row>
    <row r="504" spans="1:27" x14ac:dyDescent="0.25">
      <c r="A504" s="3">
        <f t="shared" si="2046"/>
        <v>202</v>
      </c>
      <c r="B504" s="20">
        <v>0.99647859313242804</v>
      </c>
      <c r="C504" s="40">
        <f t="shared" si="2041"/>
        <v>0.99647859313242804</v>
      </c>
      <c r="D504">
        <v>0.99760630224249502</v>
      </c>
      <c r="E504" s="30">
        <f t="shared" si="1858"/>
        <v>1.1277091100669878E-3</v>
      </c>
      <c r="F504" s="30">
        <f t="shared" si="2071"/>
        <v>0.11316942660273685</v>
      </c>
      <c r="G504">
        <v>0.99766175453241002</v>
      </c>
      <c r="H504" s="19">
        <f t="shared" si="1865"/>
        <v>0.11873425160722371</v>
      </c>
      <c r="I504" s="19">
        <v>0.99770843675605903</v>
      </c>
      <c r="J504" s="19">
        <f t="shared" si="1865"/>
        <v>0.12341897077437237</v>
      </c>
      <c r="K504" s="19"/>
      <c r="L504" s="19">
        <f t="shared" ref="L504" si="2076">ABS(($C504-K504)/$C504)*100</f>
        <v>100</v>
      </c>
      <c r="M504" s="19"/>
      <c r="N504" s="19">
        <f t="shared" ref="N504" si="2077">ABS(($C504-M504)/$C504)*100</f>
        <v>100</v>
      </c>
      <c r="O504">
        <v>1.00044652225428</v>
      </c>
      <c r="P504" s="19">
        <f t="shared" si="1861"/>
        <v>3.9679291218519541E-3</v>
      </c>
      <c r="Q504" s="19">
        <f t="shared" si="1862"/>
        <v>0.3981951192126244</v>
      </c>
      <c r="S504" s="19">
        <f t="shared" si="1868"/>
        <v>100</v>
      </c>
      <c r="T504">
        <v>0.99582115749417099</v>
      </c>
      <c r="U504" s="19">
        <f t="shared" ref="U504" si="2078">ABS(($C504-T504)/$C504)*100</f>
        <v>6.5975891784127036E-2</v>
      </c>
      <c r="V504">
        <v>0.99783750090362899</v>
      </c>
      <c r="W504" s="19">
        <f t="shared" ref="W504" si="2079">ABS(($C504-V504)/$C504)*100</f>
        <v>0.13637099487799667</v>
      </c>
      <c r="Y504" s="19">
        <f t="shared" si="1871"/>
        <v>100</v>
      </c>
      <c r="AA504" s="19">
        <f t="shared" si="1872"/>
        <v>100</v>
      </c>
    </row>
    <row r="505" spans="1:27" x14ac:dyDescent="0.25">
      <c r="A505" s="3">
        <f t="shared" si="2046"/>
        <v>203</v>
      </c>
      <c r="B505" s="20">
        <v>0.99909209015628597</v>
      </c>
      <c r="C505" s="40">
        <f t="shared" si="2041"/>
        <v>0.99909209015628597</v>
      </c>
      <c r="D505">
        <v>1.0000827464778701</v>
      </c>
      <c r="E505" s="30">
        <f t="shared" si="1858"/>
        <v>9.9065632158412686E-4</v>
      </c>
      <c r="F505" s="30">
        <f t="shared" si="2071"/>
        <v>9.9155656555058938E-2</v>
      </c>
      <c r="G505">
        <v>1.00013778936093</v>
      </c>
      <c r="H505" s="19">
        <f t="shared" si="1865"/>
        <v>0.10466494679989492</v>
      </c>
      <c r="I505" s="19">
        <v>1.00018615648147</v>
      </c>
      <c r="J505" s="19">
        <f t="shared" si="1865"/>
        <v>0.10950605414290773</v>
      </c>
      <c r="K505" s="19"/>
      <c r="L505" s="19">
        <f t="shared" ref="L505" si="2080">ABS(($C505-K505)/$C505)*100</f>
        <v>100</v>
      </c>
      <c r="M505" s="19"/>
      <c r="N505" s="19">
        <f t="shared" ref="N505" si="2081">ABS(($C505-M505)/$C505)*100</f>
        <v>100</v>
      </c>
      <c r="O505">
        <v>1.00293410903207</v>
      </c>
      <c r="P505" s="19">
        <f t="shared" si="1861"/>
        <v>3.842018875784059E-3</v>
      </c>
      <c r="Q505" s="19">
        <f t="shared" si="1862"/>
        <v>0.38455102523963131</v>
      </c>
      <c r="S505" s="19">
        <f t="shared" si="1868"/>
        <v>100</v>
      </c>
      <c r="T505">
        <v>1.00131419715714</v>
      </c>
      <c r="U505" s="19">
        <f t="shared" ref="U505" si="2082">ABS(($C505-T505)/$C505)*100</f>
        <v>0.22241263070218206</v>
      </c>
      <c r="V505">
        <v>1.00091921392953</v>
      </c>
      <c r="W505" s="19">
        <f t="shared" ref="W505" si="2083">ABS(($C505-V505)/$C505)*100</f>
        <v>0.18287841443707128</v>
      </c>
      <c r="Y505" s="19">
        <f t="shared" si="1871"/>
        <v>100</v>
      </c>
      <c r="AA505" s="19">
        <f t="shared" si="1872"/>
        <v>100</v>
      </c>
    </row>
    <row r="506" spans="1:27" x14ac:dyDescent="0.25">
      <c r="A506" s="3">
        <f t="shared" si="2046"/>
        <v>204</v>
      </c>
      <c r="B506" s="20">
        <v>0.94484655168923803</v>
      </c>
      <c r="C506" s="40">
        <f t="shared" si="2041"/>
        <v>0.94484655168923803</v>
      </c>
      <c r="D506">
        <v>0.94598474610241601</v>
      </c>
      <c r="E506" s="30">
        <f t="shared" si="1858"/>
        <v>1.1381944131779731E-3</v>
      </c>
      <c r="F506" s="30">
        <f t="shared" si="2071"/>
        <v>0.12046341399490311</v>
      </c>
      <c r="G506">
        <v>0.94603489774961702</v>
      </c>
      <c r="H506" s="19">
        <f t="shared" si="1865"/>
        <v>0.12577132850349185</v>
      </c>
      <c r="I506" s="19">
        <v>0.94608058946166995</v>
      </c>
      <c r="J506" s="19">
        <f t="shared" si="1865"/>
        <v>0.13060721555533547</v>
      </c>
      <c r="K506" s="19"/>
      <c r="L506" s="19">
        <f t="shared" ref="L506" si="2084">ABS(($C506-K506)/$C506)*100</f>
        <v>100</v>
      </c>
      <c r="M506" s="19"/>
      <c r="N506" s="19">
        <f t="shared" ref="N506" si="2085">ABS(($C506-M506)/$C506)*100</f>
        <v>100</v>
      </c>
      <c r="O506">
        <v>0.94858652999441395</v>
      </c>
      <c r="P506" s="19">
        <f t="shared" si="1861"/>
        <v>3.7399783051759172E-3</v>
      </c>
      <c r="Q506" s="19">
        <f t="shared" si="1862"/>
        <v>0.39582917442937376</v>
      </c>
      <c r="S506" s="19">
        <f t="shared" si="1868"/>
        <v>100</v>
      </c>
      <c r="T506">
        <v>0.94683401190502103</v>
      </c>
      <c r="U506" s="19">
        <f t="shared" ref="U506" si="2086">ABS(($C506-T506)/$C506)*100</f>
        <v>0.21034740638357949</v>
      </c>
      <c r="V506">
        <v>0.94866023535272603</v>
      </c>
      <c r="W506" s="19">
        <f t="shared" ref="W506" si="2087">ABS(($C506-V506)/$C506)*100</f>
        <v>0.40362994992887768</v>
      </c>
      <c r="Y506" s="19">
        <f t="shared" si="1871"/>
        <v>100</v>
      </c>
      <c r="AA506" s="19">
        <f t="shared" si="1872"/>
        <v>100</v>
      </c>
    </row>
    <row r="507" spans="1:27" x14ac:dyDescent="0.25">
      <c r="A507" s="3">
        <f t="shared" si="2046"/>
        <v>205</v>
      </c>
      <c r="B507" s="20">
        <v>1.0163229205745501</v>
      </c>
      <c r="C507" s="40">
        <f t="shared" si="2041"/>
        <v>1.0163229205745501</v>
      </c>
      <c r="D507">
        <v>1.0174072800263201</v>
      </c>
      <c r="E507" s="30">
        <f t="shared" si="1858"/>
        <v>1.0843594517699895E-3</v>
      </c>
      <c r="F507" s="30">
        <f t="shared" si="2071"/>
        <v>0.10669438126584578</v>
      </c>
      <c r="G507">
        <v>1.01746201927151</v>
      </c>
      <c r="H507" s="19">
        <f t="shared" si="1865"/>
        <v>0.11208039038576255</v>
      </c>
      <c r="I507" s="19">
        <v>1.0175106848008399</v>
      </c>
      <c r="J507" s="19">
        <f t="shared" si="1865"/>
        <v>0.11686878277018353</v>
      </c>
      <c r="K507" s="19"/>
      <c r="L507" s="19">
        <f t="shared" ref="L507" si="2088">ABS(($C507-K507)/$C507)*100</f>
        <v>100</v>
      </c>
      <c r="M507" s="19"/>
      <c r="N507" s="19">
        <f t="shared" ref="N507" si="2089">ABS(($C507-M507)/$C507)*100</f>
        <v>100</v>
      </c>
      <c r="O507">
        <v>1.01918123110049</v>
      </c>
      <c r="P507" s="19">
        <f t="shared" si="1861"/>
        <v>2.8583105259398778E-3</v>
      </c>
      <c r="Q507" s="19">
        <f t="shared" si="1862"/>
        <v>0.28124038807705043</v>
      </c>
      <c r="S507" s="19">
        <f t="shared" si="1868"/>
        <v>100</v>
      </c>
      <c r="T507">
        <v>1.01755305768146</v>
      </c>
      <c r="U507" s="19">
        <f t="shared" ref="U507" si="2090">ABS(($C507-T507)/$C507)*100</f>
        <v>0.121038016756964</v>
      </c>
      <c r="V507">
        <v>1.0195020223976801</v>
      </c>
      <c r="W507" s="19">
        <f t="shared" ref="W507" si="2091">ABS(($C507-V507)/$C507)*100</f>
        <v>0.31280430252746377</v>
      </c>
      <c r="Y507" s="19">
        <f t="shared" si="1871"/>
        <v>100</v>
      </c>
      <c r="AA507" s="19">
        <f t="shared" si="1872"/>
        <v>100</v>
      </c>
    </row>
    <row r="508" spans="1:27" x14ac:dyDescent="0.25">
      <c r="A508" s="3">
        <f t="shared" si="2046"/>
        <v>206</v>
      </c>
      <c r="B508" s="20">
        <v>1.0000000009322201</v>
      </c>
      <c r="C508" s="40">
        <f t="shared" si="2041"/>
        <v>1.0000000009322201</v>
      </c>
      <c r="D508">
        <v>1.00098721543184</v>
      </c>
      <c r="E508" s="30">
        <f t="shared" si="1858"/>
        <v>9.8721449961991503E-4</v>
      </c>
      <c r="F508" s="30">
        <f t="shared" si="2071"/>
        <v>9.8721449869961383E-2</v>
      </c>
      <c r="G508">
        <v>1.0010433676217201</v>
      </c>
      <c r="H508" s="19">
        <f t="shared" si="1865"/>
        <v>0.10433666885273554</v>
      </c>
      <c r="I508" s="19">
        <v>1.0010956999601399</v>
      </c>
      <c r="J508" s="19">
        <f t="shared" si="1865"/>
        <v>0.1095699026898406</v>
      </c>
      <c r="K508" s="19"/>
      <c r="L508" s="19">
        <f t="shared" ref="L508" si="2092">ABS(($C508-K508)/$C508)*100</f>
        <v>100</v>
      </c>
      <c r="M508" s="19"/>
      <c r="N508" s="19">
        <f t="shared" ref="N508" si="2093">ABS(($C508-M508)/$C508)*100</f>
        <v>100</v>
      </c>
      <c r="O508">
        <v>1.00152611787874</v>
      </c>
      <c r="P508" s="19">
        <f t="shared" si="1861"/>
        <v>1.5261169465199398E-3</v>
      </c>
      <c r="Q508" s="19">
        <f t="shared" si="1862"/>
        <v>0.15261169450972628</v>
      </c>
      <c r="S508" s="19">
        <f t="shared" si="1868"/>
        <v>100</v>
      </c>
      <c r="T508">
        <v>1.0029608515741499</v>
      </c>
      <c r="U508" s="19">
        <f t="shared" ref="U508" si="2094">ABS(($C508-T508)/$C508)*100</f>
        <v>0.29608506391696932</v>
      </c>
      <c r="V508">
        <v>1.0038401850337</v>
      </c>
      <c r="W508" s="19">
        <f t="shared" ref="W508" si="2095">ABS(($C508-V508)/$C508)*100</f>
        <v>0.38401840979000074</v>
      </c>
      <c r="Y508" s="19">
        <f t="shared" si="1871"/>
        <v>100</v>
      </c>
      <c r="AA508" s="19">
        <f t="shared" si="1872"/>
        <v>100</v>
      </c>
    </row>
    <row r="509" spans="1:27" x14ac:dyDescent="0.25">
      <c r="A509" s="3">
        <f t="shared" si="2046"/>
        <v>207</v>
      </c>
      <c r="B509" s="20">
        <v>1.0213350469090301</v>
      </c>
      <c r="C509" s="40">
        <f t="shared" si="2041"/>
        <v>1.0213350469090301</v>
      </c>
      <c r="D509">
        <v>1.0225014317143599</v>
      </c>
      <c r="E509" s="30">
        <f t="shared" si="1858"/>
        <v>1.1663848053298231E-3</v>
      </c>
      <c r="F509" s="30">
        <f t="shared" si="2071"/>
        <v>0.11420197601754407</v>
      </c>
      <c r="G509">
        <v>1.0225581070015199</v>
      </c>
      <c r="H509" s="19">
        <f t="shared" si="1865"/>
        <v>0.11975111362244133</v>
      </c>
      <c r="I509" s="19">
        <v>1.02260651509733</v>
      </c>
      <c r="J509" s="19">
        <f t="shared" si="1865"/>
        <v>0.12449080173522903</v>
      </c>
      <c r="K509" s="19"/>
      <c r="L509" s="19">
        <f t="shared" ref="L509" si="2096">ABS(($C509-K509)/$C509)*100</f>
        <v>100</v>
      </c>
      <c r="M509" s="19"/>
      <c r="N509" s="19">
        <f t="shared" ref="N509" si="2097">ABS(($C509-M509)/$C509)*100</f>
        <v>100</v>
      </c>
      <c r="O509">
        <v>1.02244467272279</v>
      </c>
      <c r="P509" s="19">
        <f t="shared" si="1861"/>
        <v>1.1096258137599513E-3</v>
      </c>
      <c r="Q509" s="19">
        <f t="shared" si="1862"/>
        <v>0.10864464282491083</v>
      </c>
      <c r="S509" s="19">
        <f t="shared" si="1868"/>
        <v>100</v>
      </c>
      <c r="T509">
        <v>1.0208342955938501</v>
      </c>
      <c r="U509" s="19">
        <f t="shared" ref="U509" si="2098">ABS(($C509-T509)/$C509)*100</f>
        <v>4.9029093508098955E-2</v>
      </c>
      <c r="V509">
        <v>1.02148220076854</v>
      </c>
      <c r="W509" s="19">
        <f t="shared" ref="W509" si="2099">ABS(($C509-V509)/$C509)*100</f>
        <v>1.4407990791588453E-2</v>
      </c>
      <c r="Y509" s="19">
        <f t="shared" si="1871"/>
        <v>100</v>
      </c>
      <c r="AA509" s="19">
        <f t="shared" si="1872"/>
        <v>100</v>
      </c>
    </row>
    <row r="510" spans="1:27" x14ac:dyDescent="0.25">
      <c r="A510" s="3">
        <f t="shared" si="2046"/>
        <v>208</v>
      </c>
      <c r="B510" s="20">
        <v>1.03061821483444</v>
      </c>
      <c r="C510" s="40">
        <f t="shared" si="2041"/>
        <v>1.03061821483444</v>
      </c>
      <c r="D510">
        <v>1.0318682297075701</v>
      </c>
      <c r="E510" s="30">
        <f t="shared" si="1858"/>
        <v>1.2500148731300342E-3</v>
      </c>
      <c r="F510" s="30">
        <f t="shared" si="2071"/>
        <v>0.12128786927473802</v>
      </c>
      <c r="G510">
        <v>1.03192414634221</v>
      </c>
      <c r="H510" s="19">
        <f t="shared" si="1865"/>
        <v>0.12671341229688107</v>
      </c>
      <c r="I510" s="19">
        <v>1.03197205160187</v>
      </c>
      <c r="J510" s="19">
        <f t="shared" si="1865"/>
        <v>0.13136161848715552</v>
      </c>
      <c r="K510" s="19"/>
      <c r="L510" s="19">
        <f t="shared" ref="L510" si="2100">ABS(($C510-K510)/$C510)*100</f>
        <v>100</v>
      </c>
      <c r="M510" s="19"/>
      <c r="N510" s="19">
        <f t="shared" ref="N510" si="2101">ABS(($C510-M510)/$C510)*100</f>
        <v>100</v>
      </c>
      <c r="O510">
        <v>1.03247531161151</v>
      </c>
      <c r="P510" s="19">
        <f t="shared" si="1861"/>
        <v>1.8570967770699109E-3</v>
      </c>
      <c r="Q510" s="19">
        <f t="shared" si="1862"/>
        <v>0.18019250488098909</v>
      </c>
      <c r="S510" s="19">
        <f t="shared" si="1868"/>
        <v>100</v>
      </c>
      <c r="T510">
        <v>1.0314639988293099</v>
      </c>
      <c r="U510" s="19">
        <f t="shared" ref="U510" si="2102">ABS(($C510-T510)/$C510)*100</f>
        <v>8.2065694424561034E-2</v>
      </c>
      <c r="V510">
        <v>1.03015085165497</v>
      </c>
      <c r="W510" s="19">
        <f t="shared" ref="W510" si="2103">ABS(($C510-V510)/$C510)*100</f>
        <v>4.534784780076162E-2</v>
      </c>
      <c r="Y510" s="19">
        <f t="shared" si="1871"/>
        <v>100</v>
      </c>
      <c r="AA510" s="19">
        <f t="shared" si="1872"/>
        <v>100</v>
      </c>
    </row>
    <row r="511" spans="1:27" x14ac:dyDescent="0.25">
      <c r="A511" s="3">
        <f t="shared" si="2046"/>
        <v>209</v>
      </c>
      <c r="B511" s="20">
        <v>1.03999996282343</v>
      </c>
      <c r="C511" s="40">
        <f t="shared" si="2041"/>
        <v>1.03999996282343</v>
      </c>
      <c r="D511">
        <v>1.0413783720159</v>
      </c>
      <c r="E511" s="30">
        <f t="shared" si="1858"/>
        <v>1.3784091924700093E-3</v>
      </c>
      <c r="F511" s="30">
        <f t="shared" si="2071"/>
        <v>0.13253935016765322</v>
      </c>
      <c r="G511">
        <v>1.04143208990498</v>
      </c>
      <c r="H511" s="19">
        <f t="shared" si="1865"/>
        <v>0.13770453199460303</v>
      </c>
      <c r="I511" s="19">
        <v>1.04147763853525</v>
      </c>
      <c r="J511" s="19">
        <f t="shared" si="1865"/>
        <v>0.14208420813865755</v>
      </c>
      <c r="K511" s="19"/>
      <c r="L511" s="19">
        <f t="shared" ref="L511" si="2104">ABS(($C511-K511)/$C511)*100</f>
        <v>100</v>
      </c>
      <c r="M511" s="19"/>
      <c r="N511" s="19">
        <f t="shared" ref="N511" si="2105">ABS(($C511-M511)/$C511)*100</f>
        <v>100</v>
      </c>
      <c r="O511">
        <v>1.0420001571108499</v>
      </c>
      <c r="P511" s="19">
        <f t="shared" si="1861"/>
        <v>2.0001942874199319E-3</v>
      </c>
      <c r="Q511" s="19">
        <f t="shared" si="1862"/>
        <v>0.19232638066541186</v>
      </c>
      <c r="S511" s="19">
        <f t="shared" si="1868"/>
        <v>100</v>
      </c>
      <c r="T511">
        <v>1.04055402873428</v>
      </c>
      <c r="U511" s="19">
        <f t="shared" ref="U511" si="2106">ABS(($C511-T511)/$C511)*100</f>
        <v>5.3275570255392715E-2</v>
      </c>
      <c r="V511">
        <v>1.0412385110097699</v>
      </c>
      <c r="W511" s="19">
        <f t="shared" ref="W511" si="2107">ABS(($C511-V511)/$C511)*100</f>
        <v>0.11909117602057345</v>
      </c>
      <c r="Y511" s="19">
        <f t="shared" si="1871"/>
        <v>100</v>
      </c>
      <c r="AA511" s="19">
        <f t="shared" si="1872"/>
        <v>100</v>
      </c>
    </row>
    <row r="512" spans="1:27" x14ac:dyDescent="0.25">
      <c r="A512" s="3">
        <f t="shared" si="2046"/>
        <v>210</v>
      </c>
      <c r="B512" s="20">
        <v>1.0504999374903601</v>
      </c>
      <c r="C512" s="40">
        <f t="shared" si="2041"/>
        <v>1.0504999374903601</v>
      </c>
      <c r="D512">
        <v>1.0514899479301101</v>
      </c>
      <c r="E512" s="30">
        <f t="shared" si="1858"/>
        <v>9.900104397499998E-4</v>
      </c>
      <c r="F512" s="30">
        <f t="shared" si="2071"/>
        <v>9.424183709283511E-2</v>
      </c>
      <c r="G512">
        <v>1.05154603784515</v>
      </c>
      <c r="H512" s="19">
        <f t="shared" si="1865"/>
        <v>9.9581191531438185E-2</v>
      </c>
      <c r="I512" s="19">
        <v>1.0515980699468399</v>
      </c>
      <c r="J512" s="19">
        <f t="shared" si="1865"/>
        <v>0.10453427147299615</v>
      </c>
      <c r="K512" s="19"/>
      <c r="L512" s="19">
        <f t="shared" ref="L512" si="2108">ABS(($C512-K512)/$C512)*100</f>
        <v>100</v>
      </c>
      <c r="M512" s="19"/>
      <c r="N512" s="19">
        <f t="shared" ref="N512" si="2109">ABS(($C512-M512)/$C512)*100</f>
        <v>100</v>
      </c>
      <c r="O512">
        <v>1.0524578580286399</v>
      </c>
      <c r="P512" s="19">
        <f t="shared" si="1861"/>
        <v>1.9579205382798115E-3</v>
      </c>
      <c r="Q512" s="19">
        <f t="shared" si="1862"/>
        <v>0.18637988146456014</v>
      </c>
      <c r="S512" s="19">
        <f t="shared" si="1868"/>
        <v>100</v>
      </c>
      <c r="T512">
        <v>1.0524301070197699</v>
      </c>
      <c r="U512" s="19">
        <f t="shared" ref="U512" si="2110">ABS(($C512-T512)/$C512)*100</f>
        <v>0.18373818603178577</v>
      </c>
      <c r="V512">
        <v>1.05141849069108</v>
      </c>
      <c r="W512" s="19">
        <f t="shared" ref="W512" si="2111">ABS(($C512-V512)/$C512)*100</f>
        <v>8.7439624500530055E-2</v>
      </c>
      <c r="Y512" s="19">
        <f t="shared" si="1871"/>
        <v>100</v>
      </c>
      <c r="AA512" s="19">
        <f t="shared" si="1872"/>
        <v>100</v>
      </c>
    </row>
    <row r="513" spans="1:27" x14ac:dyDescent="0.25">
      <c r="A513" s="3">
        <f t="shared" si="2046"/>
        <v>211</v>
      </c>
      <c r="B513" s="20">
        <v>1.0387637891531301</v>
      </c>
      <c r="C513" s="40">
        <f t="shared" si="2041"/>
        <v>1.0387637891531301</v>
      </c>
      <c r="D513">
        <v>1.03967756671894</v>
      </c>
      <c r="E513" s="30">
        <f t="shared" si="1858"/>
        <v>9.1377756580990344E-4</v>
      </c>
      <c r="F513" s="30">
        <f t="shared" si="2071"/>
        <v>8.7967791653083729E-2</v>
      </c>
      <c r="G513">
        <v>1.039733592315</v>
      </c>
      <c r="H513" s="19">
        <f t="shared" si="1865"/>
        <v>9.3361279243334649E-2</v>
      </c>
      <c r="I513" s="19">
        <v>1.03978560649296</v>
      </c>
      <c r="J513" s="19">
        <f t="shared" si="1865"/>
        <v>9.8368594525520769E-2</v>
      </c>
      <c r="K513" s="19"/>
      <c r="L513" s="19">
        <f t="shared" ref="L513" si="2112">ABS(($C513-K513)/$C513)*100</f>
        <v>100</v>
      </c>
      <c r="M513" s="19"/>
      <c r="N513" s="19">
        <f t="shared" ref="N513" si="2113">ABS(($C513-M513)/$C513)*100</f>
        <v>100</v>
      </c>
      <c r="O513">
        <v>1.0402326263739601</v>
      </c>
      <c r="P513" s="19">
        <f t="shared" si="1861"/>
        <v>1.4688372208300216E-3</v>
      </c>
      <c r="Q513" s="19">
        <f t="shared" si="1862"/>
        <v>0.14140242817161697</v>
      </c>
      <c r="S513" s="19">
        <f t="shared" si="1868"/>
        <v>100</v>
      </c>
      <c r="T513">
        <v>1.04276853504614</v>
      </c>
      <c r="U513" s="19">
        <f t="shared" ref="U513" si="2114">ABS(($C513-T513)/$C513)*100</f>
        <v>0.38552998620358703</v>
      </c>
      <c r="V513">
        <v>1.0401142902265399</v>
      </c>
      <c r="W513" s="19">
        <f t="shared" ref="W513" si="2115">ABS(($C513-V513)/$C513)*100</f>
        <v>0.13001041117450357</v>
      </c>
      <c r="Y513" s="19">
        <f t="shared" si="1871"/>
        <v>100</v>
      </c>
      <c r="AA513" s="19">
        <f t="shared" si="1872"/>
        <v>100</v>
      </c>
    </row>
    <row r="514" spans="1:27" x14ac:dyDescent="0.25">
      <c r="A514" s="3">
        <f t="shared" si="2046"/>
        <v>212</v>
      </c>
      <c r="B514" s="20">
        <v>1.0000000009307299</v>
      </c>
      <c r="C514" s="40">
        <f t="shared" si="2041"/>
        <v>1.0000000009307299</v>
      </c>
      <c r="D514">
        <v>1.00119572705754</v>
      </c>
      <c r="E514" s="30">
        <f t="shared" si="1858"/>
        <v>1.1957261268100705E-3</v>
      </c>
      <c r="F514" s="30">
        <f t="shared" si="2071"/>
        <v>0.11957261256971723</v>
      </c>
      <c r="G514">
        <v>1.00125047409879</v>
      </c>
      <c r="H514" s="19">
        <f t="shared" si="1865"/>
        <v>0.12504731668961871</v>
      </c>
      <c r="I514" s="19">
        <v>1.0013013871093801</v>
      </c>
      <c r="J514" s="19">
        <f t="shared" si="1865"/>
        <v>0.13013861774389268</v>
      </c>
      <c r="K514" s="19"/>
      <c r="L514" s="19">
        <f t="shared" ref="L514" si="2116">ABS(($C514-K514)/$C514)*100</f>
        <v>100</v>
      </c>
      <c r="M514" s="19"/>
      <c r="N514" s="19">
        <f t="shared" ref="N514" si="2117">ABS(($C514-M514)/$C514)*100</f>
        <v>100</v>
      </c>
      <c r="O514">
        <v>1.00173208081291</v>
      </c>
      <c r="P514" s="19">
        <f t="shared" si="1861"/>
        <v>1.7320798821800487E-3</v>
      </c>
      <c r="Q514" s="19">
        <f t="shared" si="1862"/>
        <v>0.17320798805679499</v>
      </c>
      <c r="S514" s="19">
        <f t="shared" si="1868"/>
        <v>100</v>
      </c>
      <c r="T514">
        <v>1.0052830323911199</v>
      </c>
      <c r="U514" s="19">
        <f t="shared" ref="U514" si="2118">ABS(($C514-T514)/$C514)*100</f>
        <v>0.52830314554729219</v>
      </c>
      <c r="V514">
        <v>1.0015002438406699</v>
      </c>
      <c r="W514" s="19">
        <f t="shared" ref="W514" si="2119">ABS(($C514-V514)/$C514)*100</f>
        <v>0.15002429085436761</v>
      </c>
      <c r="Y514" s="19">
        <f t="shared" si="1871"/>
        <v>100</v>
      </c>
      <c r="AA514" s="19">
        <f t="shared" si="1872"/>
        <v>100</v>
      </c>
    </row>
    <row r="515" spans="1:27" x14ac:dyDescent="0.25">
      <c r="A515" s="3">
        <f t="shared" si="2046"/>
        <v>213</v>
      </c>
      <c r="B515" s="20">
        <v>1.00681119247983</v>
      </c>
      <c r="C515" s="40">
        <f t="shared" si="2041"/>
        <v>1.00681119247983</v>
      </c>
      <c r="D515">
        <v>1.0079824081620801</v>
      </c>
      <c r="E515" s="30">
        <f t="shared" si="1858"/>
        <v>1.171215682250093E-3</v>
      </c>
      <c r="F515" s="30">
        <f t="shared" si="2071"/>
        <v>0.11632922746571042</v>
      </c>
      <c r="G515">
        <v>1.0080389742290701</v>
      </c>
      <c r="H515" s="19">
        <f t="shared" si="1865"/>
        <v>0.12194756657561638</v>
      </c>
      <c r="I515" s="19">
        <v>1.00808618065787</v>
      </c>
      <c r="J515" s="19">
        <f t="shared" si="1865"/>
        <v>0.12663627376844067</v>
      </c>
      <c r="K515" s="19"/>
      <c r="L515" s="19">
        <f t="shared" ref="L515" si="2120">ABS(($C515-K515)/$C515)*100</f>
        <v>100</v>
      </c>
      <c r="M515" s="19"/>
      <c r="N515" s="19">
        <f t="shared" ref="N515" si="2121">ABS(($C515-M515)/$C515)*100</f>
        <v>100</v>
      </c>
      <c r="O515">
        <v>1.0079653718495101</v>
      </c>
      <c r="P515" s="19">
        <f t="shared" si="1861"/>
        <v>1.1541793696800973E-3</v>
      </c>
      <c r="Q515" s="19">
        <f t="shared" si="1862"/>
        <v>0.11463712146835511</v>
      </c>
      <c r="S515" s="19">
        <f t="shared" si="1868"/>
        <v>100</v>
      </c>
      <c r="T515">
        <v>1.00571609390977</v>
      </c>
      <c r="U515" s="19">
        <f t="shared" ref="U515" si="2122">ABS(($C515-T515)/$C515)*100</f>
        <v>0.10876901034072473</v>
      </c>
      <c r="V515">
        <v>1.0044286308577399</v>
      </c>
      <c r="W515" s="19">
        <f t="shared" ref="W515" si="2123">ABS(($C515-V515)/$C515)*100</f>
        <v>0.23664433211371777</v>
      </c>
      <c r="Y515" s="19">
        <f t="shared" si="1871"/>
        <v>100</v>
      </c>
      <c r="AA515" s="19">
        <f t="shared" si="1872"/>
        <v>100</v>
      </c>
    </row>
    <row r="516" spans="1:27" x14ac:dyDescent="0.25">
      <c r="A516" s="3">
        <f t="shared" si="2046"/>
        <v>214</v>
      </c>
      <c r="B516" s="20">
        <v>0.99725038320633697</v>
      </c>
      <c r="C516" s="40">
        <f t="shared" si="2041"/>
        <v>0.99725038320633697</v>
      </c>
      <c r="D516">
        <v>0.99817280721241397</v>
      </c>
      <c r="E516" s="30">
        <f t="shared" ref="E516:E579" si="2124">ABS(C516-D516)</f>
        <v>9.2242400607700503E-4</v>
      </c>
      <c r="F516" s="30">
        <f t="shared" si="2071"/>
        <v>9.2496731173092983E-2</v>
      </c>
      <c r="G516">
        <v>0.99822984214200405</v>
      </c>
      <c r="H516" s="19">
        <f t="shared" si="1865"/>
        <v>9.8215949791661511E-2</v>
      </c>
      <c r="I516" s="19">
        <v>0.99827406227958404</v>
      </c>
      <c r="J516" s="19">
        <f t="shared" si="1865"/>
        <v>0.10265015591728976</v>
      </c>
      <c r="K516" s="19"/>
      <c r="L516" s="19">
        <f t="shared" ref="L516" si="2125">ABS(($C516-K516)/$C516)*100</f>
        <v>100</v>
      </c>
      <c r="M516" s="19"/>
      <c r="N516" s="19">
        <f t="shared" ref="N516" si="2126">ABS(($C516-M516)/$C516)*100</f>
        <v>100</v>
      </c>
      <c r="O516">
        <v>0.99776340690764498</v>
      </c>
      <c r="P516" s="19">
        <f t="shared" ref="P516:P579" si="2127">ABS(C516-O516)</f>
        <v>5.13023701308013E-4</v>
      </c>
      <c r="Q516" s="19">
        <f t="shared" ref="Q516:Q579" si="2128">ABS(($C516-O516)/$C516)*100</f>
        <v>5.1443820924746177E-2</v>
      </c>
      <c r="S516" s="19">
        <f t="shared" si="1868"/>
        <v>100</v>
      </c>
      <c r="T516">
        <v>0.99803358692246702</v>
      </c>
      <c r="U516" s="19">
        <f t="shared" ref="U516" si="2129">ABS(($C516-T516)/$C516)*100</f>
        <v>7.8536316387456812E-2</v>
      </c>
      <c r="V516">
        <v>0.99950711740187703</v>
      </c>
      <c r="W516" s="19">
        <f t="shared" ref="W516" si="2130">ABS(($C516-V516)/$C516)*100</f>
        <v>0.22629564586220219</v>
      </c>
      <c r="Y516" s="19">
        <f t="shared" si="1871"/>
        <v>100</v>
      </c>
      <c r="AA516" s="19">
        <f t="shared" si="1872"/>
        <v>100</v>
      </c>
    </row>
    <row r="517" spans="1:27" x14ac:dyDescent="0.25">
      <c r="A517" s="3">
        <f t="shared" si="2046"/>
        <v>215</v>
      </c>
      <c r="B517" s="20">
        <v>1.0164999971342099</v>
      </c>
      <c r="C517" s="40">
        <f t="shared" si="2041"/>
        <v>1.0164999971342099</v>
      </c>
      <c r="D517">
        <v>1.0176073190398101</v>
      </c>
      <c r="E517" s="30">
        <f t="shared" si="2124"/>
        <v>1.1073219056001449E-3</v>
      </c>
      <c r="F517" s="30">
        <f t="shared" si="2071"/>
        <v>0.10893476721318117</v>
      </c>
      <c r="G517">
        <v>1.0176623653310199</v>
      </c>
      <c r="H517" s="19">
        <f t="shared" ref="H517:J580" si="2131">ABS(($C517-G517)/$C517)*100</f>
        <v>0.11435004427811801</v>
      </c>
      <c r="I517" s="19">
        <v>1.0177077302631099</v>
      </c>
      <c r="J517" s="19">
        <f t="shared" si="2131"/>
        <v>0.11881290037431566</v>
      </c>
      <c r="K517" s="19"/>
      <c r="L517" s="19">
        <f t="shared" ref="L517" si="2132">ABS(($C517-K517)/$C517)*100</f>
        <v>100</v>
      </c>
      <c r="M517" s="19"/>
      <c r="N517" s="19">
        <f t="shared" ref="N517" si="2133">ABS(($C517-M517)/$C517)*100</f>
        <v>100</v>
      </c>
      <c r="O517">
        <v>1.0171245588450699</v>
      </c>
      <c r="P517" s="19">
        <f t="shared" si="2127"/>
        <v>6.2456171086000545E-4</v>
      </c>
      <c r="Q517" s="19">
        <f t="shared" si="2128"/>
        <v>6.1442372122067379E-2</v>
      </c>
      <c r="S517" s="19">
        <f t="shared" ref="S517:S580" si="2134">ABS(($C517-R517)/$C517)*100</f>
        <v>100</v>
      </c>
      <c r="T517">
        <v>1.01209780239725</v>
      </c>
      <c r="U517" s="19">
        <f t="shared" ref="U517" si="2135">ABS(($C517-T517)/$C517)*100</f>
        <v>0.4330737579312241</v>
      </c>
      <c r="V517">
        <v>1.01127952259198</v>
      </c>
      <c r="W517" s="19">
        <f t="shared" ref="W517" si="2136">ABS(($C517-V517)/$C517)*100</f>
        <v>0.51357349305931099</v>
      </c>
      <c r="Y517" s="19">
        <f t="shared" ref="Y517:Y580" si="2137">ABS(($C517-X517)/$C517)*100</f>
        <v>100</v>
      </c>
      <c r="AA517" s="19">
        <f t="shared" ref="AA517:AA580" si="2138">ABS(($C517-Z517)/$C517)*100</f>
        <v>100</v>
      </c>
    </row>
    <row r="518" spans="1:27" x14ac:dyDescent="0.25">
      <c r="A518" s="3">
        <f t="shared" si="2046"/>
        <v>216</v>
      </c>
      <c r="B518" s="20">
        <v>1.0520005204912699</v>
      </c>
      <c r="C518" s="40">
        <f t="shared" si="2041"/>
        <v>1.0520005204912699</v>
      </c>
      <c r="D518">
        <v>1.0529656719256</v>
      </c>
      <c r="E518" s="30">
        <f t="shared" si="2124"/>
        <v>9.6515143433006934E-4</v>
      </c>
      <c r="F518" s="30">
        <f t="shared" si="2071"/>
        <v>9.174438752932905E-2</v>
      </c>
      <c r="G518">
        <v>1.05302165371428</v>
      </c>
      <c r="H518" s="19">
        <f t="shared" si="2131"/>
        <v>9.7065847698750415E-2</v>
      </c>
      <c r="I518" s="19">
        <v>1.0530736697881</v>
      </c>
      <c r="J518" s="19">
        <f t="shared" si="2131"/>
        <v>0.10201033896152117</v>
      </c>
      <c r="K518" s="19"/>
      <c r="L518" s="19">
        <f t="shared" ref="L518" si="2139">ABS(($C518-K518)/$C518)*100</f>
        <v>100</v>
      </c>
      <c r="M518" s="19"/>
      <c r="N518" s="19">
        <f t="shared" ref="N518" si="2140">ABS(($C518-M518)/$C518)*100</f>
        <v>100</v>
      </c>
      <c r="O518">
        <v>1.05297269785477</v>
      </c>
      <c r="P518" s="19">
        <f t="shared" si="2127"/>
        <v>9.7217736350008188E-4</v>
      </c>
      <c r="Q518" s="19">
        <f t="shared" si="2128"/>
        <v>9.2412251188439376E-2</v>
      </c>
      <c r="S518" s="19">
        <f t="shared" si="2134"/>
        <v>100</v>
      </c>
      <c r="T518">
        <v>1.0514987421032</v>
      </c>
      <c r="U518" s="19">
        <f t="shared" ref="U518" si="2141">ABS(($C518-T518)/$C518)*100</f>
        <v>4.7697541806874647E-2</v>
      </c>
      <c r="V518">
        <v>1.05202625578193</v>
      </c>
      <c r="W518" s="19">
        <f t="shared" ref="W518" si="2142">ABS(($C518-V518)/$C518)*100</f>
        <v>2.4463191946008031E-3</v>
      </c>
      <c r="Y518" s="19">
        <f t="shared" si="2137"/>
        <v>100</v>
      </c>
      <c r="AA518" s="19">
        <f t="shared" si="2138"/>
        <v>100</v>
      </c>
    </row>
    <row r="519" spans="1:27" x14ac:dyDescent="0.25">
      <c r="A519" s="3">
        <f t="shared" si="2046"/>
        <v>217</v>
      </c>
      <c r="B519" s="20">
        <v>0.9982161143153</v>
      </c>
      <c r="C519" s="40">
        <f t="shared" si="2041"/>
        <v>0.9982161143153</v>
      </c>
      <c r="D519">
        <v>0.99913717059009</v>
      </c>
      <c r="E519" s="30">
        <f t="shared" si="2124"/>
        <v>9.2105627478999974E-4</v>
      </c>
      <c r="F519" s="30">
        <f t="shared" si="2071"/>
        <v>9.2270227016098008E-2</v>
      </c>
      <c r="G519">
        <v>0.99919413245435695</v>
      </c>
      <c r="H519" s="19">
        <f t="shared" si="2131"/>
        <v>9.7976592947290109E-2</v>
      </c>
      <c r="I519" s="19">
        <v>0.999238272763038</v>
      </c>
      <c r="J519" s="19">
        <f t="shared" si="2131"/>
        <v>0.10239851201351635</v>
      </c>
      <c r="K519" s="19"/>
      <c r="L519" s="19">
        <f t="shared" ref="L519" si="2143">ABS(($C519-K519)/$C519)*100</f>
        <v>100</v>
      </c>
      <c r="M519" s="19"/>
      <c r="N519" s="19">
        <f t="shared" ref="N519" si="2144">ABS(($C519-M519)/$C519)*100</f>
        <v>100</v>
      </c>
      <c r="O519">
        <v>1.00031011854816</v>
      </c>
      <c r="P519" s="19">
        <f t="shared" si="2127"/>
        <v>2.0940042328599917E-3</v>
      </c>
      <c r="Q519" s="19">
        <f t="shared" si="2128"/>
        <v>0.20977463725841758</v>
      </c>
      <c r="S519" s="19">
        <f t="shared" si="2134"/>
        <v>100</v>
      </c>
      <c r="T519">
        <v>0.99900059165214194</v>
      </c>
      <c r="U519" s="19">
        <f t="shared" ref="U519" si="2145">ABS(($C519-T519)/$C519)*100</f>
        <v>7.8587925559590904E-2</v>
      </c>
      <c r="V519">
        <v>1.0021999682308</v>
      </c>
      <c r="W519" s="19">
        <f t="shared" ref="W519" si="2146">ABS(($C519-V519)/$C519)*100</f>
        <v>0.3990973355737365</v>
      </c>
      <c r="Y519" s="19">
        <f t="shared" si="2137"/>
        <v>100</v>
      </c>
      <c r="AA519" s="19">
        <f t="shared" si="2138"/>
        <v>100</v>
      </c>
    </row>
    <row r="520" spans="1:27" x14ac:dyDescent="0.25">
      <c r="A520" s="3">
        <f t="shared" si="2046"/>
        <v>218</v>
      </c>
      <c r="B520" s="20">
        <v>1.0000000009338801</v>
      </c>
      <c r="C520" s="40">
        <f t="shared" si="2041"/>
        <v>1.0000000009338801</v>
      </c>
      <c r="D520">
        <v>1.0009238167152299</v>
      </c>
      <c r="E520" s="30">
        <f t="shared" si="2124"/>
        <v>9.2381578134981268E-4</v>
      </c>
      <c r="F520" s="30">
        <f t="shared" si="2071"/>
        <v>9.2381578048707946E-2</v>
      </c>
      <c r="G520">
        <v>1.00098025404961</v>
      </c>
      <c r="H520" s="19">
        <f t="shared" si="2131"/>
        <v>9.8025311481447316E-2</v>
      </c>
      <c r="I520" s="19">
        <v>1.0010237853694199</v>
      </c>
      <c r="J520" s="19">
        <f t="shared" si="2131"/>
        <v>0.1023784434583762</v>
      </c>
      <c r="K520" s="19"/>
      <c r="L520" s="19">
        <f t="shared" ref="L520" si="2147">ABS(($C520-K520)/$C520)*100</f>
        <v>100</v>
      </c>
      <c r="M520" s="19"/>
      <c r="N520" s="19">
        <f t="shared" ref="N520" si="2148">ABS(($C520-M520)/$C520)*100</f>
        <v>100</v>
      </c>
      <c r="O520">
        <v>1.00053403253229</v>
      </c>
      <c r="P520" s="19">
        <f t="shared" si="2127"/>
        <v>5.3403159840992309E-4</v>
      </c>
      <c r="Q520" s="19">
        <f t="shared" si="2128"/>
        <v>5.3403159791120161E-2</v>
      </c>
      <c r="S520" s="19">
        <f t="shared" si="2134"/>
        <v>100</v>
      </c>
      <c r="T520">
        <v>1.00614037339169</v>
      </c>
      <c r="U520" s="19">
        <f t="shared" ref="U520" si="2149">ABS(($C520-T520)/$C520)*100</f>
        <v>0.61403724520755909</v>
      </c>
      <c r="V520">
        <v>1.0098428666814701</v>
      </c>
      <c r="W520" s="19">
        <f t="shared" ref="W520" si="2150">ABS(($C520-V520)/$C520)*100</f>
        <v>0.98428657383979112</v>
      </c>
      <c r="Y520" s="19">
        <f t="shared" si="2137"/>
        <v>100</v>
      </c>
      <c r="AA520" s="19">
        <f t="shared" si="2138"/>
        <v>100</v>
      </c>
    </row>
    <row r="521" spans="1:27" x14ac:dyDescent="0.25">
      <c r="A521" s="3">
        <f t="shared" si="2046"/>
        <v>219</v>
      </c>
      <c r="B521" s="20">
        <v>1.0237762633293599</v>
      </c>
      <c r="C521" s="40">
        <f t="shared" si="2041"/>
        <v>1.0237762633293599</v>
      </c>
      <c r="D521">
        <v>1.0250720548377401</v>
      </c>
      <c r="E521" s="30">
        <f t="shared" si="2124"/>
        <v>1.2957915083802174E-3</v>
      </c>
      <c r="F521" s="30">
        <f t="shared" si="2071"/>
        <v>0.12656979408432986</v>
      </c>
      <c r="G521">
        <v>1.02512882397952</v>
      </c>
      <c r="H521" s="19">
        <f t="shared" si="2131"/>
        <v>0.1321148671450455</v>
      </c>
      <c r="I521" s="19">
        <v>1.02518184503178</v>
      </c>
      <c r="J521" s="19">
        <f t="shared" si="2131"/>
        <v>0.13729383584740529</v>
      </c>
      <c r="K521" s="19"/>
      <c r="L521" s="19">
        <f t="shared" ref="L521" si="2151">ABS(($C521-K521)/$C521)*100</f>
        <v>100</v>
      </c>
      <c r="M521" s="19"/>
      <c r="N521" s="19">
        <f t="shared" ref="N521" si="2152">ABS(($C521-M521)/$C521)*100</f>
        <v>100</v>
      </c>
      <c r="O521">
        <v>1.0256314081783799</v>
      </c>
      <c r="P521" s="19">
        <f t="shared" si="2127"/>
        <v>1.8551448490200517E-3</v>
      </c>
      <c r="Q521" s="19">
        <f t="shared" si="2128"/>
        <v>0.18120608139390232</v>
      </c>
      <c r="S521" s="19">
        <f t="shared" si="2134"/>
        <v>100</v>
      </c>
      <c r="T521">
        <v>1.02483156756105</v>
      </c>
      <c r="U521" s="19">
        <f t="shared" ref="U521" si="2153">ABS(($C521-T521)/$C521)*100</f>
        <v>0.1030795760255469</v>
      </c>
      <c r="V521">
        <v>1.02699782489058</v>
      </c>
      <c r="W521" s="19">
        <f t="shared" ref="W521" si="2154">ABS(($C521-V521)/$C521)*100</f>
        <v>0.31467437531160053</v>
      </c>
      <c r="Y521" s="19">
        <f t="shared" si="2137"/>
        <v>100</v>
      </c>
      <c r="AA521" s="19">
        <f t="shared" si="2138"/>
        <v>100</v>
      </c>
    </row>
    <row r="522" spans="1:27" x14ac:dyDescent="0.25">
      <c r="A522" s="3">
        <f t="shared" si="2046"/>
        <v>220</v>
      </c>
      <c r="B522" s="20">
        <v>1.04999995329583</v>
      </c>
      <c r="C522" s="40">
        <f t="shared" si="2041"/>
        <v>1.04999995329583</v>
      </c>
      <c r="D522">
        <v>1.0509847790675499</v>
      </c>
      <c r="E522" s="30">
        <f t="shared" si="2124"/>
        <v>9.848257717199882E-4</v>
      </c>
      <c r="F522" s="30">
        <f t="shared" si="2071"/>
        <v>9.3792934811923814E-2</v>
      </c>
      <c r="G522">
        <v>1.05103900894595</v>
      </c>
      <c r="H522" s="19">
        <f t="shared" si="2131"/>
        <v>9.895768536547099E-2</v>
      </c>
      <c r="I522" s="19">
        <v>1.0510882131391299</v>
      </c>
      <c r="J522" s="19">
        <f t="shared" si="2131"/>
        <v>0.10364379921008972</v>
      </c>
      <c r="K522" s="19"/>
      <c r="L522" s="19">
        <f t="shared" ref="L522" si="2155">ABS(($C522-K522)/$C522)*100</f>
        <v>100</v>
      </c>
      <c r="M522" s="19"/>
      <c r="N522" s="19">
        <f t="shared" ref="N522" si="2156">ABS(($C522-M522)/$C522)*100</f>
        <v>100</v>
      </c>
      <c r="O522">
        <v>1.0504584077635899</v>
      </c>
      <c r="P522" s="19">
        <f t="shared" si="2127"/>
        <v>4.5845446775993892E-4</v>
      </c>
      <c r="Q522" s="19">
        <f t="shared" si="2128"/>
        <v>4.366233220495893E-2</v>
      </c>
      <c r="S522" s="19">
        <f t="shared" si="2134"/>
        <v>100</v>
      </c>
      <c r="T522">
        <v>1.0509171841588101</v>
      </c>
      <c r="U522" s="19">
        <f t="shared" ref="U522" si="2157">ABS(($C522-T522)/$C522)*100</f>
        <v>8.73553241694002E-2</v>
      </c>
      <c r="V522">
        <v>1.05159192022179</v>
      </c>
      <c r="W522" s="19">
        <f t="shared" ref="W522" si="2158">ABS(($C522-V522)/$C522)*100</f>
        <v>0.15161590445438444</v>
      </c>
      <c r="Y522" s="19">
        <f t="shared" si="2137"/>
        <v>100</v>
      </c>
      <c r="AA522" s="19">
        <f t="shared" si="2138"/>
        <v>100</v>
      </c>
    </row>
    <row r="523" spans="1:27" x14ac:dyDescent="0.25">
      <c r="A523" s="3">
        <f t="shared" si="2046"/>
        <v>221</v>
      </c>
      <c r="B523" s="20">
        <v>0.99299997183732902</v>
      </c>
      <c r="C523" s="40">
        <f t="shared" si="2041"/>
        <v>0.99299997183732902</v>
      </c>
      <c r="D523">
        <v>0.99389309996258501</v>
      </c>
      <c r="E523" s="30">
        <f t="shared" si="2124"/>
        <v>8.9312812525599306E-4</v>
      </c>
      <c r="F523" s="30">
        <f t="shared" si="2071"/>
        <v>8.9942411942213349E-2</v>
      </c>
      <c r="G523">
        <v>0.99398522414050205</v>
      </c>
      <c r="H523" s="19">
        <f t="shared" si="2131"/>
        <v>9.9219771512182475E-2</v>
      </c>
      <c r="I523" s="19">
        <v>0.99401225421005701</v>
      </c>
      <c r="J523" s="19">
        <f t="shared" si="2131"/>
        <v>0.10194183297457539</v>
      </c>
      <c r="K523" s="19"/>
      <c r="L523" s="19">
        <f t="shared" ref="L523" si="2159">ABS(($C523-K523)/$C523)*100</f>
        <v>100</v>
      </c>
      <c r="M523" s="19"/>
      <c r="N523" s="19">
        <f t="shared" ref="N523" si="2160">ABS(($C523-M523)/$C523)*100</f>
        <v>100</v>
      </c>
      <c r="O523">
        <v>0.992814714158747</v>
      </c>
      <c r="P523" s="19">
        <f t="shared" si="2127"/>
        <v>1.8525767858201814E-4</v>
      </c>
      <c r="Q523" s="19">
        <f t="shared" si="2128"/>
        <v>1.8656362924083406E-2</v>
      </c>
      <c r="S523" s="19">
        <f t="shared" si="2134"/>
        <v>100</v>
      </c>
      <c r="T523">
        <v>0.99540154334387698</v>
      </c>
      <c r="U523" s="19">
        <f t="shared" ref="U523" si="2161">ABS(($C523-T523)/$C523)*100</f>
        <v>0.24185010822350572</v>
      </c>
      <c r="V523">
        <v>0.99591688439675496</v>
      </c>
      <c r="W523" s="19">
        <f t="shared" ref="W523" si="2162">ABS(($C523-V523)/$C523)*100</f>
        <v>0.29374749669215355</v>
      </c>
      <c r="Y523" s="19">
        <f t="shared" si="2137"/>
        <v>100</v>
      </c>
      <c r="AA523" s="19">
        <f t="shared" si="2138"/>
        <v>100</v>
      </c>
    </row>
    <row r="524" spans="1:27" x14ac:dyDescent="0.25">
      <c r="A524" s="3">
        <f t="shared" si="2046"/>
        <v>222</v>
      </c>
      <c r="B524" s="20">
        <v>1.00999999140358</v>
      </c>
      <c r="C524" s="40">
        <f t="shared" si="2041"/>
        <v>1.00999999140358</v>
      </c>
      <c r="D524">
        <v>1.0109954592913799</v>
      </c>
      <c r="E524" s="30">
        <f t="shared" si="2124"/>
        <v>9.954678877999168E-4</v>
      </c>
      <c r="F524" s="30">
        <f t="shared" si="2071"/>
        <v>9.8561177848777187E-2</v>
      </c>
      <c r="G524">
        <v>1.0110770756693901</v>
      </c>
      <c r="H524" s="19">
        <f t="shared" si="2131"/>
        <v>0.10664200742351455</v>
      </c>
      <c r="I524" s="19">
        <v>1.0111000685792599</v>
      </c>
      <c r="J524" s="19">
        <f t="shared" si="2131"/>
        <v>0.10891853317257844</v>
      </c>
      <c r="K524" s="19"/>
      <c r="L524" s="19">
        <f t="shared" ref="L524" si="2163">ABS(($C524-K524)/$C524)*100</f>
        <v>100</v>
      </c>
      <c r="M524" s="19"/>
      <c r="N524" s="19">
        <f t="shared" ref="N524" si="2164">ABS(($C524-M524)/$C524)*100</f>
        <v>100</v>
      </c>
      <c r="O524">
        <v>1.0128939074685399</v>
      </c>
      <c r="P524" s="19">
        <f t="shared" si="2127"/>
        <v>2.8939160649599227E-3</v>
      </c>
      <c r="Q524" s="19">
        <f t="shared" si="2128"/>
        <v>0.28652634550405254</v>
      </c>
      <c r="S524" s="19">
        <f t="shared" si="2134"/>
        <v>100</v>
      </c>
      <c r="T524">
        <v>1.01404523447638</v>
      </c>
      <c r="U524" s="19">
        <f t="shared" ref="U524" si="2165">ABS(($C524-T524)/$C524)*100</f>
        <v>0.40051911952774955</v>
      </c>
      <c r="V524">
        <v>1.0117756204695501</v>
      </c>
      <c r="W524" s="19">
        <f t="shared" ref="W524" si="2166">ABS(($C524-V524)/$C524)*100</f>
        <v>0.17580485951316707</v>
      </c>
      <c r="Y524" s="19">
        <f t="shared" si="2137"/>
        <v>100</v>
      </c>
      <c r="AA524" s="19">
        <f t="shared" si="2138"/>
        <v>100</v>
      </c>
    </row>
    <row r="525" spans="1:27" x14ac:dyDescent="0.25">
      <c r="A525" s="3">
        <f t="shared" si="2046"/>
        <v>223</v>
      </c>
      <c r="B525" s="20">
        <v>0.99215429051442505</v>
      </c>
      <c r="C525" s="40">
        <f t="shared" si="2041"/>
        <v>0.99215429051442505</v>
      </c>
      <c r="D525">
        <v>0.99304133431606501</v>
      </c>
      <c r="E525" s="30">
        <f t="shared" si="2124"/>
        <v>8.8704380163995289E-4</v>
      </c>
      <c r="F525" s="30">
        <f t="shared" si="2071"/>
        <v>8.9405832350936756E-2</v>
      </c>
      <c r="G525">
        <v>0.99312455430740398</v>
      </c>
      <c r="H525" s="19">
        <f t="shared" si="2131"/>
        <v>9.7793639785184669E-2</v>
      </c>
      <c r="I525" s="19">
        <v>0.99314820413023297</v>
      </c>
      <c r="J525" s="19">
        <f t="shared" si="2131"/>
        <v>0.10017732376005554</v>
      </c>
      <c r="K525" s="19"/>
      <c r="L525" s="19">
        <f t="shared" ref="L525" si="2167">ABS(($C525-K525)/$C525)*100</f>
        <v>100</v>
      </c>
      <c r="M525" s="19"/>
      <c r="N525" s="19">
        <f t="shared" ref="N525" si="2168">ABS(($C525-M525)/$C525)*100</f>
        <v>100</v>
      </c>
      <c r="O525">
        <v>0.99190830596386403</v>
      </c>
      <c r="P525" s="19">
        <f t="shared" si="2127"/>
        <v>2.4598455056101809E-4</v>
      </c>
      <c r="Q525" s="19">
        <f t="shared" si="2128"/>
        <v>2.4792973523651934E-2</v>
      </c>
      <c r="S525" s="19">
        <f t="shared" si="2134"/>
        <v>100</v>
      </c>
      <c r="T525">
        <v>0.99275535858424302</v>
      </c>
      <c r="U525" s="19">
        <f t="shared" ref="U525" si="2169">ABS(($C525-T525)/$C525)*100</f>
        <v>6.0582116669204503E-2</v>
      </c>
      <c r="V525">
        <v>0.99397525879864501</v>
      </c>
      <c r="W525" s="19">
        <f t="shared" ref="W525" si="2170">ABS(($C525-V525)/$C525)*100</f>
        <v>0.18353680487293966</v>
      </c>
      <c r="Y525" s="19">
        <f t="shared" si="2137"/>
        <v>100</v>
      </c>
      <c r="AA525" s="19">
        <f t="shared" si="2138"/>
        <v>100</v>
      </c>
    </row>
    <row r="526" spans="1:27" x14ac:dyDescent="0.25">
      <c r="A526" s="3">
        <f t="shared" si="2046"/>
        <v>224</v>
      </c>
      <c r="B526" s="20">
        <v>0.97109504922148904</v>
      </c>
      <c r="C526" s="40">
        <f t="shared" si="2041"/>
        <v>0.97109504922148904</v>
      </c>
      <c r="D526">
        <v>0.97205096866497998</v>
      </c>
      <c r="E526" s="30">
        <f t="shared" si="2124"/>
        <v>9.5591944349093794E-4</v>
      </c>
      <c r="F526" s="30">
        <f t="shared" si="2071"/>
        <v>9.8437268757294444E-2</v>
      </c>
      <c r="G526">
        <v>0.972139814432877</v>
      </c>
      <c r="H526" s="19">
        <f t="shared" si="2131"/>
        <v>0.10758629778058666</v>
      </c>
      <c r="I526" s="19">
        <v>0.97216587805836197</v>
      </c>
      <c r="J526" s="19">
        <f t="shared" si="2131"/>
        <v>0.11027023953333857</v>
      </c>
      <c r="K526" s="19"/>
      <c r="L526" s="19">
        <f t="shared" ref="L526" si="2171">ABS(($C526-K526)/$C526)*100</f>
        <v>100</v>
      </c>
      <c r="M526" s="19"/>
      <c r="N526" s="19">
        <f t="shared" ref="N526" si="2172">ABS(($C526-M526)/$C526)*100</f>
        <v>100</v>
      </c>
      <c r="O526">
        <v>0.97091884533745998</v>
      </c>
      <c r="P526" s="19">
        <f t="shared" si="2127"/>
        <v>1.7620388402905807E-4</v>
      </c>
      <c r="Q526" s="19">
        <f t="shared" si="2128"/>
        <v>1.8144864827631224E-2</v>
      </c>
      <c r="S526" s="19">
        <f t="shared" si="2134"/>
        <v>100</v>
      </c>
      <c r="T526">
        <v>0.97341047836554495</v>
      </c>
      <c r="U526" s="19">
        <f t="shared" ref="U526" si="2173">ABS(($C526-T526)/$C526)*100</f>
        <v>0.23843486236616646</v>
      </c>
      <c r="V526">
        <v>0.97286655783236398</v>
      </c>
      <c r="W526" s="19">
        <f t="shared" ref="W526" si="2174">ABS(($C526-V526)/$C526)*100</f>
        <v>0.18242381240591521</v>
      </c>
      <c r="Y526" s="19">
        <f t="shared" si="2137"/>
        <v>100</v>
      </c>
      <c r="AA526" s="19">
        <f t="shared" si="2138"/>
        <v>100</v>
      </c>
    </row>
    <row r="527" spans="1:27" x14ac:dyDescent="0.25">
      <c r="A527" s="3">
        <f t="shared" si="2046"/>
        <v>225</v>
      </c>
      <c r="B527" s="20">
        <v>0.96513035611140496</v>
      </c>
      <c r="C527" s="40">
        <f t="shared" si="2041"/>
        <v>0.96513035611140496</v>
      </c>
      <c r="D527">
        <v>0.96586775195785801</v>
      </c>
      <c r="E527" s="30">
        <f t="shared" si="2124"/>
        <v>7.3739584645304834E-4</v>
      </c>
      <c r="F527" s="30">
        <f t="shared" si="2071"/>
        <v>7.64037564235448E-2</v>
      </c>
      <c r="G527">
        <v>0.96595487720369699</v>
      </c>
      <c r="H527" s="19">
        <f t="shared" si="2131"/>
        <v>8.5431059863674552E-2</v>
      </c>
      <c r="I527" s="19">
        <v>0.96598075797653804</v>
      </c>
      <c r="J527" s="19">
        <f t="shared" si="2131"/>
        <v>8.8112642996685003E-2</v>
      </c>
      <c r="K527" s="19"/>
      <c r="L527" s="19">
        <f t="shared" ref="L527" si="2175">ABS(($C527-K527)/$C527)*100</f>
        <v>100</v>
      </c>
      <c r="M527" s="19"/>
      <c r="N527" s="19">
        <f t="shared" ref="N527" si="2176">ABS(($C527-M527)/$C527)*100</f>
        <v>100</v>
      </c>
      <c r="O527">
        <v>0.96479015243628496</v>
      </c>
      <c r="P527" s="19">
        <f t="shared" si="2127"/>
        <v>3.4020367511999883E-4</v>
      </c>
      <c r="Q527" s="19">
        <f t="shared" si="2128"/>
        <v>3.5249505205774412E-2</v>
      </c>
      <c r="S527" s="19">
        <f t="shared" si="2134"/>
        <v>100</v>
      </c>
      <c r="T527">
        <v>0.965667555746064</v>
      </c>
      <c r="U527" s="19">
        <f t="shared" ref="U527" si="2177">ABS(($C527-T527)/$C527)*100</f>
        <v>5.5660837031741531E-2</v>
      </c>
      <c r="V527">
        <v>0.96692326863332501</v>
      </c>
      <c r="W527" s="19">
        <f t="shared" ref="W527" si="2178">ABS(($C527-V527)/$C527)*100</f>
        <v>0.18576894929964122</v>
      </c>
      <c r="Y527" s="19">
        <f t="shared" si="2137"/>
        <v>100</v>
      </c>
      <c r="AA527" s="19">
        <f t="shared" si="2138"/>
        <v>100</v>
      </c>
    </row>
    <row r="528" spans="1:27" x14ac:dyDescent="0.25">
      <c r="A528" s="3">
        <f t="shared" si="2046"/>
        <v>226</v>
      </c>
      <c r="B528" s="20">
        <v>0.96893030579407502</v>
      </c>
      <c r="C528" s="40">
        <f t="shared" si="2041"/>
        <v>0.96893030579407502</v>
      </c>
      <c r="D528">
        <v>0.96967390660967301</v>
      </c>
      <c r="E528" s="30">
        <f t="shared" si="2124"/>
        <v>7.4360081559798896E-4</v>
      </c>
      <c r="F528" s="30">
        <f t="shared" si="2071"/>
        <v>7.6744510018043041E-2</v>
      </c>
      <c r="G528">
        <v>0.96976399719969597</v>
      </c>
      <c r="H528" s="19">
        <f t="shared" si="2131"/>
        <v>8.6042453274047345E-2</v>
      </c>
      <c r="I528" s="19">
        <v>0.96979756770832604</v>
      </c>
      <c r="J528" s="19">
        <f t="shared" si="2131"/>
        <v>8.9507151243480035E-2</v>
      </c>
      <c r="K528" s="19"/>
      <c r="L528" s="19">
        <f t="shared" ref="L528" si="2179">ABS(($C528-K528)/$C528)*100</f>
        <v>100</v>
      </c>
      <c r="M528" s="19"/>
      <c r="N528" s="19">
        <f t="shared" ref="N528" si="2180">ABS(($C528-M528)/$C528)*100</f>
        <v>100</v>
      </c>
      <c r="O528">
        <v>0.96868491335912998</v>
      </c>
      <c r="P528" s="19">
        <f t="shared" si="2127"/>
        <v>2.4539243494503538E-4</v>
      </c>
      <c r="Q528" s="19">
        <f t="shared" si="2128"/>
        <v>2.5326118243760271E-2</v>
      </c>
      <c r="S528" s="19">
        <f t="shared" si="2134"/>
        <v>100</v>
      </c>
      <c r="T528">
        <v>0.96990408066116796</v>
      </c>
      <c r="U528" s="19">
        <f t="shared" ref="U528" si="2181">ABS(($C528-T528)/$C528)*100</f>
        <v>0.1004999906876574</v>
      </c>
      <c r="V528">
        <v>0.969610902831607</v>
      </c>
      <c r="W528" s="19">
        <f t="shared" ref="W528" si="2182">ABS(($C528-V528)/$C528)*100</f>
        <v>7.0242104459123877E-2</v>
      </c>
      <c r="Y528" s="19">
        <f t="shared" si="2137"/>
        <v>100</v>
      </c>
      <c r="AA528" s="19">
        <f t="shared" si="2138"/>
        <v>100</v>
      </c>
    </row>
    <row r="529" spans="1:27" x14ac:dyDescent="0.25">
      <c r="A529" s="3">
        <f t="shared" si="2046"/>
        <v>227</v>
      </c>
      <c r="B529" s="20">
        <v>0.97635612971295505</v>
      </c>
      <c r="C529" s="40">
        <f t="shared" si="2041"/>
        <v>0.97635612971295505</v>
      </c>
      <c r="D529">
        <v>0.97674036105755402</v>
      </c>
      <c r="E529" s="30">
        <f t="shared" si="2124"/>
        <v>3.8423134459897312E-4</v>
      </c>
      <c r="F529" s="30">
        <f t="shared" si="2071"/>
        <v>3.9353606015863872E-2</v>
      </c>
      <c r="G529">
        <v>0.97682753660329302</v>
      </c>
      <c r="H529" s="19">
        <f t="shared" si="2131"/>
        <v>4.8282268732882272E-2</v>
      </c>
      <c r="I529" s="19">
        <v>0.97689067260054896</v>
      </c>
      <c r="J529" s="19">
        <f t="shared" si="2131"/>
        <v>5.474876137163881E-2</v>
      </c>
      <c r="K529" s="19"/>
      <c r="L529" s="19">
        <f t="shared" ref="L529" si="2183">ABS(($C529-K529)/$C529)*100</f>
        <v>100</v>
      </c>
      <c r="M529" s="19"/>
      <c r="N529" s="19">
        <f t="shared" ref="N529" si="2184">ABS(($C529-M529)/$C529)*100</f>
        <v>100</v>
      </c>
      <c r="O529">
        <v>0.97310426195172695</v>
      </c>
      <c r="P529" s="19">
        <f t="shared" si="2127"/>
        <v>3.2518677612281E-3</v>
      </c>
      <c r="Q529" s="19">
        <f t="shared" si="2128"/>
        <v>0.33306164239314362</v>
      </c>
      <c r="S529" s="19">
        <f t="shared" si="2134"/>
        <v>100</v>
      </c>
      <c r="T529">
        <v>0.97398380577955102</v>
      </c>
      <c r="U529" s="19">
        <f t="shared" ref="U529" si="2185">ABS(($C529-T529)/$C529)*100</f>
        <v>0.24297731751850465</v>
      </c>
      <c r="V529">
        <v>0.97523045662996799</v>
      </c>
      <c r="W529" s="19">
        <f t="shared" ref="W529" si="2186">ABS(($C529-V529)/$C529)*100</f>
        <v>0.11529328784139439</v>
      </c>
      <c r="Y529" s="19">
        <f t="shared" si="2137"/>
        <v>100</v>
      </c>
      <c r="AA529" s="19">
        <f t="shared" si="2138"/>
        <v>100</v>
      </c>
    </row>
    <row r="530" spans="1:27" x14ac:dyDescent="0.25">
      <c r="A530" s="3">
        <f t="shared" si="2046"/>
        <v>228</v>
      </c>
      <c r="B530" s="20">
        <v>0.97558094740318502</v>
      </c>
      <c r="C530" s="40">
        <f t="shared" si="2041"/>
        <v>0.97558094740318502</v>
      </c>
      <c r="D530">
        <v>0.97585635719339703</v>
      </c>
      <c r="E530" s="30">
        <f t="shared" si="2124"/>
        <v>2.7540979021201117E-4</v>
      </c>
      <c r="F530" s="30">
        <f t="shared" si="2071"/>
        <v>2.8230337107863865E-2</v>
      </c>
      <c r="G530">
        <v>0.97593388083186206</v>
      </c>
      <c r="H530" s="19">
        <f t="shared" si="2131"/>
        <v>3.6176744699297492E-2</v>
      </c>
      <c r="I530" s="19">
        <v>0.97598730984890003</v>
      </c>
      <c r="J530" s="19">
        <f t="shared" si="2131"/>
        <v>4.165338066479006E-2</v>
      </c>
      <c r="K530" s="19"/>
      <c r="L530" s="19">
        <f t="shared" ref="L530" si="2187">ABS(($C530-K530)/$C530)*100</f>
        <v>100</v>
      </c>
      <c r="M530" s="19"/>
      <c r="N530" s="19">
        <f t="shared" ref="N530" si="2188">ABS(($C530-M530)/$C530)*100</f>
        <v>100</v>
      </c>
      <c r="O530">
        <v>0.97256103293350904</v>
      </c>
      <c r="P530" s="19">
        <f t="shared" si="2127"/>
        <v>3.0199144696759772E-3</v>
      </c>
      <c r="Q530" s="19">
        <f t="shared" si="2128"/>
        <v>0.3095503738274541</v>
      </c>
      <c r="S530" s="19">
        <f t="shared" si="2134"/>
        <v>100</v>
      </c>
      <c r="T530">
        <v>0.97296631239002096</v>
      </c>
      <c r="U530" s="19">
        <f t="shared" ref="U530" si="2189">ABS(($C530-T530)/$C530)*100</f>
        <v>0.26800800283397591</v>
      </c>
      <c r="V530">
        <v>0.97345946352649504</v>
      </c>
      <c r="W530" s="19">
        <f t="shared" ref="W530" si="2190">ABS(($C530-V530)/$C530)*100</f>
        <v>0.21745851867412674</v>
      </c>
      <c r="Y530" s="19">
        <f t="shared" si="2137"/>
        <v>100</v>
      </c>
      <c r="AA530" s="19">
        <f t="shared" si="2138"/>
        <v>100</v>
      </c>
    </row>
    <row r="531" spans="1:27" x14ac:dyDescent="0.25">
      <c r="A531" s="3">
        <f t="shared" si="2046"/>
        <v>229</v>
      </c>
      <c r="B531" s="20">
        <v>1.01991275801556</v>
      </c>
      <c r="C531" s="40">
        <f t="shared" si="2041"/>
        <v>1.01991275801556</v>
      </c>
      <c r="D531">
        <v>1.0198404616111101</v>
      </c>
      <c r="E531" s="30">
        <f t="shared" si="2124"/>
        <v>7.2296404449945229E-5</v>
      </c>
      <c r="F531" s="30">
        <f t="shared" si="2071"/>
        <v>7.0884890773022626E-3</v>
      </c>
      <c r="G531">
        <v>1.01990552235448</v>
      </c>
      <c r="H531" s="19">
        <f t="shared" si="2131"/>
        <v>7.0943921656125685E-4</v>
      </c>
      <c r="I531" s="19">
        <v>1.01994868479592</v>
      </c>
      <c r="J531" s="19">
        <f t="shared" si="2131"/>
        <v>3.5225346557994693E-3</v>
      </c>
      <c r="K531" s="19"/>
      <c r="L531" s="19">
        <f t="shared" ref="L531" si="2191">ABS(($C531-K531)/$C531)*100</f>
        <v>100</v>
      </c>
      <c r="M531" s="19"/>
      <c r="N531" s="19">
        <f t="shared" ref="N531" si="2192">ABS(($C531-M531)/$C531)*100</f>
        <v>100</v>
      </c>
      <c r="O531">
        <v>1.0170366127702699</v>
      </c>
      <c r="P531" s="19">
        <f t="shared" si="2127"/>
        <v>2.8761452452901182E-3</v>
      </c>
      <c r="Q531" s="19">
        <f t="shared" si="2128"/>
        <v>0.28199914381757729</v>
      </c>
      <c r="S531" s="19">
        <f t="shared" si="2134"/>
        <v>100</v>
      </c>
      <c r="T531">
        <v>1.0173698186554001</v>
      </c>
      <c r="U531" s="19">
        <f t="shared" ref="U531" si="2193">ABS(($C531-T531)/$C531)*100</f>
        <v>0.24932910586467319</v>
      </c>
      <c r="V531">
        <v>1.0161200453613799</v>
      </c>
      <c r="W531" s="19">
        <f t="shared" ref="W531" si="2194">ABS(($C531-V531)/$C531)*100</f>
        <v>0.37186638017545692</v>
      </c>
      <c r="Y531" s="19">
        <f t="shared" si="2137"/>
        <v>100</v>
      </c>
      <c r="AA531" s="19">
        <f t="shared" si="2138"/>
        <v>100</v>
      </c>
    </row>
    <row r="532" spans="1:27" x14ac:dyDescent="0.25">
      <c r="A532" s="3">
        <f t="shared" si="2046"/>
        <v>230</v>
      </c>
      <c r="B532" s="20">
        <v>1.0251253541530201</v>
      </c>
      <c r="C532" s="40">
        <f t="shared" si="2041"/>
        <v>1.0251253541530201</v>
      </c>
      <c r="D532">
        <v>1.0264402898991001</v>
      </c>
      <c r="E532" s="30">
        <f t="shared" si="2124"/>
        <v>1.3149357460799926E-3</v>
      </c>
      <c r="F532" s="30">
        <f t="shared" si="2071"/>
        <v>0.12827072716062321</v>
      </c>
      <c r="G532">
        <v>1.02649714780107</v>
      </c>
      <c r="H532" s="19">
        <f t="shared" si="2131"/>
        <v>0.13381716123716025</v>
      </c>
      <c r="I532" s="19">
        <v>1.0265502710685701</v>
      </c>
      <c r="J532" s="19">
        <f t="shared" si="2131"/>
        <v>0.13899928528519509</v>
      </c>
      <c r="K532" s="19"/>
      <c r="L532" s="19">
        <f t="shared" ref="L532" si="2195">ABS(($C532-K532)/$C532)*100</f>
        <v>100</v>
      </c>
      <c r="M532" s="19"/>
      <c r="N532" s="19">
        <f t="shared" ref="N532" si="2196">ABS(($C532-M532)/$C532)*100</f>
        <v>100</v>
      </c>
      <c r="O532">
        <v>1.0269996093718501</v>
      </c>
      <c r="P532" s="19">
        <f t="shared" si="2127"/>
        <v>1.874255218830001E-3</v>
      </c>
      <c r="Q532" s="19">
        <f t="shared" si="2128"/>
        <v>0.18283180795762774</v>
      </c>
      <c r="S532" s="19">
        <f t="shared" si="2134"/>
        <v>100</v>
      </c>
      <c r="T532">
        <v>1.0261962078003699</v>
      </c>
      <c r="U532" s="19">
        <f t="shared" ref="U532" si="2197">ABS(($C532-T532)/$C532)*100</f>
        <v>0.10446075136192341</v>
      </c>
      <c r="V532">
        <v>1.0283543010346901</v>
      </c>
      <c r="W532" s="19">
        <f t="shared" ref="W532" si="2198">ABS(($C532-V532)/$C532)*100</f>
        <v>0.31498068685832015</v>
      </c>
      <c r="Y532" s="19">
        <f t="shared" si="2137"/>
        <v>100</v>
      </c>
      <c r="AA532" s="19">
        <f t="shared" si="2138"/>
        <v>100</v>
      </c>
    </row>
    <row r="533" spans="1:27" x14ac:dyDescent="0.25">
      <c r="A533" s="3">
        <f t="shared" si="2046"/>
        <v>231</v>
      </c>
      <c r="B533" s="20">
        <v>1.030703820109</v>
      </c>
      <c r="C533" s="40">
        <f t="shared" si="2041"/>
        <v>1.030703820109</v>
      </c>
      <c r="D533">
        <v>1.0303937391761999</v>
      </c>
      <c r="E533" s="30">
        <f t="shared" si="2124"/>
        <v>3.1008093280004978E-4</v>
      </c>
      <c r="F533" s="30">
        <f t="shared" si="2071"/>
        <v>3.0084387653405396E-2</v>
      </c>
      <c r="G533">
        <v>1.0307024814154699</v>
      </c>
      <c r="H533" s="19">
        <f t="shared" si="2131"/>
        <v>1.2988149494653155E-4</v>
      </c>
      <c r="I533" s="19">
        <v>1.0304885837650599</v>
      </c>
      <c r="J533" s="19">
        <f t="shared" si="2131"/>
        <v>2.0882463006423008E-2</v>
      </c>
      <c r="K533" s="19"/>
      <c r="L533" s="19">
        <f t="shared" ref="L533" si="2199">ABS(($C533-K533)/$C533)*100</f>
        <v>100</v>
      </c>
      <c r="M533" s="19"/>
      <c r="N533" s="19">
        <f t="shared" ref="N533" si="2200">ABS(($C533-M533)/$C533)*100</f>
        <v>100</v>
      </c>
      <c r="O533">
        <v>1.02988367434692</v>
      </c>
      <c r="P533" s="19">
        <f t="shared" si="2127"/>
        <v>8.2014576208000456E-4</v>
      </c>
      <c r="Q533" s="19">
        <f t="shared" si="2128"/>
        <v>7.9571429355260542E-2</v>
      </c>
      <c r="S533" s="19">
        <f t="shared" si="2134"/>
        <v>100</v>
      </c>
      <c r="T533">
        <v>1.0283206643529801</v>
      </c>
      <c r="U533" s="19">
        <f t="shared" ref="U533" si="2201">ABS(($C533-T533)/$C533)*100</f>
        <v>0.23121635037385013</v>
      </c>
      <c r="V533">
        <v>1.03216925490483</v>
      </c>
      <c r="W533" s="19">
        <f t="shared" ref="W533" si="2202">ABS(($C533-V533)/$C533)*100</f>
        <v>0.14217806970726879</v>
      </c>
      <c r="Y533" s="19">
        <f t="shared" si="2137"/>
        <v>100</v>
      </c>
      <c r="AA533" s="19">
        <f t="shared" si="2138"/>
        <v>100</v>
      </c>
    </row>
    <row r="534" spans="1:27" x14ac:dyDescent="0.25">
      <c r="A534" s="3">
        <f t="shared" si="2046"/>
        <v>232</v>
      </c>
      <c r="B534" s="20">
        <v>0.99567638209586495</v>
      </c>
      <c r="C534" s="40">
        <f t="shared" si="2041"/>
        <v>0.99567638209586495</v>
      </c>
      <c r="D534">
        <v>0.99493362072117497</v>
      </c>
      <c r="E534" s="30">
        <f t="shared" si="2124"/>
        <v>7.4276137468998193E-4</v>
      </c>
      <c r="F534" s="30">
        <f t="shared" si="2071"/>
        <v>7.459867362992928E-2</v>
      </c>
      <c r="G534">
        <v>0.99520255969223503</v>
      </c>
      <c r="H534" s="19">
        <f t="shared" si="2131"/>
        <v>4.7587992660078952E-2</v>
      </c>
      <c r="I534" s="19">
        <v>0.99501518174133796</v>
      </c>
      <c r="J534" s="19">
        <f t="shared" si="2131"/>
        <v>6.6407154615356803E-2</v>
      </c>
      <c r="K534" s="19"/>
      <c r="L534" s="19">
        <f t="shared" ref="L534" si="2203">ABS(($C534-K534)/$C534)*100</f>
        <v>100</v>
      </c>
      <c r="M534" s="19"/>
      <c r="N534" s="19">
        <f t="shared" ref="N534" si="2204">ABS(($C534-M534)/$C534)*100</f>
        <v>100</v>
      </c>
      <c r="O534">
        <v>0.99447654504681604</v>
      </c>
      <c r="P534" s="19">
        <f t="shared" si="2127"/>
        <v>1.199837049048913E-3</v>
      </c>
      <c r="Q534" s="19">
        <f t="shared" si="2128"/>
        <v>0.12050472127533012</v>
      </c>
      <c r="S534" s="19">
        <f t="shared" si="2134"/>
        <v>100</v>
      </c>
      <c r="T534">
        <v>0.99366076935030401</v>
      </c>
      <c r="U534" s="19">
        <f t="shared" ref="U534" si="2205">ABS(($C534-T534)/$C534)*100</f>
        <v>0.20243653277364579</v>
      </c>
      <c r="V534">
        <v>0.99157300691040795</v>
      </c>
      <c r="W534" s="19">
        <f t="shared" ref="W534" si="2206">ABS(($C534-V534)/$C534)*100</f>
        <v>0.41211936521177073</v>
      </c>
      <c r="Y534" s="19">
        <f t="shared" si="2137"/>
        <v>100</v>
      </c>
      <c r="AA534" s="19">
        <f t="shared" si="2138"/>
        <v>100</v>
      </c>
    </row>
    <row r="535" spans="1:27" x14ac:dyDescent="0.25">
      <c r="A535" s="3">
        <f t="shared" si="2046"/>
        <v>233</v>
      </c>
      <c r="B535" s="20">
        <v>1.00066887720149</v>
      </c>
      <c r="C535" s="40">
        <f t="shared" si="2041"/>
        <v>1.00066887720149</v>
      </c>
      <c r="D535">
        <v>1.00086456826218</v>
      </c>
      <c r="E535" s="30">
        <f t="shared" si="2124"/>
        <v>1.956910606899509E-4</v>
      </c>
      <c r="F535" s="30">
        <f t="shared" si="2071"/>
        <v>1.9556025489393478E-2</v>
      </c>
      <c r="G535">
        <v>1.00102033076956</v>
      </c>
      <c r="H535" s="19">
        <f t="shared" si="2131"/>
        <v>3.5121864592498414E-2</v>
      </c>
      <c r="I535" s="19">
        <v>1.00097605155493</v>
      </c>
      <c r="J535" s="19">
        <f t="shared" si="2131"/>
        <v>3.069690288550005E-2</v>
      </c>
      <c r="K535" s="19"/>
      <c r="L535" s="19">
        <f t="shared" ref="L535" si="2207">ABS(($C535-K535)/$C535)*100</f>
        <v>100</v>
      </c>
      <c r="M535" s="19"/>
      <c r="N535" s="19">
        <f t="shared" ref="N535" si="2208">ABS(($C535-M535)/$C535)*100</f>
        <v>100</v>
      </c>
      <c r="O535">
        <v>0.99832741930153202</v>
      </c>
      <c r="P535" s="19">
        <f t="shared" si="2127"/>
        <v>2.3414578999579883E-3</v>
      </c>
      <c r="Q535" s="19">
        <f t="shared" si="2128"/>
        <v>0.23398927990107996</v>
      </c>
      <c r="S535" s="19">
        <f t="shared" si="2134"/>
        <v>100</v>
      </c>
      <c r="T535">
        <v>0.99363765135807303</v>
      </c>
      <c r="U535" s="19">
        <f t="shared" ref="U535" si="2209">ABS(($C535-T535)/$C535)*100</f>
        <v>0.70265259603963903</v>
      </c>
      <c r="V535">
        <v>0.993637747826704</v>
      </c>
      <c r="W535" s="19">
        <f t="shared" ref="W535" si="2210">ABS(($C535-V535)/$C535)*100</f>
        <v>0.70264295562479551</v>
      </c>
      <c r="Y535" s="19">
        <f t="shared" si="2137"/>
        <v>100</v>
      </c>
      <c r="AA535" s="19">
        <f t="shared" si="2138"/>
        <v>100</v>
      </c>
    </row>
    <row r="536" spans="1:27" x14ac:dyDescent="0.25">
      <c r="A536" s="3">
        <f t="shared" si="2046"/>
        <v>234</v>
      </c>
      <c r="B536" s="20">
        <v>0.98156641996034</v>
      </c>
      <c r="C536" s="40">
        <f t="shared" si="2041"/>
        <v>0.98156641996034</v>
      </c>
      <c r="D536">
        <v>0.98177645259109902</v>
      </c>
      <c r="E536" s="30">
        <f t="shared" si="2124"/>
        <v>2.1003263075902723E-4</v>
      </c>
      <c r="F536" s="30">
        <f t="shared" si="2071"/>
        <v>2.1397699278212223E-2</v>
      </c>
      <c r="G536">
        <v>0.98197715370933003</v>
      </c>
      <c r="H536" s="19">
        <f t="shared" si="2131"/>
        <v>4.1844722948715864E-2</v>
      </c>
      <c r="I536" s="19">
        <v>0.981937965054967</v>
      </c>
      <c r="J536" s="19">
        <f t="shared" si="2131"/>
        <v>3.7852262167038457E-2</v>
      </c>
      <c r="K536" s="19"/>
      <c r="L536" s="19">
        <f t="shared" ref="L536" si="2211">ABS(($C536-K536)/$C536)*100</f>
        <v>100</v>
      </c>
      <c r="M536" s="19"/>
      <c r="N536" s="19">
        <f t="shared" ref="N536" si="2212">ABS(($C536-M536)/$C536)*100</f>
        <v>100</v>
      </c>
      <c r="O536">
        <v>0.98498299543755996</v>
      </c>
      <c r="P536" s="19">
        <f t="shared" si="2127"/>
        <v>3.416575477219963E-3</v>
      </c>
      <c r="Q536" s="19">
        <f t="shared" si="2128"/>
        <v>0.3480737938608382</v>
      </c>
      <c r="S536" s="19">
        <f t="shared" si="2134"/>
        <v>100</v>
      </c>
      <c r="T536">
        <v>0.986977355787928</v>
      </c>
      <c r="U536" s="19">
        <f t="shared" ref="U536" si="2213">ABS(($C536-T536)/$C536)*100</f>
        <v>0.55125518941516272</v>
      </c>
      <c r="V536">
        <v>0.985968126245787</v>
      </c>
      <c r="W536" s="19">
        <f t="shared" ref="W536" si="2214">ABS(($C536-V536)/$C536)*100</f>
        <v>0.44843692652249195</v>
      </c>
      <c r="Y536" s="19">
        <f t="shared" si="2137"/>
        <v>100</v>
      </c>
      <c r="AA536" s="19">
        <f t="shared" si="2138"/>
        <v>100</v>
      </c>
    </row>
    <row r="537" spans="1:27" x14ac:dyDescent="0.25">
      <c r="A537" s="3">
        <f t="shared" si="2046"/>
        <v>235</v>
      </c>
      <c r="B537" s="20">
        <v>0.97494493321768605</v>
      </c>
      <c r="C537" s="40">
        <f t="shared" si="2041"/>
        <v>0.97494493321768605</v>
      </c>
      <c r="D537">
        <v>0.97455911439908005</v>
      </c>
      <c r="E537" s="30">
        <f t="shared" si="2124"/>
        <v>3.8581881860599854E-4</v>
      </c>
      <c r="F537" s="30">
        <f t="shared" si="2071"/>
        <v>3.9573395938645568E-2</v>
      </c>
      <c r="G537">
        <v>0.97469290239101303</v>
      </c>
      <c r="H537" s="19">
        <f t="shared" si="2131"/>
        <v>2.5850775575726643E-2</v>
      </c>
      <c r="I537" s="19">
        <v>0.97456656095216798</v>
      </c>
      <c r="J537" s="19">
        <f t="shared" si="2131"/>
        <v>3.880960376595799E-2</v>
      </c>
      <c r="K537" s="19"/>
      <c r="L537" s="19">
        <f t="shared" ref="L537" si="2215">ABS(($C537-K537)/$C537)*100</f>
        <v>100</v>
      </c>
      <c r="M537" s="19"/>
      <c r="N537" s="19">
        <f t="shared" ref="N537" si="2216">ABS(($C537-M537)/$C537)*100</f>
        <v>100</v>
      </c>
      <c r="O537">
        <v>0.97299162976392495</v>
      </c>
      <c r="P537" s="19">
        <f t="shared" si="2127"/>
        <v>1.9533034537611016E-3</v>
      </c>
      <c r="Q537" s="19">
        <f t="shared" si="2128"/>
        <v>0.20035013129556592</v>
      </c>
      <c r="S537" s="19">
        <f t="shared" si="2134"/>
        <v>100</v>
      </c>
      <c r="T537">
        <v>0.97225172089339096</v>
      </c>
      <c r="U537" s="19">
        <f t="shared" ref="U537" si="2217">ABS(($C537-T537)/$C537)*100</f>
        <v>0.27624250688769414</v>
      </c>
      <c r="V537">
        <v>0.97225146230145698</v>
      </c>
      <c r="W537" s="19">
        <f t="shared" ref="W537" si="2218">ABS(($C537-V537)/$C537)*100</f>
        <v>0.2762690306353609</v>
      </c>
      <c r="Y537" s="19">
        <f t="shared" si="2137"/>
        <v>100</v>
      </c>
      <c r="AA537" s="19">
        <f t="shared" si="2138"/>
        <v>100</v>
      </c>
    </row>
    <row r="538" spans="1:27" x14ac:dyDescent="0.25">
      <c r="A538" s="3">
        <f t="shared" si="2046"/>
        <v>236</v>
      </c>
      <c r="B538" s="20">
        <v>0.86507250210855102</v>
      </c>
      <c r="C538" s="40">
        <f t="shared" si="2041"/>
        <v>0.86507250210855102</v>
      </c>
      <c r="D538">
        <v>0.86589971519781495</v>
      </c>
      <c r="E538" s="30">
        <f t="shared" si="2124"/>
        <v>8.272130892639229E-4</v>
      </c>
      <c r="F538" s="30">
        <f t="shared" si="2071"/>
        <v>9.5623556088958034E-2</v>
      </c>
      <c r="G538">
        <v>0.86543460968724994</v>
      </c>
      <c r="H538" s="19">
        <f t="shared" si="2131"/>
        <v>4.185863934136292E-2</v>
      </c>
      <c r="I538" s="19">
        <v>0.86534770655769799</v>
      </c>
      <c r="J538" s="19">
        <f t="shared" si="2131"/>
        <v>3.1812876779250293E-2</v>
      </c>
      <c r="K538" s="19"/>
      <c r="L538" s="19">
        <f t="shared" ref="L538" si="2219">ABS(($C538-K538)/$C538)*100</f>
        <v>100</v>
      </c>
      <c r="M538" s="19"/>
      <c r="N538" s="19">
        <f t="shared" ref="N538" si="2220">ABS(($C538-M538)/$C538)*100</f>
        <v>100</v>
      </c>
      <c r="O538">
        <v>0.86615561235313099</v>
      </c>
      <c r="P538" s="19">
        <f t="shared" si="2127"/>
        <v>1.0831102445799656E-3</v>
      </c>
      <c r="Q538" s="19">
        <f t="shared" si="2128"/>
        <v>0.12520456284761838</v>
      </c>
      <c r="S538" s="19">
        <f t="shared" si="2134"/>
        <v>100</v>
      </c>
      <c r="T538">
        <v>0.86479201864976096</v>
      </c>
      <c r="U538" s="19">
        <f t="shared" ref="U538" si="2221">ABS(($C538-T538)/$C538)*100</f>
        <v>3.2423115762713714E-2</v>
      </c>
      <c r="V538">
        <v>0.86479186644573003</v>
      </c>
      <c r="W538" s="19">
        <f t="shared" ref="W538" si="2222">ABS(($C538-V538)/$C538)*100</f>
        <v>3.2440710129724951E-2</v>
      </c>
      <c r="Y538" s="19">
        <f t="shared" si="2137"/>
        <v>100</v>
      </c>
      <c r="AA538" s="19">
        <f t="shared" si="2138"/>
        <v>100</v>
      </c>
    </row>
    <row r="539" spans="1:27" x14ac:dyDescent="0.25">
      <c r="A539" s="3">
        <f t="shared" si="2046"/>
        <v>237</v>
      </c>
      <c r="B539" s="20">
        <v>0.93964197148861905</v>
      </c>
      <c r="C539" s="40">
        <f t="shared" si="2041"/>
        <v>0.93964197148861905</v>
      </c>
      <c r="D539">
        <v>0.93893039054779104</v>
      </c>
      <c r="E539" s="30">
        <f t="shared" si="2124"/>
        <v>7.1158094082801604E-4</v>
      </c>
      <c r="F539" s="30">
        <f t="shared" si="2071"/>
        <v>7.5728943833862652E-2</v>
      </c>
      <c r="G539">
        <v>0.93785668241769005</v>
      </c>
      <c r="H539" s="19">
        <f t="shared" si="2131"/>
        <v>0.18999673546943424</v>
      </c>
      <c r="I539" s="19">
        <v>0.93897524081877504</v>
      </c>
      <c r="J539" s="19">
        <f t="shared" si="2131"/>
        <v>7.0955820416126802E-2</v>
      </c>
      <c r="K539" s="19"/>
      <c r="L539" s="19">
        <f t="shared" ref="L539" si="2223">ABS(($C539-K539)/$C539)*100</f>
        <v>100</v>
      </c>
      <c r="M539" s="19"/>
      <c r="N539" s="19">
        <f t="shared" ref="N539" si="2224">ABS(($C539-M539)/$C539)*100</f>
        <v>100</v>
      </c>
      <c r="O539">
        <v>0.93614346145802196</v>
      </c>
      <c r="P539" s="19">
        <f t="shared" si="2127"/>
        <v>3.4985100305970906E-3</v>
      </c>
      <c r="Q539" s="19">
        <f t="shared" si="2128"/>
        <v>0.37232372933007757</v>
      </c>
      <c r="S539" s="19">
        <f t="shared" si="2134"/>
        <v>100</v>
      </c>
      <c r="T539">
        <v>0.93684234955583401</v>
      </c>
      <c r="U539" s="19">
        <f t="shared" ref="U539" si="2225">ABS(($C539-T539)/$C539)*100</f>
        <v>0.29794560244576673</v>
      </c>
      <c r="V539">
        <v>0.93677858392030799</v>
      </c>
      <c r="W539" s="19">
        <f t="shared" ref="W539" si="2226">ABS(($C539-V539)/$C539)*100</f>
        <v>0.3047317654164346</v>
      </c>
      <c r="Y539" s="19">
        <f t="shared" si="2137"/>
        <v>100</v>
      </c>
      <c r="AA539" s="19">
        <f t="shared" si="2138"/>
        <v>100</v>
      </c>
    </row>
    <row r="540" spans="1:27" x14ac:dyDescent="0.25">
      <c r="A540" s="3">
        <f t="shared" si="2046"/>
        <v>238</v>
      </c>
      <c r="B540" s="20">
        <v>0.944022021174308</v>
      </c>
      <c r="C540" s="40">
        <f t="shared" si="2041"/>
        <v>0.944022021174308</v>
      </c>
      <c r="D540">
        <v>0.94298839991579697</v>
      </c>
      <c r="E540" s="30">
        <f t="shared" si="2124"/>
        <v>1.0336212585110305E-3</v>
      </c>
      <c r="F540" s="30">
        <f t="shared" si="2071"/>
        <v>0.10949122322647371</v>
      </c>
      <c r="G540">
        <v>0.94180285161019395</v>
      </c>
      <c r="H540" s="19">
        <f t="shared" si="2131"/>
        <v>0.23507603788241477</v>
      </c>
      <c r="I540" s="19">
        <v>0.94303144595323996</v>
      </c>
      <c r="J540" s="19">
        <f t="shared" si="2131"/>
        <v>0.10493136800302909</v>
      </c>
      <c r="K540" s="19"/>
      <c r="L540" s="19">
        <f t="shared" ref="L540" si="2227">ABS(($C540-K540)/$C540)*100</f>
        <v>100</v>
      </c>
      <c r="M540" s="19"/>
      <c r="N540" s="19">
        <f t="shared" ref="N540" si="2228">ABS(($C540-M540)/$C540)*100</f>
        <v>100</v>
      </c>
      <c r="O540">
        <v>0.94227976223329701</v>
      </c>
      <c r="P540" s="19">
        <f t="shared" si="2127"/>
        <v>1.7422589410109879E-3</v>
      </c>
      <c r="Q540" s="19">
        <f t="shared" si="2128"/>
        <v>0.18455702324016976</v>
      </c>
      <c r="S540" s="19">
        <f t="shared" si="2134"/>
        <v>100</v>
      </c>
      <c r="T540">
        <v>0.94253190939949705</v>
      </c>
      <c r="U540" s="19">
        <f t="shared" ref="U540" si="2229">ABS(($C540-T540)/$C540)*100</f>
        <v>0.15784714142127132</v>
      </c>
      <c r="V540">
        <v>0.94185884893305105</v>
      </c>
      <c r="W540" s="19">
        <f t="shared" ref="W540" si="2230">ABS(($C540-V540)/$C540)*100</f>
        <v>0.22914425646195102</v>
      </c>
      <c r="Y540" s="19">
        <f t="shared" si="2137"/>
        <v>100</v>
      </c>
      <c r="AA540" s="19">
        <f t="shared" si="2138"/>
        <v>100</v>
      </c>
    </row>
    <row r="541" spans="1:27" x14ac:dyDescent="0.25">
      <c r="A541" s="3">
        <f t="shared" si="2046"/>
        <v>239</v>
      </c>
      <c r="B541" s="20">
        <v>0.99007845081281798</v>
      </c>
      <c r="C541" s="40">
        <f t="shared" si="2041"/>
        <v>0.99007845081281798</v>
      </c>
      <c r="D541">
        <v>0.98985421955024</v>
      </c>
      <c r="E541" s="30">
        <f t="shared" si="2124"/>
        <v>2.2423126257797854E-4</v>
      </c>
      <c r="F541" s="30">
        <f t="shared" si="2071"/>
        <v>2.264782779525127E-2</v>
      </c>
      <c r="G541">
        <v>0.98875714279696403</v>
      </c>
      <c r="H541" s="19">
        <f t="shared" si="2131"/>
        <v>0.1334548807490159</v>
      </c>
      <c r="I541" s="19">
        <v>0.98988969305327001</v>
      </c>
      <c r="J541" s="19">
        <f t="shared" si="2131"/>
        <v>1.9064929591488509E-2</v>
      </c>
      <c r="K541" s="19"/>
      <c r="L541" s="19">
        <f t="shared" ref="L541" si="2231">ABS(($C541-K541)/$C541)*100</f>
        <v>100</v>
      </c>
      <c r="M541" s="19"/>
      <c r="N541" s="19">
        <f t="shared" ref="N541" si="2232">ABS(($C541-M541)/$C541)*100</f>
        <v>100</v>
      </c>
      <c r="O541">
        <v>0.989239446016701</v>
      </c>
      <c r="P541" s="19">
        <f t="shared" si="2127"/>
        <v>8.390047961169822E-4</v>
      </c>
      <c r="Q541" s="19">
        <f t="shared" si="2128"/>
        <v>8.4741244032550164E-2</v>
      </c>
      <c r="S541" s="19">
        <f t="shared" si="2134"/>
        <v>100</v>
      </c>
      <c r="T541">
        <v>0.98767531673467102</v>
      </c>
      <c r="U541" s="19">
        <f t="shared" ref="U541" si="2233">ABS(($C541-T541)/$C541)*100</f>
        <v>0.24272158192859139</v>
      </c>
      <c r="V541">
        <v>0.99045941348578204</v>
      </c>
      <c r="W541" s="19">
        <f t="shared" ref="W541" si="2234">ABS(($C541-V541)/$C541)*100</f>
        <v>3.8478028953291707E-2</v>
      </c>
      <c r="Y541" s="19">
        <f t="shared" si="2137"/>
        <v>100</v>
      </c>
      <c r="AA541" s="19">
        <f t="shared" si="2138"/>
        <v>100</v>
      </c>
    </row>
    <row r="542" spans="1:27" x14ac:dyDescent="0.25">
      <c r="A542" s="3">
        <f t="shared" si="2046"/>
        <v>240</v>
      </c>
      <c r="B542" s="20">
        <v>0.95418415107406196</v>
      </c>
      <c r="C542" s="40">
        <f t="shared" si="2041"/>
        <v>0.95418415107406196</v>
      </c>
      <c r="D542">
        <v>0.95472431911622802</v>
      </c>
      <c r="E542" s="30">
        <f t="shared" si="2124"/>
        <v>5.4016804216605596E-4</v>
      </c>
      <c r="F542" s="30">
        <f t="shared" si="2071"/>
        <v>5.6610460523581797E-2</v>
      </c>
      <c r="G542">
        <v>0.95351600709381901</v>
      </c>
      <c r="H542" s="19">
        <f t="shared" si="2131"/>
        <v>7.0022540144988446E-2</v>
      </c>
      <c r="I542" s="19">
        <v>0.95468983363135196</v>
      </c>
      <c r="J542" s="19">
        <f t="shared" si="2131"/>
        <v>5.2996327461610614E-2</v>
      </c>
      <c r="K542" s="19"/>
      <c r="L542" s="19">
        <f t="shared" ref="L542" si="2235">ABS(($C542-K542)/$C542)*100</f>
        <v>100</v>
      </c>
      <c r="M542" s="19"/>
      <c r="N542" s="19">
        <f t="shared" ref="N542" si="2236">ABS(($C542-M542)/$C542)*100</f>
        <v>100</v>
      </c>
      <c r="O542">
        <v>0.95417838181917602</v>
      </c>
      <c r="P542" s="19">
        <f t="shared" si="2127"/>
        <v>5.7692548859344939E-6</v>
      </c>
      <c r="Q542" s="19">
        <f t="shared" si="2128"/>
        <v>6.0462698730013751E-4</v>
      </c>
      <c r="S542" s="19">
        <f t="shared" si="2134"/>
        <v>100</v>
      </c>
      <c r="T542">
        <v>0.95725551876516501</v>
      </c>
      <c r="U542" s="19">
        <f t="shared" ref="U542" si="2237">ABS(($C542-T542)/$C542)*100</f>
        <v>0.32188416540411197</v>
      </c>
      <c r="V542">
        <v>0.95725553209672698</v>
      </c>
      <c r="W542" s="19">
        <f t="shared" ref="W542" si="2238">ABS(($C542-V542)/$C542)*100</f>
        <v>0.32188556257277701</v>
      </c>
      <c r="Y542" s="19">
        <f t="shared" si="2137"/>
        <v>100</v>
      </c>
      <c r="AA542" s="19">
        <f t="shared" si="2138"/>
        <v>100</v>
      </c>
    </row>
    <row r="543" spans="1:27" x14ac:dyDescent="0.25">
      <c r="A543" s="3">
        <f t="shared" si="2046"/>
        <v>241</v>
      </c>
      <c r="B543" s="20">
        <v>0.94697977617160001</v>
      </c>
      <c r="C543" s="40">
        <f t="shared" si="2041"/>
        <v>0.94697977617160001</v>
      </c>
      <c r="D543">
        <v>0.94529239058696701</v>
      </c>
      <c r="E543" s="30">
        <f t="shared" si="2124"/>
        <v>1.6873855846329944E-3</v>
      </c>
      <c r="F543" s="30">
        <f t="shared" si="2071"/>
        <v>0.17818602118987883</v>
      </c>
      <c r="G543">
        <v>0.94408985582861704</v>
      </c>
      <c r="H543" s="19">
        <f t="shared" si="2131"/>
        <v>0.30517234007532701</v>
      </c>
      <c r="I543" s="19">
        <v>0.94533375337400405</v>
      </c>
      <c r="J543" s="19">
        <f t="shared" si="2131"/>
        <v>0.17381815736872572</v>
      </c>
      <c r="K543" s="19"/>
      <c r="L543" s="19">
        <f t="shared" ref="L543" si="2239">ABS(($C543-K543)/$C543)*100</f>
        <v>100</v>
      </c>
      <c r="M543" s="19"/>
      <c r="N543" s="19">
        <f t="shared" ref="N543" si="2240">ABS(($C543-M543)/$C543)*100</f>
        <v>100</v>
      </c>
      <c r="O543">
        <v>0.94459021054970504</v>
      </c>
      <c r="P543" s="19">
        <f t="shared" si="2127"/>
        <v>2.3895656218949624E-3</v>
      </c>
      <c r="Q543" s="19">
        <f t="shared" si="2128"/>
        <v>0.25233544390518797</v>
      </c>
      <c r="S543" s="19">
        <f t="shared" si="2134"/>
        <v>100</v>
      </c>
      <c r="T543">
        <v>0.94287924339526596</v>
      </c>
      <c r="U543" s="19">
        <f t="shared" ref="U543" si="2241">ABS(($C543-T543)/$C543)*100</f>
        <v>0.43301165236193961</v>
      </c>
      <c r="V543">
        <v>0.94137103231192798</v>
      </c>
      <c r="W543" s="19">
        <f t="shared" ref="W543" si="2242">ABS(($C543-V543)/$C543)*100</f>
        <v>0.59227704759934385</v>
      </c>
      <c r="Y543" s="19">
        <f t="shared" si="2137"/>
        <v>100</v>
      </c>
      <c r="AA543" s="19">
        <f t="shared" si="2138"/>
        <v>100</v>
      </c>
    </row>
    <row r="544" spans="1:27" x14ac:dyDescent="0.25">
      <c r="A544" s="3">
        <f t="shared" si="2046"/>
        <v>242</v>
      </c>
      <c r="B544" s="20">
        <v>1.0207101344795899</v>
      </c>
      <c r="C544" s="40">
        <f t="shared" si="2041"/>
        <v>1.0207101344795899</v>
      </c>
      <c r="D544">
        <v>1.0210575194848099</v>
      </c>
      <c r="E544" s="30">
        <f t="shared" si="2124"/>
        <v>3.4738500522002447E-4</v>
      </c>
      <c r="F544" s="30">
        <f t="shared" si="2071"/>
        <v>3.4033658869972824E-2</v>
      </c>
      <c r="G544">
        <v>1.0211032342878601</v>
      </c>
      <c r="H544" s="19">
        <f t="shared" si="2131"/>
        <v>3.8512384171692705E-2</v>
      </c>
      <c r="I544" s="19">
        <v>1.0211630138266301</v>
      </c>
      <c r="J544" s="19">
        <f t="shared" si="2131"/>
        <v>4.4369045798795019E-2</v>
      </c>
      <c r="K544" s="19"/>
      <c r="L544" s="19">
        <f t="shared" ref="L544" si="2243">ABS(($C544-K544)/$C544)*100</f>
        <v>100</v>
      </c>
      <c r="M544" s="19"/>
      <c r="N544" s="19">
        <f t="shared" ref="N544" si="2244">ABS(($C544-M544)/$C544)*100</f>
        <v>100</v>
      </c>
      <c r="O544">
        <v>1.02068498102227</v>
      </c>
      <c r="P544" s="19">
        <f t="shared" si="2127"/>
        <v>2.5153457319904149E-5</v>
      </c>
      <c r="Q544" s="19">
        <f t="shared" si="2128"/>
        <v>2.4643095498144206E-3</v>
      </c>
      <c r="S544" s="19">
        <f t="shared" si="2134"/>
        <v>100</v>
      </c>
      <c r="T544">
        <v>1.0270044768394599</v>
      </c>
      <c r="U544" s="19">
        <f t="shared" ref="U544" si="2245">ABS(($C544-T544)/$C544)*100</f>
        <v>0.61666306106377666</v>
      </c>
      <c r="V544">
        <v>1.0270044645641301</v>
      </c>
      <c r="W544" s="19">
        <f t="shared" ref="W544" si="2246">ABS(($C544-V544)/$C544)*100</f>
        <v>0.61666185843734544</v>
      </c>
      <c r="Y544" s="19">
        <f t="shared" si="2137"/>
        <v>100</v>
      </c>
      <c r="AA544" s="19">
        <f t="shared" si="2138"/>
        <v>100</v>
      </c>
    </row>
    <row r="545" spans="1:27" x14ac:dyDescent="0.25">
      <c r="A545" s="3">
        <f t="shared" si="2046"/>
        <v>243</v>
      </c>
      <c r="B545" s="20">
        <v>1.00639856417601</v>
      </c>
      <c r="C545" s="40">
        <f t="shared" si="2041"/>
        <v>1.00639856417601</v>
      </c>
      <c r="D545">
        <v>1.0061910701052199</v>
      </c>
      <c r="E545" s="30">
        <f t="shared" si="2124"/>
        <v>2.0749407079012627E-4</v>
      </c>
      <c r="F545" s="30">
        <f t="shared" si="2071"/>
        <v>2.0617484779503068E-2</v>
      </c>
      <c r="G545">
        <v>1.0062737282958101</v>
      </c>
      <c r="H545" s="19">
        <f t="shared" si="2131"/>
        <v>1.2404218829760335E-2</v>
      </c>
      <c r="I545" s="19">
        <v>1.0063862608371501</v>
      </c>
      <c r="J545" s="19">
        <f t="shared" si="2131"/>
        <v>1.2225115672740226E-3</v>
      </c>
      <c r="K545" s="19"/>
      <c r="L545" s="19">
        <f t="shared" ref="L545" si="2247">ABS(($C545-K545)/$C545)*100</f>
        <v>100</v>
      </c>
      <c r="M545" s="19"/>
      <c r="N545" s="19">
        <f t="shared" ref="N545" si="2248">ABS(($C545-M545)/$C545)*100</f>
        <v>100</v>
      </c>
      <c r="O545">
        <v>1.00773773174811</v>
      </c>
      <c r="P545" s="19">
        <f t="shared" si="2127"/>
        <v>1.339167572099953E-3</v>
      </c>
      <c r="Q545" s="19">
        <f t="shared" si="2128"/>
        <v>0.13306533015539404</v>
      </c>
      <c r="S545" s="19">
        <f t="shared" si="2134"/>
        <v>100</v>
      </c>
      <c r="T545">
        <v>1.0083159581363399</v>
      </c>
      <c r="U545" s="19">
        <f t="shared" ref="U545" si="2249">ABS(($C545-T545)/$C545)*100</f>
        <v>0.19052033941440777</v>
      </c>
      <c r="V545">
        <v>1.0080286327546999</v>
      </c>
      <c r="W545" s="19">
        <f t="shared" ref="W545" si="2250">ABS(($C545-V545)/$C545)*100</f>
        <v>0.16197047936216791</v>
      </c>
      <c r="Y545" s="19">
        <f t="shared" si="2137"/>
        <v>100</v>
      </c>
      <c r="AA545" s="19">
        <f t="shared" si="2138"/>
        <v>100</v>
      </c>
    </row>
    <row r="546" spans="1:27" x14ac:dyDescent="0.25">
      <c r="A546" s="3">
        <f t="shared" si="2046"/>
        <v>244</v>
      </c>
      <c r="B546" s="20">
        <v>0.95310116016717805</v>
      </c>
      <c r="C546" s="40">
        <f t="shared" si="2041"/>
        <v>0.95310116016717805</v>
      </c>
      <c r="D546">
        <v>0.95342769251970205</v>
      </c>
      <c r="E546" s="30">
        <f t="shared" si="2124"/>
        <v>3.2653235252400048E-4</v>
      </c>
      <c r="F546" s="30">
        <f t="shared" si="2071"/>
        <v>3.4259988988653137E-2</v>
      </c>
      <c r="G546">
        <v>0.953510920363137</v>
      </c>
      <c r="H546" s="19">
        <f t="shared" si="2131"/>
        <v>4.2992309010208195E-2</v>
      </c>
      <c r="I546" s="19">
        <v>0.95362172789778799</v>
      </c>
      <c r="J546" s="19">
        <f t="shared" si="2131"/>
        <v>5.4618308356546685E-2</v>
      </c>
      <c r="K546" s="19"/>
      <c r="L546" s="19">
        <f t="shared" ref="L546" si="2251">ABS(($C546-K546)/$C546)*100</f>
        <v>100</v>
      </c>
      <c r="M546" s="19"/>
      <c r="N546" s="19">
        <f t="shared" ref="N546" si="2252">ABS(($C546-M546)/$C546)*100</f>
        <v>100</v>
      </c>
      <c r="O546">
        <v>0.95522980339820796</v>
      </c>
      <c r="P546" s="19">
        <f t="shared" si="2127"/>
        <v>2.128643231029903E-3</v>
      </c>
      <c r="Q546" s="19">
        <f t="shared" si="2128"/>
        <v>0.22333864651434585</v>
      </c>
      <c r="S546" s="19">
        <f t="shared" si="2134"/>
        <v>100</v>
      </c>
      <c r="T546">
        <v>0.95572339414691299</v>
      </c>
      <c r="U546" s="19">
        <f t="shared" ref="U546" si="2253">ABS(($C546-T546)/$C546)*100</f>
        <v>0.275126512203068</v>
      </c>
      <c r="V546">
        <v>0.95721461437851096</v>
      </c>
      <c r="W546" s="19">
        <f t="shared" ref="W546" si="2254">ABS(($C546-V546)/$C546)*100</f>
        <v>0.43158631877138781</v>
      </c>
      <c r="Y546" s="19">
        <f t="shared" si="2137"/>
        <v>100</v>
      </c>
      <c r="AA546" s="19">
        <f t="shared" si="2138"/>
        <v>100</v>
      </c>
    </row>
    <row r="547" spans="1:27" x14ac:dyDescent="0.25">
      <c r="A547" s="3">
        <f t="shared" si="2046"/>
        <v>245</v>
      </c>
      <c r="B547" s="20">
        <v>1.2133291151733201</v>
      </c>
      <c r="C547" s="40">
        <f t="shared" si="2041"/>
        <v>1.2133291151733201</v>
      </c>
      <c r="D547">
        <v>1.21500811127685</v>
      </c>
      <c r="E547" s="30">
        <f t="shared" si="2124"/>
        <v>1.6789961035299505E-3</v>
      </c>
      <c r="F547" s="30">
        <f t="shared" si="2071"/>
        <v>0.13837928081781103</v>
      </c>
      <c r="G547">
        <v>1.2150514291725201</v>
      </c>
      <c r="H547" s="19">
        <f t="shared" si="2131"/>
        <v>0.14194944946606255</v>
      </c>
      <c r="I547" s="19">
        <v>1.2151098749615501</v>
      </c>
      <c r="J547" s="19">
        <f t="shared" si="2131"/>
        <v>0.14676642684665375</v>
      </c>
      <c r="K547" s="19"/>
      <c r="L547" s="19">
        <f t="shared" ref="L547" si="2255">ABS(($C547-K547)/$C547)*100</f>
        <v>100</v>
      </c>
      <c r="M547" s="19"/>
      <c r="N547" s="19">
        <f t="shared" ref="N547" si="2256">ABS(($C547-M547)/$C547)*100</f>
        <v>100</v>
      </c>
      <c r="O547">
        <v>1.21732938017331</v>
      </c>
      <c r="P547" s="19">
        <f t="shared" si="2127"/>
        <v>4.0002649999899553E-3</v>
      </c>
      <c r="Q547" s="19">
        <f t="shared" si="2128"/>
        <v>0.32969331650947242</v>
      </c>
      <c r="S547" s="19">
        <f t="shared" si="2134"/>
        <v>100</v>
      </c>
      <c r="T547">
        <v>1.2167418657757301</v>
      </c>
      <c r="U547" s="19">
        <f t="shared" ref="U547" si="2257">ABS(($C547-T547)/$C547)*100</f>
        <v>0.28127163188715498</v>
      </c>
      <c r="V547">
        <v>1.21951797531835</v>
      </c>
      <c r="W547" s="19">
        <f t="shared" ref="W547" si="2258">ABS(($C547-V547)/$C547)*100</f>
        <v>0.51007266434432286</v>
      </c>
      <c r="Y547" s="19">
        <f t="shared" si="2137"/>
        <v>100</v>
      </c>
      <c r="AA547" s="19">
        <f t="shared" si="2138"/>
        <v>100</v>
      </c>
    </row>
    <row r="548" spans="1:27" x14ac:dyDescent="0.25">
      <c r="A548" s="3">
        <f t="shared" si="2046"/>
        <v>246</v>
      </c>
      <c r="B548" s="20">
        <v>0.96755970233362598</v>
      </c>
      <c r="C548" s="40">
        <f t="shared" si="2041"/>
        <v>0.96755970233362598</v>
      </c>
      <c r="D548">
        <v>0.96774976279835401</v>
      </c>
      <c r="E548" s="30">
        <f t="shared" si="2124"/>
        <v>1.9006046472802574E-4</v>
      </c>
      <c r="F548" s="30">
        <f t="shared" si="2071"/>
        <v>1.9643280333980946E-2</v>
      </c>
      <c r="G548">
        <v>0.96785895996064097</v>
      </c>
      <c r="H548" s="19">
        <f t="shared" si="2131"/>
        <v>3.0929112311439064E-2</v>
      </c>
      <c r="I548" s="19">
        <v>0.96544559719188305</v>
      </c>
      <c r="J548" s="19">
        <f t="shared" si="2131"/>
        <v>0.21849867627227407</v>
      </c>
      <c r="K548" s="19"/>
      <c r="L548" s="19">
        <f t="shared" ref="L548" si="2259">ABS(($C548-K548)/$C548)*100</f>
        <v>100</v>
      </c>
      <c r="M548" s="19"/>
      <c r="N548" s="19">
        <f t="shared" ref="N548" si="2260">ABS(($C548-M548)/$C548)*100</f>
        <v>100</v>
      </c>
      <c r="O548">
        <v>0.964823288195787</v>
      </c>
      <c r="P548" s="19">
        <f t="shared" si="2127"/>
        <v>2.7364141378389828E-3</v>
      </c>
      <c r="Q548" s="19">
        <f t="shared" si="2128"/>
        <v>0.28281605065187337</v>
      </c>
      <c r="S548" s="19">
        <f t="shared" si="2134"/>
        <v>100</v>
      </c>
      <c r="T548">
        <v>0.96762693004694</v>
      </c>
      <c r="U548" s="19">
        <f t="shared" ref="U548" si="2261">ABS(($C548-T548)/$C548)*100</f>
        <v>6.9481721026493403E-3</v>
      </c>
      <c r="V548">
        <v>0.96367084324858698</v>
      </c>
      <c r="W548" s="19">
        <f t="shared" ref="W548" si="2262">ABS(($C548-V548)/$C548)*100</f>
        <v>0.40192445754609091</v>
      </c>
      <c r="Y548" s="19">
        <f t="shared" si="2137"/>
        <v>100</v>
      </c>
      <c r="AA548" s="19">
        <f t="shared" si="2138"/>
        <v>100</v>
      </c>
    </row>
    <row r="549" spans="1:27" x14ac:dyDescent="0.25">
      <c r="A549" s="3">
        <f t="shared" si="2046"/>
        <v>247</v>
      </c>
      <c r="B549" s="20">
        <v>1.0440768838032699</v>
      </c>
      <c r="C549" s="40">
        <f t="shared" si="2041"/>
        <v>1.0440768838032699</v>
      </c>
      <c r="D549">
        <v>1.04463743084549</v>
      </c>
      <c r="E549" s="30">
        <f t="shared" si="2124"/>
        <v>5.6054704222008311E-4</v>
      </c>
      <c r="F549" s="30">
        <f t="shared" si="2071"/>
        <v>5.3688291630226738E-2</v>
      </c>
      <c r="G549">
        <v>1.0449703397689201</v>
      </c>
      <c r="H549" s="19">
        <f t="shared" si="2131"/>
        <v>8.557377138698416E-2</v>
      </c>
      <c r="I549" s="19">
        <v>1.0447266369046599</v>
      </c>
      <c r="J549" s="19">
        <f t="shared" si="2131"/>
        <v>6.2232304102277952E-2</v>
      </c>
      <c r="K549" s="19"/>
      <c r="L549" s="19">
        <f t="shared" ref="L549" si="2263">ABS(($C549-K549)/$C549)*100</f>
        <v>100</v>
      </c>
      <c r="M549" s="19"/>
      <c r="N549" s="19">
        <f t="shared" ref="N549" si="2264">ABS(($C549-M549)/$C549)*100</f>
        <v>100</v>
      </c>
      <c r="O549">
        <v>1.0454383072904101</v>
      </c>
      <c r="P549" s="19">
        <f t="shared" si="2127"/>
        <v>1.3614234871401898E-3</v>
      </c>
      <c r="Q549" s="19">
        <f t="shared" si="2128"/>
        <v>0.1303949458377929</v>
      </c>
      <c r="S549" s="19">
        <f t="shared" si="2134"/>
        <v>100</v>
      </c>
      <c r="T549">
        <v>1.03859246915353</v>
      </c>
      <c r="U549" s="19">
        <f t="shared" ref="U549" si="2265">ABS(($C549-T549)/$C549)*100</f>
        <v>0.52528838965975244</v>
      </c>
      <c r="V549">
        <v>1.0385925259662701</v>
      </c>
      <c r="W549" s="19">
        <f t="shared" ref="W549" si="2266">ABS(($C549-V549)/$C549)*100</f>
        <v>0.52528294822713872</v>
      </c>
      <c r="Y549" s="19">
        <f t="shared" si="2137"/>
        <v>100</v>
      </c>
      <c r="AA549" s="19">
        <f t="shared" si="2138"/>
        <v>100</v>
      </c>
    </row>
    <row r="550" spans="1:27" x14ac:dyDescent="0.25">
      <c r="A550" s="3">
        <f t="shared" si="2046"/>
        <v>248</v>
      </c>
      <c r="B550" s="20">
        <v>1.0506999528955701</v>
      </c>
      <c r="C550" s="40">
        <f t="shared" si="2041"/>
        <v>1.0506999528955701</v>
      </c>
      <c r="D550">
        <v>1.0506522868030199</v>
      </c>
      <c r="E550" s="30">
        <f t="shared" si="2124"/>
        <v>4.7666092550135986E-5</v>
      </c>
      <c r="F550" s="30">
        <f t="shared" si="2071"/>
        <v>4.536603662993936E-3</v>
      </c>
      <c r="G550">
        <v>1.0510156748361501</v>
      </c>
      <c r="H550" s="19">
        <f t="shared" si="2131"/>
        <v>3.004872511033882E-2</v>
      </c>
      <c r="I550" s="19">
        <v>1.0507360743492999</v>
      </c>
      <c r="J550" s="19">
        <f t="shared" si="2131"/>
        <v>3.4378467068873287E-3</v>
      </c>
      <c r="K550" s="19"/>
      <c r="L550" s="19">
        <f t="shared" ref="L550" si="2267">ABS(($C550-K550)/$C550)*100</f>
        <v>100</v>
      </c>
      <c r="M550" s="19"/>
      <c r="N550" s="19">
        <f t="shared" ref="N550" si="2268">ABS(($C550-M550)/$C550)*100</f>
        <v>100</v>
      </c>
      <c r="O550">
        <v>1.0499986420949201</v>
      </c>
      <c r="P550" s="19">
        <f t="shared" si="2127"/>
        <v>7.0131080064994578E-4</v>
      </c>
      <c r="Q550" s="19">
        <f t="shared" si="2128"/>
        <v>6.6747009811625041E-2</v>
      </c>
      <c r="S550" s="19">
        <f t="shared" si="2134"/>
        <v>100</v>
      </c>
      <c r="T550">
        <v>1.0482964130886701</v>
      </c>
      <c r="U550" s="19">
        <f t="shared" ref="U550" si="2269">ABS(($C550-T550)/$C550)*100</f>
        <v>0.22875605926089645</v>
      </c>
      <c r="V550">
        <v>1.0482965378359399</v>
      </c>
      <c r="W550" s="19">
        <f t="shared" ref="W550" si="2270">ABS(($C550-V550)/$C550)*100</f>
        <v>0.22874418648318254</v>
      </c>
      <c r="Y550" s="19">
        <f t="shared" si="2137"/>
        <v>100</v>
      </c>
      <c r="AA550" s="19">
        <f t="shared" si="2138"/>
        <v>100</v>
      </c>
    </row>
    <row r="551" spans="1:27" x14ac:dyDescent="0.25">
      <c r="A551" s="3">
        <f t="shared" si="2046"/>
        <v>249</v>
      </c>
      <c r="B551" s="20">
        <v>1.03229999945826</v>
      </c>
      <c r="C551" s="40">
        <f t="shared" si="2041"/>
        <v>1.03229999945826</v>
      </c>
      <c r="D551">
        <v>1.0326037976237099</v>
      </c>
      <c r="E551" s="30">
        <f t="shared" si="2124"/>
        <v>3.0379816544989779E-4</v>
      </c>
      <c r="F551" s="30">
        <f t="shared" si="2071"/>
        <v>2.9429251730052099E-2</v>
      </c>
      <c r="G551">
        <v>1.03295052249026</v>
      </c>
      <c r="H551" s="19">
        <f t="shared" si="2131"/>
        <v>6.3016858698184616E-2</v>
      </c>
      <c r="I551" s="19">
        <v>1.0327081786213499</v>
      </c>
      <c r="J551" s="19">
        <f t="shared" si="2131"/>
        <v>3.9540750102110965E-2</v>
      </c>
      <c r="K551" s="19"/>
      <c r="L551" s="19">
        <f t="shared" ref="L551" si="2271">ABS(($C551-K551)/$C551)*100</f>
        <v>100</v>
      </c>
      <c r="M551" s="19"/>
      <c r="N551" s="19">
        <f t="shared" ref="N551" si="2272">ABS(($C551-M551)/$C551)*100</f>
        <v>100</v>
      </c>
      <c r="O551">
        <v>1.0331463820553499</v>
      </c>
      <c r="P551" s="19">
        <f t="shared" si="2127"/>
        <v>8.4638259708991193E-4</v>
      </c>
      <c r="Q551" s="19">
        <f t="shared" si="2128"/>
        <v>8.1989983293043162E-2</v>
      </c>
      <c r="S551" s="19">
        <f t="shared" si="2134"/>
        <v>100</v>
      </c>
      <c r="T551">
        <v>1.0315466525402901</v>
      </c>
      <c r="U551" s="19">
        <f t="shared" ref="U551" si="2273">ABS(($C551-T551)/$C551)*100</f>
        <v>7.2977518004965491E-2</v>
      </c>
      <c r="V551">
        <v>1.03209247467243</v>
      </c>
      <c r="W551" s="19">
        <f t="shared" ref="W551" si="2274">ABS(($C551-V551)/$C551)*100</f>
        <v>2.0103146947484059E-2</v>
      </c>
      <c r="Y551" s="19">
        <f t="shared" si="2137"/>
        <v>100</v>
      </c>
      <c r="AA551" s="19">
        <f t="shared" si="2138"/>
        <v>100</v>
      </c>
    </row>
    <row r="552" spans="1:27" x14ac:dyDescent="0.25">
      <c r="A552" s="3">
        <f t="shared" si="2046"/>
        <v>250</v>
      </c>
      <c r="B552" s="20">
        <v>1.01450002511699</v>
      </c>
      <c r="C552" s="40">
        <f t="shared" si="2041"/>
        <v>1.01450002511699</v>
      </c>
      <c r="D552">
        <v>1.0146445585036099</v>
      </c>
      <c r="E552" s="30">
        <f t="shared" si="2124"/>
        <v>1.44533386619905E-4</v>
      </c>
      <c r="F552" s="30">
        <f t="shared" si="2071"/>
        <v>1.4246760280093411E-2</v>
      </c>
      <c r="G552">
        <v>1.0149897868553399</v>
      </c>
      <c r="H552" s="19">
        <f t="shared" si="2131"/>
        <v>4.8276168183774656E-2</v>
      </c>
      <c r="I552" s="19">
        <v>1.0147348369884699</v>
      </c>
      <c r="J552" s="19">
        <f t="shared" si="2131"/>
        <v>2.3145575718720331E-2</v>
      </c>
      <c r="K552" s="19"/>
      <c r="L552" s="19">
        <f t="shared" ref="L552" si="2275">ABS(($C552-K552)/$C552)*100</f>
        <v>100</v>
      </c>
      <c r="M552" s="19"/>
      <c r="N552" s="19">
        <f t="shared" ref="N552" si="2276">ABS(($C552-M552)/$C552)*100</f>
        <v>100</v>
      </c>
      <c r="O552">
        <v>1.0138694224903</v>
      </c>
      <c r="P552" s="19">
        <f t="shared" si="2127"/>
        <v>6.3060262669001332E-4</v>
      </c>
      <c r="Q552" s="19">
        <f t="shared" si="2128"/>
        <v>6.2158956242242921E-2</v>
      </c>
      <c r="S552" s="19">
        <f t="shared" si="2134"/>
        <v>100</v>
      </c>
      <c r="T552">
        <v>1.0143492787567701</v>
      </c>
      <c r="U552" s="19">
        <f t="shared" ref="U552" si="2277">ABS(($C552-T552)/$C552)*100</f>
        <v>1.4859177573954283E-2</v>
      </c>
      <c r="V552">
        <v>1.0114097699478899</v>
      </c>
      <c r="W552" s="19">
        <f t="shared" ref="W552" si="2278">ABS(($C552-V552)/$C552)*100</f>
        <v>0.30460868335057428</v>
      </c>
      <c r="Y552" s="19">
        <f t="shared" si="2137"/>
        <v>100</v>
      </c>
      <c r="AA552" s="19">
        <f t="shared" si="2138"/>
        <v>100</v>
      </c>
    </row>
    <row r="553" spans="1:27" x14ac:dyDescent="0.25">
      <c r="A553" s="3">
        <f t="shared" si="2046"/>
        <v>251</v>
      </c>
      <c r="B553" s="20">
        <v>1.0506999530794201</v>
      </c>
      <c r="C553" s="40">
        <f t="shared" si="2041"/>
        <v>1.0506999530794201</v>
      </c>
      <c r="D553">
        <v>1.05059523383327</v>
      </c>
      <c r="E553" s="30">
        <f t="shared" si="2124"/>
        <v>1.0471924615007566E-4</v>
      </c>
      <c r="F553" s="30">
        <f t="shared" si="2071"/>
        <v>9.9666175717588682E-3</v>
      </c>
      <c r="G553">
        <v>1.0509279431077001</v>
      </c>
      <c r="H553" s="19">
        <f t="shared" si="2131"/>
        <v>2.1698871082253435E-2</v>
      </c>
      <c r="I553" s="19">
        <v>1.05069825651285</v>
      </c>
      <c r="J553" s="19">
        <f t="shared" si="2131"/>
        <v>1.6147012904562191E-4</v>
      </c>
      <c r="K553" s="19"/>
      <c r="L553" s="19">
        <f t="shared" ref="L553" si="2279">ABS(($C553-K553)/$C553)*100</f>
        <v>100</v>
      </c>
      <c r="M553" s="19"/>
      <c r="N553" s="19">
        <f t="shared" ref="N553" si="2280">ABS(($C553-M553)/$C553)*100</f>
        <v>100</v>
      </c>
      <c r="O553">
        <v>1.05361220142943</v>
      </c>
      <c r="P553" s="19">
        <f t="shared" si="2127"/>
        <v>2.9122483500099161E-3</v>
      </c>
      <c r="Q553" s="19">
        <f t="shared" si="2128"/>
        <v>0.27717221662327279</v>
      </c>
      <c r="S553" s="19">
        <f t="shared" si="2134"/>
        <v>100</v>
      </c>
      <c r="T553">
        <v>1.0552519932565601</v>
      </c>
      <c r="U553" s="19">
        <f t="shared" ref="U553" si="2281">ABS(($C553-T553)/$C553)*100</f>
        <v>0.43323882939165503</v>
      </c>
      <c r="V553">
        <v>1.05541572541202</v>
      </c>
      <c r="W553" s="19">
        <f t="shared" ref="W553" si="2282">ABS(($C553-V553)/$C553)*100</f>
        <v>0.44882197993621153</v>
      </c>
      <c r="Y553" s="19">
        <f t="shared" si="2137"/>
        <v>100</v>
      </c>
      <c r="AA553" s="19">
        <f t="shared" si="2138"/>
        <v>100</v>
      </c>
    </row>
    <row r="554" spans="1:27" x14ac:dyDescent="0.25">
      <c r="A554" s="3">
        <f t="shared" si="2046"/>
        <v>252</v>
      </c>
      <c r="B554" s="20">
        <v>1.03114487105192</v>
      </c>
      <c r="C554" s="40">
        <f t="shared" si="2041"/>
        <v>1.03114487105192</v>
      </c>
      <c r="D554">
        <v>1.0323776336278101</v>
      </c>
      <c r="E554" s="30">
        <f t="shared" si="2124"/>
        <v>1.2327625758901117E-3</v>
      </c>
      <c r="F554" s="30">
        <f t="shared" si="2071"/>
        <v>0.11955280101742755</v>
      </c>
      <c r="G554">
        <v>1.0322714998931799</v>
      </c>
      <c r="H554" s="19">
        <f t="shared" si="2131"/>
        <v>0.10925999565032853</v>
      </c>
      <c r="I554" s="19">
        <v>1.03240361616035</v>
      </c>
      <c r="J554" s="19">
        <f t="shared" si="2131"/>
        <v>0.1220725761983321</v>
      </c>
      <c r="K554" s="19"/>
      <c r="L554" s="19">
        <f t="shared" ref="L554" si="2283">ABS(($C554-K554)/$C554)*100</f>
        <v>100</v>
      </c>
      <c r="M554" s="19"/>
      <c r="N554" s="19">
        <f t="shared" ref="N554" si="2284">ABS(($C554-M554)/$C554)*100</f>
        <v>100</v>
      </c>
      <c r="O554">
        <v>1.03413135307282</v>
      </c>
      <c r="P554" s="19">
        <f t="shared" si="2127"/>
        <v>2.9864820209000165E-3</v>
      </c>
      <c r="Q554" s="19">
        <f t="shared" si="2128"/>
        <v>0.28962778216152735</v>
      </c>
      <c r="S554" s="19">
        <f t="shared" si="2134"/>
        <v>100</v>
      </c>
      <c r="T554">
        <v>1.03486735485646</v>
      </c>
      <c r="U554" s="19">
        <f t="shared" ref="U554" si="2285">ABS(($C554-T554)/$C554)*100</f>
        <v>0.36100492850655463</v>
      </c>
      <c r="V554">
        <v>1.03486727768065</v>
      </c>
      <c r="W554" s="19">
        <f t="shared" ref="W554" si="2286">ABS(($C554-V554)/$C554)*100</f>
        <v>0.36099744402865719</v>
      </c>
      <c r="Y554" s="19">
        <f t="shared" si="2137"/>
        <v>100</v>
      </c>
      <c r="AA554" s="19">
        <f t="shared" si="2138"/>
        <v>100</v>
      </c>
    </row>
    <row r="555" spans="1:27" x14ac:dyDescent="0.25">
      <c r="A555" s="3">
        <f t="shared" si="2046"/>
        <v>253</v>
      </c>
      <c r="B555" s="20">
        <v>1.05069995242753</v>
      </c>
      <c r="C555" s="40">
        <f t="shared" si="2041"/>
        <v>1.05069995242753</v>
      </c>
      <c r="D555">
        <v>1.05062554060978</v>
      </c>
      <c r="E555" s="30">
        <f t="shared" si="2124"/>
        <v>7.4411817750030806E-5</v>
      </c>
      <c r="F555" s="30">
        <f t="shared" si="2071"/>
        <v>7.0821186941248306E-3</v>
      </c>
      <c r="G555">
        <v>1.05092022113348</v>
      </c>
      <c r="H555" s="19">
        <f t="shared" si="2131"/>
        <v>2.0963996947095772E-2</v>
      </c>
      <c r="I555" s="19">
        <v>1.05071702353293</v>
      </c>
      <c r="J555" s="19">
        <f t="shared" si="2131"/>
        <v>1.6247364778598495E-3</v>
      </c>
      <c r="K555" s="19"/>
      <c r="L555" s="19">
        <f t="shared" ref="L555" si="2287">ABS(($C555-K555)/$C555)*100</f>
        <v>100</v>
      </c>
      <c r="M555" s="19"/>
      <c r="N555" s="19">
        <f t="shared" ref="N555" si="2288">ABS(($C555-M555)/$C555)*100</f>
        <v>100</v>
      </c>
      <c r="O555">
        <v>1.0501632315361</v>
      </c>
      <c r="P555" s="19">
        <f t="shared" si="2127"/>
        <v>5.3672089142997592E-4</v>
      </c>
      <c r="Q555" s="19">
        <f t="shared" si="2128"/>
        <v>5.1082222873422588E-2</v>
      </c>
      <c r="S555" s="19">
        <f t="shared" si="2134"/>
        <v>100</v>
      </c>
      <c r="T555">
        <v>1.05064636917205</v>
      </c>
      <c r="U555" s="19">
        <f t="shared" ref="U555" si="2289">ABS(($C555-T555)/$C555)*100</f>
        <v>5.0997675745769111E-3</v>
      </c>
      <c r="V555">
        <v>1.0500655857113299</v>
      </c>
      <c r="W555" s="19">
        <f t="shared" ref="W555" si="2290">ABS(($C555-V555)/$C555)*100</f>
        <v>6.0375630048755596E-2</v>
      </c>
      <c r="Y555" s="19">
        <f t="shared" si="2137"/>
        <v>100</v>
      </c>
      <c r="AA555" s="19">
        <f t="shared" si="2138"/>
        <v>100</v>
      </c>
    </row>
    <row r="556" spans="1:27" x14ac:dyDescent="0.25">
      <c r="A556" s="3">
        <f t="shared" si="2046"/>
        <v>254</v>
      </c>
      <c r="B556" s="20">
        <v>1.0290000471522001</v>
      </c>
      <c r="C556" s="40">
        <f t="shared" si="2041"/>
        <v>1.0290000471522001</v>
      </c>
      <c r="D556">
        <v>1.0286431324329799</v>
      </c>
      <c r="E556" s="30">
        <f t="shared" si="2124"/>
        <v>3.5691471922016937E-4</v>
      </c>
      <c r="F556" s="30">
        <f t="shared" si="2071"/>
        <v>3.4685588227905871E-2</v>
      </c>
      <c r="G556">
        <v>1.0289642516742099</v>
      </c>
      <c r="H556" s="19">
        <f t="shared" si="2131"/>
        <v>3.4786663119421666E-3</v>
      </c>
      <c r="I556" s="19">
        <v>1.0287443556848701</v>
      </c>
      <c r="J556" s="19">
        <f t="shared" si="2131"/>
        <v>2.4848537960478381E-2</v>
      </c>
      <c r="K556" s="19"/>
      <c r="L556" s="19">
        <f t="shared" ref="L556" si="2291">ABS(($C556-K556)/$C556)*100</f>
        <v>100</v>
      </c>
      <c r="M556" s="19"/>
      <c r="N556" s="19">
        <f t="shared" ref="N556" si="2292">ABS(($C556-M556)/$C556)*100</f>
        <v>100</v>
      </c>
      <c r="O556">
        <v>1.0281471852163599</v>
      </c>
      <c r="P556" s="19">
        <f t="shared" si="2127"/>
        <v>8.5286193584011016E-4</v>
      </c>
      <c r="Q556" s="19">
        <f t="shared" si="2128"/>
        <v>8.2882594437234544E-2</v>
      </c>
      <c r="S556" s="19">
        <f t="shared" si="2134"/>
        <v>100</v>
      </c>
      <c r="T556">
        <v>1.0265252680524399</v>
      </c>
      <c r="U556" s="19">
        <f t="shared" ref="U556" si="2293">ABS(($C556-T556)/$C556)*100</f>
        <v>0.24050330285301538</v>
      </c>
      <c r="V556">
        <v>1.02346100556749</v>
      </c>
      <c r="W556" s="19">
        <f t="shared" ref="W556" si="2294">ABS(($C556-V556)/$C556)*100</f>
        <v>0.53829361816256527</v>
      </c>
      <c r="Y556" s="19">
        <f t="shared" si="2137"/>
        <v>100</v>
      </c>
      <c r="AA556" s="19">
        <f t="shared" si="2138"/>
        <v>100</v>
      </c>
    </row>
    <row r="557" spans="1:27" x14ac:dyDescent="0.25">
      <c r="A557" s="3">
        <f t="shared" si="2046"/>
        <v>255</v>
      </c>
      <c r="B557" s="20">
        <v>1.0499999536540701</v>
      </c>
      <c r="C557" s="40">
        <f t="shared" si="2041"/>
        <v>1.0499999536540701</v>
      </c>
      <c r="D557">
        <v>1.04988187692969</v>
      </c>
      <c r="E557" s="30">
        <f t="shared" si="2124"/>
        <v>1.1807672438002292E-4</v>
      </c>
      <c r="F557" s="30">
        <f t="shared" si="2071"/>
        <v>1.1245402818267565E-2</v>
      </c>
      <c r="G557">
        <v>1.0499166014699</v>
      </c>
      <c r="H557" s="19">
        <f t="shared" si="2131"/>
        <v>7.9383036046843068E-3</v>
      </c>
      <c r="I557" s="19">
        <v>1.0489318805938399</v>
      </c>
      <c r="J557" s="19">
        <f t="shared" si="2131"/>
        <v>0.10172124832131577</v>
      </c>
      <c r="K557" s="19"/>
      <c r="L557" s="19">
        <f t="shared" ref="L557" si="2295">ABS(($C557-K557)/$C557)*100</f>
        <v>100</v>
      </c>
      <c r="M557" s="19"/>
      <c r="N557" s="19">
        <f t="shared" ref="N557" si="2296">ABS(($C557-M557)/$C557)*100</f>
        <v>100</v>
      </c>
      <c r="O557">
        <v>1.0485424145737401</v>
      </c>
      <c r="P557" s="19">
        <f t="shared" si="2127"/>
        <v>1.4575390803299726E-3</v>
      </c>
      <c r="Q557" s="19">
        <f t="shared" si="2128"/>
        <v>0.13881325187278715</v>
      </c>
      <c r="S557" s="19">
        <f t="shared" si="2134"/>
        <v>100</v>
      </c>
      <c r="T557">
        <v>1.05264623969007</v>
      </c>
      <c r="U557" s="19">
        <f t="shared" ref="U557" si="2297">ABS(($C557-T557)/$C557)*100</f>
        <v>0.25202725264802828</v>
      </c>
      <c r="V557">
        <v>1.05264617732221</v>
      </c>
      <c r="W557" s="19">
        <f t="shared" ref="W557" si="2298">ABS(($C557-V557)/$C557)*100</f>
        <v>0.25202131285157681</v>
      </c>
      <c r="Y557" s="19">
        <f t="shared" si="2137"/>
        <v>100</v>
      </c>
      <c r="AA557" s="19">
        <f t="shared" si="2138"/>
        <v>100</v>
      </c>
    </row>
    <row r="558" spans="1:27" x14ac:dyDescent="0.25">
      <c r="A558" s="3">
        <f t="shared" si="2046"/>
        <v>256</v>
      </c>
      <c r="B558" s="20">
        <v>1.01450002283232</v>
      </c>
      <c r="C558" s="40">
        <f t="shared" si="2041"/>
        <v>1.01450002283232</v>
      </c>
      <c r="D558">
        <v>1.0143763159666499</v>
      </c>
      <c r="E558" s="30">
        <f t="shared" si="2124"/>
        <v>1.2370686567009237E-4</v>
      </c>
      <c r="F558" s="30">
        <f t="shared" si="2071"/>
        <v>1.2193875099649856E-2</v>
      </c>
      <c r="G558">
        <v>1.0130990135262701</v>
      </c>
      <c r="H558" s="19">
        <f t="shared" si="2131"/>
        <v>0.13809849921328979</v>
      </c>
      <c r="I558" s="19">
        <v>1.01177241635957</v>
      </c>
      <c r="J558" s="19">
        <f t="shared" si="2131"/>
        <v>0.26886214010472936</v>
      </c>
      <c r="K558" s="19"/>
      <c r="L558" s="19">
        <f t="shared" ref="L558" si="2299">ABS(($C558-K558)/$C558)*100</f>
        <v>100</v>
      </c>
      <c r="M558" s="19"/>
      <c r="N558" s="19">
        <f t="shared" ref="N558" si="2300">ABS(($C558-M558)/$C558)*100</f>
        <v>100</v>
      </c>
      <c r="O558">
        <v>1.0104581537796</v>
      </c>
      <c r="P558" s="19">
        <f t="shared" si="2127"/>
        <v>4.0418690527199708E-3</v>
      </c>
      <c r="Q558" s="19">
        <f t="shared" si="2128"/>
        <v>0.39840995187321204</v>
      </c>
      <c r="S558" s="19">
        <f t="shared" si="2134"/>
        <v>100</v>
      </c>
      <c r="T558">
        <v>1.00714271705284</v>
      </c>
      <c r="U558" s="19">
        <f t="shared" ref="U558" si="2301">ABS(($C558-T558)/$C558)*100</f>
        <v>0.72521494469163328</v>
      </c>
      <c r="V558">
        <v>1.0087297436038201</v>
      </c>
      <c r="W558" s="19">
        <f t="shared" ref="W558" si="2302">ABS(($C558-V558)/$C558)*100</f>
        <v>0.56878059128971181</v>
      </c>
      <c r="Y558" s="19">
        <f t="shared" si="2137"/>
        <v>100</v>
      </c>
      <c r="AA558" s="19">
        <f t="shared" si="2138"/>
        <v>100</v>
      </c>
    </row>
    <row r="559" spans="1:27" x14ac:dyDescent="0.25">
      <c r="A559" s="3">
        <f t="shared" si="2046"/>
        <v>257</v>
      </c>
      <c r="B559" s="20">
        <v>1.0506999492645199</v>
      </c>
      <c r="C559" s="40">
        <f t="shared" si="2041"/>
        <v>1.0506999492645199</v>
      </c>
      <c r="D559">
        <v>1.0501324359233</v>
      </c>
      <c r="E559" s="30">
        <f t="shared" si="2124"/>
        <v>5.6751334121996067E-4</v>
      </c>
      <c r="F559" s="30">
        <f t="shared" si="2071"/>
        <v>5.4012883660764871E-2</v>
      </c>
      <c r="G559">
        <v>1.05017662113009</v>
      </c>
      <c r="H559" s="19">
        <f t="shared" si="2131"/>
        <v>4.9807572066242693E-2</v>
      </c>
      <c r="I559" s="19">
        <v>1.0492940390158001</v>
      </c>
      <c r="J559" s="19">
        <f t="shared" si="2131"/>
        <v>0.13380701595198102</v>
      </c>
      <c r="K559" s="19"/>
      <c r="L559" s="19">
        <f t="shared" ref="L559" si="2303">ABS(($C559-K559)/$C559)*100</f>
        <v>100</v>
      </c>
      <c r="M559" s="19"/>
      <c r="N559" s="19">
        <f t="shared" ref="N559" si="2304">ABS(($C559-M559)/$C559)*100</f>
        <v>100</v>
      </c>
      <c r="O559">
        <v>1.0490321459380001</v>
      </c>
      <c r="P559" s="19">
        <f t="shared" si="2127"/>
        <v>1.6678033265198344E-3</v>
      </c>
      <c r="Q559" s="19">
        <f t="shared" si="2128"/>
        <v>0.15873259798739697</v>
      </c>
      <c r="S559" s="19">
        <f t="shared" si="2134"/>
        <v>100</v>
      </c>
      <c r="T559">
        <v>1.04797448711727</v>
      </c>
      <c r="U559" s="19">
        <f t="shared" ref="U559" si="2305">ABS(($C559-T559)/$C559)*100</f>
        <v>0.25939490614401273</v>
      </c>
      <c r="V559">
        <v>1.04744854198579</v>
      </c>
      <c r="W559" s="19">
        <f t="shared" ref="W559" si="2306">ABS(($C559-V559)/$C559)*100</f>
        <v>0.30945154998874058</v>
      </c>
      <c r="Y559" s="19">
        <f t="shared" si="2137"/>
        <v>100</v>
      </c>
      <c r="AA559" s="19">
        <f t="shared" si="2138"/>
        <v>100</v>
      </c>
    </row>
    <row r="560" spans="1:27" x14ac:dyDescent="0.25">
      <c r="A560" s="3">
        <f t="shared" si="2046"/>
        <v>258</v>
      </c>
      <c r="B560" s="20">
        <v>0.996699989409223</v>
      </c>
      <c r="C560" s="40">
        <f t="shared" ref="C560:C602" si="2307">B560</f>
        <v>0.996699989409223</v>
      </c>
      <c r="D560">
        <v>0.99654321179663796</v>
      </c>
      <c r="E560" s="30">
        <f t="shared" si="2124"/>
        <v>1.5677761258503509E-4</v>
      </c>
      <c r="F560" s="30">
        <f t="shared" si="2071"/>
        <v>1.5729669333894782E-2</v>
      </c>
      <c r="G560">
        <v>0.99578497995299098</v>
      </c>
      <c r="H560" s="19">
        <f t="shared" si="2131"/>
        <v>9.1803899463706734E-2</v>
      </c>
      <c r="I560" s="19">
        <v>0.99592248823622997</v>
      </c>
      <c r="J560" s="19">
        <f t="shared" si="2131"/>
        <v>7.8007543017420231E-2</v>
      </c>
      <c r="K560" s="19"/>
      <c r="L560" s="19">
        <f t="shared" ref="L560" si="2308">ABS(($C560-K560)/$C560)*100</f>
        <v>100</v>
      </c>
      <c r="M560" s="19"/>
      <c r="N560" s="19">
        <f t="shared" ref="N560" si="2309">ABS(($C560-M560)/$C560)*100</f>
        <v>100</v>
      </c>
      <c r="O560">
        <v>0.99471964596298701</v>
      </c>
      <c r="P560" s="19">
        <f t="shared" si="2127"/>
        <v>1.9803434462359881E-3</v>
      </c>
      <c r="Q560" s="19">
        <f t="shared" si="2128"/>
        <v>0.19869002380644182</v>
      </c>
      <c r="S560" s="19">
        <f t="shared" si="2134"/>
        <v>100</v>
      </c>
      <c r="T560">
        <v>0.99511375402899904</v>
      </c>
      <c r="U560" s="19">
        <f t="shared" ref="U560" si="2310">ABS(($C560-T560)/$C560)*100</f>
        <v>0.15914873051861561</v>
      </c>
      <c r="V560">
        <v>0.99874946891147098</v>
      </c>
      <c r="W560" s="19">
        <f t="shared" ref="W560" si="2311">ABS(($C560-V560)/$C560)*100</f>
        <v>0.20562651991827352</v>
      </c>
      <c r="Y560" s="19">
        <f t="shared" si="2137"/>
        <v>100</v>
      </c>
      <c r="AA560" s="19">
        <f t="shared" si="2138"/>
        <v>100</v>
      </c>
    </row>
    <row r="561" spans="1:27" x14ac:dyDescent="0.25">
      <c r="A561" s="3">
        <f t="shared" ref="A561:A602" si="2312">A560+1</f>
        <v>259</v>
      </c>
      <c r="B561" s="20">
        <v>1.0211999421551901</v>
      </c>
      <c r="C561" s="40">
        <f t="shared" si="2307"/>
        <v>1.0211999421551901</v>
      </c>
      <c r="D561">
        <v>1.0213564904519099</v>
      </c>
      <c r="E561" s="30">
        <f t="shared" si="2124"/>
        <v>1.5654829671984949E-4</v>
      </c>
      <c r="F561" s="30">
        <f t="shared" si="2071"/>
        <v>1.5329837993279E-2</v>
      </c>
      <c r="G561">
        <v>1.02072598272157</v>
      </c>
      <c r="H561" s="19">
        <f t="shared" si="2131"/>
        <v>4.6412011404915035E-2</v>
      </c>
      <c r="I561" s="19">
        <v>1.0207495977588601</v>
      </c>
      <c r="J561" s="19">
        <f t="shared" si="2131"/>
        <v>4.4099532103334393E-2</v>
      </c>
      <c r="K561" s="19"/>
      <c r="L561" s="19">
        <f t="shared" ref="L561" si="2313">ABS(($C561-K561)/$C561)*100</f>
        <v>100</v>
      </c>
      <c r="M561" s="19"/>
      <c r="N561" s="19">
        <f t="shared" ref="N561" si="2314">ABS(($C561-M561)/$C561)*100</f>
        <v>100</v>
      </c>
      <c r="O561">
        <v>1.0214166691620701</v>
      </c>
      <c r="P561" s="19">
        <f t="shared" si="2127"/>
        <v>2.1672700688002422E-4</v>
      </c>
      <c r="Q561" s="19">
        <f t="shared" si="2128"/>
        <v>2.1222779000812809E-2</v>
      </c>
      <c r="S561" s="19">
        <f t="shared" si="2134"/>
        <v>100</v>
      </c>
      <c r="T561">
        <v>1.0210930924092201</v>
      </c>
      <c r="U561" s="19">
        <f t="shared" ref="U561" si="2315">ABS(($C561-T561)/$C561)*100</f>
        <v>1.0463156288911604E-2</v>
      </c>
      <c r="V561">
        <v>1.0208188658172399</v>
      </c>
      <c r="W561" s="19">
        <f t="shared" ref="W561" si="2316">ABS(($C561-V561)/$C561)*100</f>
        <v>3.7316525610636642E-2</v>
      </c>
      <c r="Y561" s="19">
        <f t="shared" si="2137"/>
        <v>100</v>
      </c>
      <c r="AA561" s="19">
        <f t="shared" si="2138"/>
        <v>100</v>
      </c>
    </row>
    <row r="562" spans="1:27" x14ac:dyDescent="0.25">
      <c r="A562" s="3">
        <f t="shared" si="2312"/>
        <v>260</v>
      </c>
      <c r="B562" s="20">
        <v>0.97327516025455596</v>
      </c>
      <c r="C562" s="40">
        <f t="shared" si="2307"/>
        <v>0.97327516025455596</v>
      </c>
      <c r="D562">
        <v>0.97344280179945397</v>
      </c>
      <c r="E562" s="30">
        <f t="shared" si="2124"/>
        <v>1.6764154489801175E-4</v>
      </c>
      <c r="F562" s="30">
        <f t="shared" si="2071"/>
        <v>1.7224475846498107E-2</v>
      </c>
      <c r="G562">
        <v>0.97281607272897996</v>
      </c>
      <c r="H562" s="19">
        <f t="shared" si="2131"/>
        <v>4.7169345764041068E-2</v>
      </c>
      <c r="I562" s="19">
        <v>0.97278155189136395</v>
      </c>
      <c r="J562" s="19">
        <f t="shared" si="2131"/>
        <v>5.0716219148437894E-2</v>
      </c>
      <c r="K562" s="19"/>
      <c r="L562" s="19">
        <f t="shared" ref="L562" si="2317">ABS(($C562-K562)/$C562)*100</f>
        <v>100</v>
      </c>
      <c r="M562" s="19"/>
      <c r="N562" s="19">
        <f t="shared" ref="N562" si="2318">ABS(($C562-M562)/$C562)*100</f>
        <v>100</v>
      </c>
      <c r="O562">
        <v>0.97372184313826304</v>
      </c>
      <c r="P562" s="19">
        <f t="shared" si="2127"/>
        <v>4.4668288370708353E-4</v>
      </c>
      <c r="Q562" s="19">
        <f t="shared" si="2128"/>
        <v>4.5894820082560774E-2</v>
      </c>
      <c r="S562" s="19">
        <f t="shared" si="2134"/>
        <v>100</v>
      </c>
      <c r="T562">
        <v>0.97317489079812702</v>
      </c>
      <c r="U562" s="19">
        <f t="shared" ref="U562" si="2319">ABS(($C562-T562)/$C562)*100</f>
        <v>1.0302272216904346E-2</v>
      </c>
      <c r="V562">
        <v>0.97317485980707896</v>
      </c>
      <c r="W562" s="19">
        <f t="shared" ref="W562" si="2320">ABS(($C562-V562)/$C562)*100</f>
        <v>1.0305456419001217E-2</v>
      </c>
      <c r="Y562" s="19">
        <f t="shared" si="2137"/>
        <v>100</v>
      </c>
      <c r="AA562" s="19">
        <f t="shared" si="2138"/>
        <v>100</v>
      </c>
    </row>
    <row r="563" spans="1:27" x14ac:dyDescent="0.25">
      <c r="A563" s="3">
        <f t="shared" si="2312"/>
        <v>261</v>
      </c>
      <c r="B563" s="20">
        <v>1.0017000441442501</v>
      </c>
      <c r="C563" s="40">
        <f t="shared" si="2307"/>
        <v>1.0017000441442501</v>
      </c>
      <c r="D563">
        <v>1.00184661586351</v>
      </c>
      <c r="E563" s="30">
        <f t="shared" si="2124"/>
        <v>1.4657171925991364E-4</v>
      </c>
      <c r="F563" s="30">
        <f t="shared" si="2071"/>
        <v>1.4632296376220039E-2</v>
      </c>
      <c r="G563">
        <v>1.0011855028294701</v>
      </c>
      <c r="H563" s="19">
        <f t="shared" si="2131"/>
        <v>5.1366805640862906E-2</v>
      </c>
      <c r="I563" s="19">
        <v>1.00115477805483</v>
      </c>
      <c r="J563" s="19">
        <f t="shared" si="2131"/>
        <v>5.4434068622397906E-2</v>
      </c>
      <c r="K563" s="19"/>
      <c r="L563" s="19">
        <f t="shared" ref="L563" si="2321">ABS(($C563-K563)/$C563)*100</f>
        <v>100</v>
      </c>
      <c r="M563" s="19"/>
      <c r="N563" s="19">
        <f t="shared" ref="N563" si="2322">ABS(($C563-M563)/$C563)*100</f>
        <v>100</v>
      </c>
      <c r="O563">
        <v>0.99964482738852001</v>
      </c>
      <c r="P563" s="19">
        <f t="shared" si="2127"/>
        <v>2.0552167557300605E-3</v>
      </c>
      <c r="Q563" s="19">
        <f t="shared" si="2128"/>
        <v>0.2051728726323285</v>
      </c>
      <c r="S563" s="19">
        <f t="shared" si="2134"/>
        <v>100</v>
      </c>
      <c r="T563">
        <v>1.0002949792720699</v>
      </c>
      <c r="U563" s="19">
        <f t="shared" ref="U563" si="2323">ABS(($C563-T563)/$C563)*100</f>
        <v>0.14026802538283967</v>
      </c>
      <c r="V563">
        <v>0.99657782006108298</v>
      </c>
      <c r="W563" s="19">
        <f t="shared" ref="W563" si="2324">ABS(($C563-V563)/$C563)*100</f>
        <v>0.51135308549806413</v>
      </c>
      <c r="Y563" s="19">
        <f t="shared" si="2137"/>
        <v>100</v>
      </c>
      <c r="AA563" s="19">
        <f t="shared" si="2138"/>
        <v>100</v>
      </c>
    </row>
    <row r="564" spans="1:27" x14ac:dyDescent="0.25">
      <c r="A564" s="3">
        <f t="shared" si="2312"/>
        <v>262</v>
      </c>
      <c r="B564" s="20">
        <v>0.98930001346775098</v>
      </c>
      <c r="C564" s="40">
        <f t="shared" si="2307"/>
        <v>0.98930001346775098</v>
      </c>
      <c r="D564">
        <v>0.98835333083795096</v>
      </c>
      <c r="E564" s="30">
        <f t="shared" si="2124"/>
        <v>9.4668262980002194E-4</v>
      </c>
      <c r="F564" s="30">
        <f t="shared" si="2071"/>
        <v>9.5692167887641663E-2</v>
      </c>
      <c r="G564">
        <v>0.98719238591648595</v>
      </c>
      <c r="H564" s="19">
        <f t="shared" si="2131"/>
        <v>0.21304230491994616</v>
      </c>
      <c r="I564" s="19">
        <v>0.98839951482047805</v>
      </c>
      <c r="J564" s="19">
        <f t="shared" si="2131"/>
        <v>9.1023818357835642E-2</v>
      </c>
      <c r="K564" s="19"/>
      <c r="L564" s="19">
        <f t="shared" ref="L564" si="2325">ABS(($C564-K564)/$C564)*100</f>
        <v>100</v>
      </c>
      <c r="M564" s="19"/>
      <c r="N564" s="19">
        <f t="shared" ref="N564" si="2326">ABS(($C564-M564)/$C564)*100</f>
        <v>100</v>
      </c>
      <c r="O564">
        <v>0.98534851214919705</v>
      </c>
      <c r="P564" s="19">
        <f t="shared" si="2127"/>
        <v>3.9515013185539294E-3</v>
      </c>
      <c r="Q564" s="19">
        <f t="shared" si="2128"/>
        <v>0.39942396287885423</v>
      </c>
      <c r="S564" s="19">
        <f t="shared" si="2134"/>
        <v>100</v>
      </c>
      <c r="T564">
        <v>0.98438392592219304</v>
      </c>
      <c r="U564" s="19">
        <f t="shared" ref="U564" si="2327">ABS(($C564-T564)/$C564)*100</f>
        <v>0.49692585450654086</v>
      </c>
      <c r="V564">
        <v>0.984383914933327</v>
      </c>
      <c r="W564" s="19">
        <f t="shared" ref="W564" si="2328">ABS(($C564-V564)/$C564)*100</f>
        <v>0.49692696527838859</v>
      </c>
      <c r="Y564" s="19">
        <f t="shared" si="2137"/>
        <v>100</v>
      </c>
      <c r="AA564" s="19">
        <f t="shared" si="2138"/>
        <v>100</v>
      </c>
    </row>
    <row r="565" spans="1:27" x14ac:dyDescent="0.25">
      <c r="A565" s="3">
        <f t="shared" si="2312"/>
        <v>263</v>
      </c>
      <c r="B565" s="20">
        <v>1.05069995618371</v>
      </c>
      <c r="C565" s="40">
        <f t="shared" si="2307"/>
        <v>1.05069995618371</v>
      </c>
      <c r="D565">
        <v>1.0504052095149099</v>
      </c>
      <c r="E565" s="30">
        <f t="shared" si="2124"/>
        <v>2.9474666880013878E-4</v>
      </c>
      <c r="F565" s="30">
        <f t="shared" si="2071"/>
        <v>2.8052410877668649E-2</v>
      </c>
      <c r="G565">
        <v>1.05073483800457</v>
      </c>
      <c r="H565" s="19">
        <f t="shared" si="2131"/>
        <v>3.3198650722965086E-3</v>
      </c>
      <c r="I565" s="19">
        <v>1.05100344768283</v>
      </c>
      <c r="J565" s="19">
        <f t="shared" si="2131"/>
        <v>2.8884697037804778E-2</v>
      </c>
      <c r="K565" s="19"/>
      <c r="L565" s="19">
        <f t="shared" ref="L565" si="2329">ABS(($C565-K565)/$C565)*100</f>
        <v>100</v>
      </c>
      <c r="M565" s="19"/>
      <c r="N565" s="19">
        <f t="shared" ref="N565" si="2330">ABS(($C565-M565)/$C565)*100</f>
        <v>100</v>
      </c>
      <c r="O565">
        <v>1.05080361290975</v>
      </c>
      <c r="P565" s="19">
        <f t="shared" si="2127"/>
        <v>1.036567260399579E-4</v>
      </c>
      <c r="Q565" s="19">
        <f t="shared" si="2128"/>
        <v>9.8654925633054839E-3</v>
      </c>
      <c r="S565" s="19">
        <f t="shared" si="2134"/>
        <v>100</v>
      </c>
      <c r="T565">
        <v>1.0534393272360201</v>
      </c>
      <c r="U565" s="19">
        <f t="shared" ref="U565" si="2331">ABS(($C565-T565)/$C565)*100</f>
        <v>0.26071867959905665</v>
      </c>
      <c r="V565">
        <v>1.05567245231261</v>
      </c>
      <c r="W565" s="19">
        <f t="shared" ref="W565" si="2332">ABS(($C565-V565)/$C565)*100</f>
        <v>0.47325557592680828</v>
      </c>
      <c r="Y565" s="19">
        <f t="shared" si="2137"/>
        <v>100</v>
      </c>
      <c r="AA565" s="19">
        <f t="shared" si="2138"/>
        <v>100</v>
      </c>
    </row>
    <row r="566" spans="1:27" x14ac:dyDescent="0.25">
      <c r="A566" s="3">
        <f t="shared" si="2312"/>
        <v>264</v>
      </c>
      <c r="B566" s="20">
        <v>1.0506999492645499</v>
      </c>
      <c r="C566" s="40">
        <f t="shared" si="2307"/>
        <v>1.0506999492645499</v>
      </c>
      <c r="D566">
        <v>1.0517063905227999</v>
      </c>
      <c r="E566" s="30">
        <f t="shared" si="2124"/>
        <v>1.0064412582500015E-3</v>
      </c>
      <c r="F566" s="30">
        <f t="shared" si="2071"/>
        <v>9.5787694570126536E-2</v>
      </c>
      <c r="G566">
        <v>1.0518694344728801</v>
      </c>
      <c r="H566" s="19">
        <f t="shared" si="2131"/>
        <v>0.11130534546506374</v>
      </c>
      <c r="I566" s="19">
        <v>1.05213234479298</v>
      </c>
      <c r="J566" s="19">
        <f t="shared" si="2131"/>
        <v>0.13632774318041327</v>
      </c>
      <c r="K566" s="19"/>
      <c r="L566" s="19">
        <f t="shared" ref="L566" si="2333">ABS(($C566-K566)/$C566)*100</f>
        <v>100</v>
      </c>
      <c r="M566" s="19"/>
      <c r="N566" s="19">
        <f t="shared" ref="N566" si="2334">ABS(($C566-M566)/$C566)*100</f>
        <v>100</v>
      </c>
      <c r="O566">
        <v>1.04997109682333</v>
      </c>
      <c r="P566" s="19">
        <f t="shared" si="2127"/>
        <v>7.2885244121989601E-4</v>
      </c>
      <c r="Q566" s="19">
        <f t="shared" si="2128"/>
        <v>6.9368276045893518E-2</v>
      </c>
      <c r="S566" s="19">
        <f t="shared" si="2134"/>
        <v>100</v>
      </c>
      <c r="T566">
        <v>1.0462390919352</v>
      </c>
      <c r="U566" s="19">
        <f t="shared" ref="U566" si="2335">ABS(($C566-T566)/$C566)*100</f>
        <v>0.42456053533383115</v>
      </c>
      <c r="V566">
        <v>1.0454135573327901</v>
      </c>
      <c r="W566" s="19">
        <f t="shared" ref="W566" si="2336">ABS(($C566-V566)/$C566)*100</f>
        <v>0.50313050223901801</v>
      </c>
      <c r="Y566" s="19">
        <f t="shared" si="2137"/>
        <v>100</v>
      </c>
      <c r="AA566" s="19">
        <f t="shared" si="2138"/>
        <v>100</v>
      </c>
    </row>
    <row r="567" spans="1:27" x14ac:dyDescent="0.25">
      <c r="A567" s="3">
        <f t="shared" si="2312"/>
        <v>265</v>
      </c>
      <c r="B567" s="20">
        <v>1.0145000335943299</v>
      </c>
      <c r="C567" s="40">
        <f t="shared" si="2307"/>
        <v>1.0145000335943299</v>
      </c>
      <c r="D567">
        <v>1.0165686479170499</v>
      </c>
      <c r="E567" s="30">
        <f t="shared" si="2124"/>
        <v>2.068614322719986E-3</v>
      </c>
      <c r="F567" s="30">
        <f t="shared" ref="F567:F602" si="2337">ABS(($C567-D567)/$C567)*100</f>
        <v>0.20390480573874153</v>
      </c>
      <c r="G567">
        <v>1.01668935005316</v>
      </c>
      <c r="H567" s="19">
        <f t="shared" si="2131"/>
        <v>0.21580250234919879</v>
      </c>
      <c r="I567" s="19">
        <v>1.01685195355554</v>
      </c>
      <c r="J567" s="19">
        <f t="shared" si="2131"/>
        <v>0.23183044685344567</v>
      </c>
      <c r="K567" s="19"/>
      <c r="L567" s="19">
        <f t="shared" ref="L567" si="2338">ABS(($C567-K567)/$C567)*100</f>
        <v>100</v>
      </c>
      <c r="M567" s="19"/>
      <c r="N567" s="19">
        <f t="shared" ref="N567" si="2339">ABS(($C567-M567)/$C567)*100</f>
        <v>100</v>
      </c>
      <c r="O567">
        <v>1.0159881746493999</v>
      </c>
      <c r="P567" s="19">
        <f t="shared" si="2127"/>
        <v>1.4881410550700025E-3</v>
      </c>
      <c r="Q567" s="19">
        <f t="shared" si="2128"/>
        <v>0.14668713709132003</v>
      </c>
      <c r="S567" s="19">
        <f t="shared" si="2134"/>
        <v>100</v>
      </c>
      <c r="T567">
        <v>1.02041011032813</v>
      </c>
      <c r="U567" s="19">
        <f t="shared" ref="U567" si="2340">ABS(($C567-T567)/$C567)*100</f>
        <v>0.58256052617967047</v>
      </c>
      <c r="V567">
        <v>1.0186552172257599</v>
      </c>
      <c r="W567" s="19">
        <f t="shared" ref="W567" si="2341">ABS(($C567-V567)/$C567)*100</f>
        <v>0.409579447396205</v>
      </c>
      <c r="Y567" s="19">
        <f t="shared" si="2137"/>
        <v>100</v>
      </c>
      <c r="AA567" s="19">
        <f t="shared" si="2138"/>
        <v>100</v>
      </c>
    </row>
    <row r="568" spans="1:27" x14ac:dyDescent="0.25">
      <c r="A568" s="3">
        <f t="shared" si="2312"/>
        <v>266</v>
      </c>
      <c r="B568" s="20">
        <v>0.99426338362371502</v>
      </c>
      <c r="C568" s="40">
        <f t="shared" si="2307"/>
        <v>0.99426338362371502</v>
      </c>
      <c r="D568">
        <v>0.99411876829734602</v>
      </c>
      <c r="E568" s="30">
        <f t="shared" si="2124"/>
        <v>1.4461532636900198E-4</v>
      </c>
      <c r="F568" s="30">
        <f t="shared" si="2337"/>
        <v>1.4544971558937801E-2</v>
      </c>
      <c r="G568">
        <v>0.99417584187630703</v>
      </c>
      <c r="H568" s="19">
        <f t="shared" si="2131"/>
        <v>8.8046838342710054E-3</v>
      </c>
      <c r="I568" s="19">
        <v>0.99316237907463201</v>
      </c>
      <c r="J568" s="19">
        <f t="shared" si="2131"/>
        <v>0.11073570315646862</v>
      </c>
      <c r="K568" s="19"/>
      <c r="L568" s="19">
        <f t="shared" ref="L568" si="2342">ABS(($C568-K568)/$C568)*100</f>
        <v>100</v>
      </c>
      <c r="M568" s="19"/>
      <c r="N568" s="19">
        <f t="shared" ref="N568" si="2343">ABS(($C568-M568)/$C568)*100</f>
        <v>100</v>
      </c>
      <c r="O568">
        <v>0.99388015587895095</v>
      </c>
      <c r="P568" s="19">
        <f t="shared" si="2127"/>
        <v>3.8322774476406973E-4</v>
      </c>
      <c r="Q568" s="19">
        <f t="shared" si="2128"/>
        <v>3.8543885963832757E-2</v>
      </c>
      <c r="S568" s="19">
        <f t="shared" si="2134"/>
        <v>100</v>
      </c>
      <c r="T568">
        <v>0.99272210857381604</v>
      </c>
      <c r="U568" s="19">
        <f t="shared" ref="U568" si="2344">ABS(($C568-T568)/$C568)*100</f>
        <v>0.1550167767701166</v>
      </c>
      <c r="V568">
        <v>0.89637836628050305</v>
      </c>
      <c r="W568" s="19">
        <f t="shared" ref="W568" si="2345">ABS(($C568-V568)/$C568)*100</f>
        <v>9.8449785997808767</v>
      </c>
      <c r="Y568" s="19">
        <f t="shared" si="2137"/>
        <v>100</v>
      </c>
      <c r="AA568" s="19">
        <f t="shared" si="2138"/>
        <v>100</v>
      </c>
    </row>
    <row r="569" spans="1:27" x14ac:dyDescent="0.25">
      <c r="A569" s="3">
        <f t="shared" si="2312"/>
        <v>267</v>
      </c>
      <c r="B569" s="20">
        <v>0.95322027270438903</v>
      </c>
      <c r="C569" s="40">
        <f t="shared" si="2307"/>
        <v>0.95322027270438903</v>
      </c>
      <c r="D569">
        <v>0.95272703531298897</v>
      </c>
      <c r="E569" s="30">
        <f t="shared" si="2124"/>
        <v>4.9323739140005873E-4</v>
      </c>
      <c r="F569" s="30">
        <f t="shared" si="2337"/>
        <v>5.1744324530645043E-2</v>
      </c>
      <c r="G569">
        <v>0.95274484109039903</v>
      </c>
      <c r="H569" s="19">
        <f t="shared" si="2131"/>
        <v>4.9876364110589599E-2</v>
      </c>
      <c r="I569" s="19">
        <v>0.95252526590571995</v>
      </c>
      <c r="J569" s="19">
        <f t="shared" si="2131"/>
        <v>7.2911457988326656E-2</v>
      </c>
      <c r="K569" s="19"/>
      <c r="L569" s="19">
        <f t="shared" ref="L569" si="2346">ABS(($C569-K569)/$C569)*100</f>
        <v>100</v>
      </c>
      <c r="M569" s="19"/>
      <c r="N569" s="19">
        <f t="shared" ref="N569" si="2347">ABS(($C569-M569)/$C569)*100</f>
        <v>100</v>
      </c>
      <c r="O569">
        <v>0.95259360456647102</v>
      </c>
      <c r="P569" s="19">
        <f t="shared" si="2127"/>
        <v>6.2666813791800724E-4</v>
      </c>
      <c r="Q569" s="19">
        <f t="shared" si="2128"/>
        <v>6.5742216763821235E-2</v>
      </c>
      <c r="S569" s="19">
        <f t="shared" si="2134"/>
        <v>100</v>
      </c>
      <c r="T569">
        <v>0.95208254511635404</v>
      </c>
      <c r="U569" s="19">
        <f t="shared" ref="U569" si="2348">ABS(($C569-T569)/$C569)*100</f>
        <v>0.11935620974647661</v>
      </c>
      <c r="V569">
        <v>0.95144657688327205</v>
      </c>
      <c r="W569" s="19">
        <f t="shared" ref="W569" si="2349">ABS(($C569-V569)/$C569)*100</f>
        <v>0.18607407667535278</v>
      </c>
      <c r="Y569" s="19">
        <f t="shared" si="2137"/>
        <v>100</v>
      </c>
      <c r="AA569" s="19">
        <f t="shared" si="2138"/>
        <v>100</v>
      </c>
    </row>
    <row r="570" spans="1:27" x14ac:dyDescent="0.25">
      <c r="A570" s="3">
        <f t="shared" si="2312"/>
        <v>268</v>
      </c>
      <c r="B570" s="20">
        <v>0.92084484451846604</v>
      </c>
      <c r="C570" s="40">
        <f t="shared" si="2307"/>
        <v>0.92084484451846604</v>
      </c>
      <c r="D570">
        <v>0.920987936747789</v>
      </c>
      <c r="E570" s="30">
        <f t="shared" si="2124"/>
        <v>1.4309222932296084E-4</v>
      </c>
      <c r="F570" s="30">
        <f t="shared" si="2337"/>
        <v>1.5539233365398003E-2</v>
      </c>
      <c r="G570">
        <v>0.92100559470451604</v>
      </c>
      <c r="H570" s="19">
        <f t="shared" si="2131"/>
        <v>1.7456815554422366E-2</v>
      </c>
      <c r="I570" s="19">
        <v>0.920769501098613</v>
      </c>
      <c r="J570" s="19">
        <f t="shared" si="2131"/>
        <v>8.1819885620846109E-3</v>
      </c>
      <c r="K570" s="19"/>
      <c r="L570" s="19">
        <f t="shared" ref="L570" si="2350">ABS(($C570-K570)/$C570)*100</f>
        <v>100</v>
      </c>
      <c r="M570" s="19"/>
      <c r="N570" s="19">
        <f t="shared" ref="N570" si="2351">ABS(($C570-M570)/$C570)*100</f>
        <v>100</v>
      </c>
      <c r="O570">
        <v>0.92156362390573898</v>
      </c>
      <c r="P570" s="19">
        <f t="shared" si="2127"/>
        <v>7.1877938727293866E-4</v>
      </c>
      <c r="Q570" s="19">
        <f t="shared" si="2128"/>
        <v>7.8056514249021755E-2</v>
      </c>
      <c r="S570" s="19">
        <f t="shared" si="2134"/>
        <v>100</v>
      </c>
      <c r="T570">
        <v>0.92077734891737295</v>
      </c>
      <c r="U570" s="19">
        <f t="shared" ref="U570" si="2352">ABS(($C570-T570)/$C570)*100</f>
        <v>7.3297474047745734E-3</v>
      </c>
      <c r="V570">
        <v>0.92074650572345196</v>
      </c>
      <c r="W570" s="19">
        <f t="shared" ref="W570" si="2353">ABS(($C570-V570)/$C570)*100</f>
        <v>1.0679192656555475E-2</v>
      </c>
      <c r="Y570" s="19">
        <f t="shared" si="2137"/>
        <v>100</v>
      </c>
      <c r="AA570" s="19">
        <f t="shared" si="2138"/>
        <v>100</v>
      </c>
    </row>
    <row r="571" spans="1:27" x14ac:dyDescent="0.25">
      <c r="A571" s="3">
        <f t="shared" si="2312"/>
        <v>269</v>
      </c>
      <c r="B571" s="20">
        <v>0.91387708203371198</v>
      </c>
      <c r="C571" s="40">
        <f t="shared" si="2307"/>
        <v>0.91387708203371198</v>
      </c>
      <c r="D571">
        <v>0.91424838849567402</v>
      </c>
      <c r="E571" s="30">
        <f t="shared" si="2124"/>
        <v>3.7130646196203987E-4</v>
      </c>
      <c r="F571" s="30">
        <f t="shared" si="2337"/>
        <v>4.0629803423426127E-2</v>
      </c>
      <c r="G571">
        <v>0.914264381776415</v>
      </c>
      <c r="H571" s="19">
        <f t="shared" si="2131"/>
        <v>4.2379850673258342E-2</v>
      </c>
      <c r="I571" s="19">
        <v>0.91405490543492196</v>
      </c>
      <c r="J571" s="19">
        <f t="shared" si="2131"/>
        <v>1.9458131154164976E-2</v>
      </c>
      <c r="K571" s="19"/>
      <c r="L571" s="19">
        <f t="shared" ref="L571" si="2354">ABS(($C571-K571)/$C571)*100</f>
        <v>100</v>
      </c>
      <c r="M571" s="19"/>
      <c r="N571" s="19">
        <f t="shared" ref="N571" si="2355">ABS(($C571-M571)/$C571)*100</f>
        <v>100</v>
      </c>
      <c r="O571">
        <v>0.91378002143468895</v>
      </c>
      <c r="P571" s="19">
        <f t="shared" si="2127"/>
        <v>9.7060599023035543E-5</v>
      </c>
      <c r="Q571" s="19">
        <f t="shared" si="2128"/>
        <v>1.0620749872295745E-2</v>
      </c>
      <c r="S571" s="19">
        <f t="shared" si="2134"/>
        <v>100</v>
      </c>
      <c r="T571">
        <v>0.91612677565439404</v>
      </c>
      <c r="U571" s="19">
        <f t="shared" ref="U571" si="2356">ABS(($C571-T571)/$C571)*100</f>
        <v>0.24617026347522186</v>
      </c>
      <c r="V571">
        <v>0.91339557400159699</v>
      </c>
      <c r="W571" s="19">
        <f t="shared" ref="W571" si="2357">ABS(($C571-V571)/$C571)*100</f>
        <v>5.268848968654128E-2</v>
      </c>
      <c r="Y571" s="19">
        <f t="shared" si="2137"/>
        <v>100</v>
      </c>
      <c r="AA571" s="19">
        <f t="shared" si="2138"/>
        <v>100</v>
      </c>
    </row>
    <row r="572" spans="1:27" x14ac:dyDescent="0.25">
      <c r="A572" s="3">
        <f t="shared" si="2312"/>
        <v>270</v>
      </c>
      <c r="B572" s="20">
        <v>0.99311759883613304</v>
      </c>
      <c r="C572" s="40">
        <f t="shared" si="2307"/>
        <v>0.99311759883613304</v>
      </c>
      <c r="D572">
        <v>0.99298177602108095</v>
      </c>
      <c r="E572" s="30">
        <f t="shared" si="2124"/>
        <v>1.3582281505208904E-4</v>
      </c>
      <c r="F572" s="30">
        <f t="shared" si="2337"/>
        <v>1.3676408031764236E-2</v>
      </c>
      <c r="G572">
        <v>0.99303907562828397</v>
      </c>
      <c r="H572" s="19">
        <f t="shared" si="2131"/>
        <v>7.9067381286055359E-3</v>
      </c>
      <c r="I572" s="19">
        <v>0.99202516366807603</v>
      </c>
      <c r="J572" s="19">
        <f t="shared" si="2131"/>
        <v>0.11000058495965392</v>
      </c>
      <c r="K572" s="19"/>
      <c r="L572" s="19">
        <f t="shared" ref="L572" si="2358">ABS(($C572-K572)/$C572)*100</f>
        <v>100</v>
      </c>
      <c r="M572" s="19"/>
      <c r="N572" s="19">
        <f t="shared" ref="N572" si="2359">ABS(($C572-M572)/$C572)*100</f>
        <v>100</v>
      </c>
      <c r="O572">
        <v>0.990750628402707</v>
      </c>
      <c r="P572" s="19">
        <f t="shared" si="2127"/>
        <v>2.3669704334260411E-3</v>
      </c>
      <c r="Q572" s="19">
        <f t="shared" si="2128"/>
        <v>0.23833737678196129</v>
      </c>
      <c r="S572" s="19">
        <f t="shared" si="2134"/>
        <v>100</v>
      </c>
      <c r="T572">
        <v>0.98947614323273303</v>
      </c>
      <c r="U572" s="19">
        <f t="shared" ref="U572" si="2360">ABS(($C572-T572)/$C572)*100</f>
        <v>0.36666912434816917</v>
      </c>
      <c r="V572">
        <v>0.99126329654124401</v>
      </c>
      <c r="W572" s="19">
        <f t="shared" ref="W572" si="2361">ABS(($C572-V572)/$C572)*100</f>
        <v>0.1867152789420054</v>
      </c>
      <c r="Y572" s="19">
        <f t="shared" si="2137"/>
        <v>100</v>
      </c>
      <c r="AA572" s="19">
        <f t="shared" si="2138"/>
        <v>100</v>
      </c>
    </row>
    <row r="573" spans="1:27" x14ac:dyDescent="0.25">
      <c r="A573" s="3">
        <f t="shared" si="2312"/>
        <v>271</v>
      </c>
      <c r="B573" s="20">
        <v>0.94309572377564799</v>
      </c>
      <c r="C573" s="40">
        <f t="shared" si="2307"/>
        <v>0.94309572377564799</v>
      </c>
      <c r="D573">
        <v>0.94339595039852298</v>
      </c>
      <c r="E573" s="30">
        <f t="shared" si="2124"/>
        <v>3.0022662287498836E-4</v>
      </c>
      <c r="F573" s="30">
        <f t="shared" si="2337"/>
        <v>3.1834162249516143E-2</v>
      </c>
      <c r="G573">
        <v>0.94342530801394098</v>
      </c>
      <c r="H573" s="19">
        <f t="shared" si="2131"/>
        <v>3.4947061044186725E-2</v>
      </c>
      <c r="I573" s="19">
        <v>0.94299575472338304</v>
      </c>
      <c r="J573" s="19">
        <f t="shared" si="2131"/>
        <v>1.0600096018326259E-2</v>
      </c>
      <c r="K573" s="19"/>
      <c r="L573" s="19">
        <f t="shared" ref="L573" si="2362">ABS(($C573-K573)/$C573)*100</f>
        <v>100</v>
      </c>
      <c r="M573" s="19"/>
      <c r="N573" s="19">
        <f t="shared" ref="N573" si="2363">ABS(($C573-M573)/$C573)*100</f>
        <v>100</v>
      </c>
      <c r="O573">
        <v>0.94281787055605804</v>
      </c>
      <c r="P573" s="19">
        <f t="shared" si="2127"/>
        <v>2.7785321958995191E-4</v>
      </c>
      <c r="Q573" s="19">
        <f t="shared" si="2128"/>
        <v>2.9461825834346599E-2</v>
      </c>
      <c r="S573" s="19">
        <f t="shared" si="2134"/>
        <v>100</v>
      </c>
      <c r="T573">
        <v>0.94070486686716503</v>
      </c>
      <c r="U573" s="19">
        <f t="shared" ref="U573" si="2364">ABS(($C573-T573)/$C573)*100</f>
        <v>0.25351158405333946</v>
      </c>
      <c r="V573">
        <v>0.83357298986942197</v>
      </c>
      <c r="W573" s="19">
        <f t="shared" ref="W573" si="2365">ABS(($C573-V573)/$C573)*100</f>
        <v>11.613108950145158</v>
      </c>
      <c r="Y573" s="19">
        <f t="shared" si="2137"/>
        <v>100</v>
      </c>
      <c r="AA573" s="19">
        <f t="shared" si="2138"/>
        <v>100</v>
      </c>
    </row>
    <row r="574" spans="1:27" x14ac:dyDescent="0.25">
      <c r="A574" s="3">
        <f t="shared" si="2312"/>
        <v>272</v>
      </c>
      <c r="B574" s="20">
        <v>0.93008051920748902</v>
      </c>
      <c r="C574" s="40">
        <f t="shared" si="2307"/>
        <v>0.93008051920748902</v>
      </c>
      <c r="D574">
        <v>0.93034846740767896</v>
      </c>
      <c r="E574" s="30">
        <f t="shared" si="2124"/>
        <v>2.6794820018993804E-4</v>
      </c>
      <c r="F574" s="30">
        <f t="shared" si="2337"/>
        <v>2.8809140139635828E-2</v>
      </c>
      <c r="G574">
        <v>0.93037009644964097</v>
      </c>
      <c r="H574" s="19">
        <f t="shared" si="2131"/>
        <v>3.1134642234921326E-2</v>
      </c>
      <c r="I574" s="19">
        <v>0.93007570750400204</v>
      </c>
      <c r="J574" s="19">
        <f t="shared" si="2131"/>
        <v>5.1734268029657695E-4</v>
      </c>
      <c r="K574" s="19"/>
      <c r="L574" s="19">
        <f t="shared" ref="L574" si="2366">ABS(($C574-K574)/$C574)*100</f>
        <v>100</v>
      </c>
      <c r="M574" s="19"/>
      <c r="N574" s="19">
        <f t="shared" ref="N574" si="2367">ABS(($C574-M574)/$C574)*100</f>
        <v>100</v>
      </c>
      <c r="O574">
        <v>0.93078680284396398</v>
      </c>
      <c r="P574" s="19">
        <f t="shared" si="2127"/>
        <v>7.0628363647495807E-4</v>
      </c>
      <c r="Q574" s="19">
        <f t="shared" si="2128"/>
        <v>7.5937902352451625E-2</v>
      </c>
      <c r="S574" s="19">
        <f t="shared" si="2134"/>
        <v>100</v>
      </c>
      <c r="T574">
        <v>0.92945560426242002</v>
      </c>
      <c r="U574" s="19">
        <f t="shared" ref="U574" si="2368">ABS(($C574-T574)/$C574)*100</f>
        <v>6.7189338144775082E-2</v>
      </c>
      <c r="V574">
        <v>0.930576563535226</v>
      </c>
      <c r="W574" s="19">
        <f t="shared" ref="W574" si="2369">ABS(($C574-V574)/$C574)*100</f>
        <v>5.3333482154819374E-2</v>
      </c>
      <c r="Y574" s="19">
        <f t="shared" si="2137"/>
        <v>100</v>
      </c>
      <c r="AA574" s="19">
        <f t="shared" si="2138"/>
        <v>100</v>
      </c>
    </row>
    <row r="575" spans="1:27" x14ac:dyDescent="0.25">
      <c r="A575" s="3">
        <f t="shared" si="2312"/>
        <v>273</v>
      </c>
      <c r="B575" s="20">
        <v>0.96142328332941296</v>
      </c>
      <c r="C575" s="40">
        <f t="shared" si="2307"/>
        <v>0.96142328332941296</v>
      </c>
      <c r="D575">
        <v>0.96143377322274204</v>
      </c>
      <c r="E575" s="30">
        <f t="shared" si="2124"/>
        <v>1.0489893329079791E-5</v>
      </c>
      <c r="F575" s="30">
        <f t="shared" si="2337"/>
        <v>1.0910796015625131E-3</v>
      </c>
      <c r="G575">
        <v>0.96145919428321303</v>
      </c>
      <c r="H575" s="19">
        <f t="shared" si="2131"/>
        <v>3.7351866157960129E-3</v>
      </c>
      <c r="I575" s="19">
        <v>0.96110978746270903</v>
      </c>
      <c r="J575" s="19">
        <f t="shared" si="2131"/>
        <v>3.2607476034727419E-2</v>
      </c>
      <c r="K575" s="19"/>
      <c r="L575" s="19">
        <f t="shared" ref="L575" si="2370">ABS(($C575-K575)/$C575)*100</f>
        <v>100</v>
      </c>
      <c r="M575" s="19"/>
      <c r="N575" s="19">
        <f t="shared" ref="N575" si="2371">ABS(($C575-M575)/$C575)*100</f>
        <v>100</v>
      </c>
      <c r="O575">
        <v>0.96007719629016997</v>
      </c>
      <c r="P575" s="19">
        <f t="shared" si="2127"/>
        <v>1.3460870392429936E-3</v>
      </c>
      <c r="Q575" s="19">
        <f t="shared" si="2128"/>
        <v>0.14000982320518476</v>
      </c>
      <c r="S575" s="19">
        <f t="shared" si="2134"/>
        <v>100</v>
      </c>
      <c r="T575">
        <v>0.958644031858366</v>
      </c>
      <c r="U575" s="19">
        <f t="shared" ref="U575" si="2372">ABS(($C575-T575)/$C575)*100</f>
        <v>0.28907678014853166</v>
      </c>
      <c r="V575">
        <v>0.96279397938816302</v>
      </c>
      <c r="W575" s="19">
        <f t="shared" ref="W575" si="2373">ABS(($C575-V575)/$C575)*100</f>
        <v>0.14256946784181662</v>
      </c>
      <c r="Y575" s="19">
        <f t="shared" si="2137"/>
        <v>100</v>
      </c>
      <c r="AA575" s="19">
        <f t="shared" si="2138"/>
        <v>100</v>
      </c>
    </row>
    <row r="576" spans="1:27" x14ac:dyDescent="0.25">
      <c r="A576" s="3">
        <f t="shared" si="2312"/>
        <v>274</v>
      </c>
      <c r="B576" s="20">
        <v>0.94718432325430002</v>
      </c>
      <c r="C576" s="40">
        <f t="shared" si="2307"/>
        <v>0.94718432325430002</v>
      </c>
      <c r="D576">
        <v>0.94672361442244701</v>
      </c>
      <c r="E576" s="30">
        <f t="shared" si="2124"/>
        <v>4.6070883185300726E-4</v>
      </c>
      <c r="F576" s="30">
        <f t="shared" si="2337"/>
        <v>4.863982865237057E-2</v>
      </c>
      <c r="G576">
        <v>0.946740182915497</v>
      </c>
      <c r="H576" s="19">
        <f t="shared" si="2131"/>
        <v>4.6890592242601989E-2</v>
      </c>
      <c r="I576" s="19">
        <v>0.94654072470124995</v>
      </c>
      <c r="J576" s="19">
        <f t="shared" si="2131"/>
        <v>6.7948606965835504E-2</v>
      </c>
      <c r="K576" s="19"/>
      <c r="L576" s="19">
        <f t="shared" ref="L576" si="2374">ABS(($C576-K576)/$C576)*100</f>
        <v>100</v>
      </c>
      <c r="M576" s="19"/>
      <c r="N576" s="19">
        <f t="shared" ref="N576" si="2375">ABS(($C576-M576)/$C576)*100</f>
        <v>100</v>
      </c>
      <c r="O576">
        <v>0.94661136055357997</v>
      </c>
      <c r="P576" s="19">
        <f t="shared" si="2127"/>
        <v>5.7296270072004774E-4</v>
      </c>
      <c r="Q576" s="19">
        <f t="shared" si="2128"/>
        <v>6.0491151157515383E-2</v>
      </c>
      <c r="S576" s="19">
        <f t="shared" si="2134"/>
        <v>100</v>
      </c>
      <c r="T576">
        <v>0.94614954763200199</v>
      </c>
      <c r="U576" s="19">
        <f t="shared" ref="U576" si="2376">ABS(($C576-T576)/$C576)*100</f>
        <v>0.10924754526582443</v>
      </c>
      <c r="V576">
        <v>0.94555559422588198</v>
      </c>
      <c r="W576" s="19">
        <f t="shared" ref="W576" si="2377">ABS(($C576-V576)/$C576)*100</f>
        <v>0.17195481264112519</v>
      </c>
      <c r="Y576" s="19">
        <f t="shared" si="2137"/>
        <v>100</v>
      </c>
      <c r="AA576" s="19">
        <f t="shared" si="2138"/>
        <v>100</v>
      </c>
    </row>
    <row r="577" spans="1:27" x14ac:dyDescent="0.25">
      <c r="A577" s="3">
        <f t="shared" si="2312"/>
        <v>275</v>
      </c>
      <c r="B577" s="20">
        <v>0.92218801811122897</v>
      </c>
      <c r="C577" s="40">
        <f t="shared" si="2307"/>
        <v>0.92218801811122897</v>
      </c>
      <c r="D577">
        <v>0.93051648410417498</v>
      </c>
      <c r="E577" s="30">
        <f t="shared" si="2124"/>
        <v>8.3284659929460103E-3</v>
      </c>
      <c r="F577" s="30">
        <f t="shared" si="2337"/>
        <v>0.90312016957278218</v>
      </c>
      <c r="G577">
        <v>0.93051718894883695</v>
      </c>
      <c r="H577" s="19">
        <f t="shared" si="2131"/>
        <v>0.90319660134679425</v>
      </c>
      <c r="I577" s="19">
        <v>0.93051253352005503</v>
      </c>
      <c r="J577" s="19">
        <f t="shared" si="2131"/>
        <v>0.90269177709290138</v>
      </c>
      <c r="K577" s="19"/>
      <c r="L577" s="19">
        <f t="shared" ref="L577" si="2378">ABS(($C577-K577)/$C577)*100</f>
        <v>100</v>
      </c>
      <c r="M577" s="19"/>
      <c r="N577" s="19">
        <f t="shared" ref="N577" si="2379">ABS(($C577-M577)/$C577)*100</f>
        <v>100</v>
      </c>
      <c r="O577">
        <v>0.93051584247473296</v>
      </c>
      <c r="P577" s="19">
        <f t="shared" si="2127"/>
        <v>8.3278243635039884E-3</v>
      </c>
      <c r="Q577" s="19">
        <f t="shared" si="2128"/>
        <v>0.90305059271541466</v>
      </c>
      <c r="S577" s="19">
        <f t="shared" si="2134"/>
        <v>100</v>
      </c>
      <c r="T577">
        <v>0.93039979241513204</v>
      </c>
      <c r="U577" s="19">
        <f t="shared" ref="U577" si="2380">ABS(($C577-T577)/$C577)*100</f>
        <v>0.89046638457978933</v>
      </c>
      <c r="V577">
        <v>0.93044891110277606</v>
      </c>
      <c r="W577" s="19">
        <f t="shared" ref="W577" si="2381">ABS(($C577-V577)/$C577)*100</f>
        <v>0.8957927048831712</v>
      </c>
      <c r="Y577" s="19">
        <f t="shared" si="2137"/>
        <v>100</v>
      </c>
      <c r="AA577" s="19">
        <f t="shared" si="2138"/>
        <v>100</v>
      </c>
    </row>
    <row r="578" spans="1:27" x14ac:dyDescent="0.25">
      <c r="A578" s="3">
        <f t="shared" si="2312"/>
        <v>276</v>
      </c>
      <c r="B578" s="20">
        <v>0.93254842000548299</v>
      </c>
      <c r="C578" s="40">
        <f t="shared" si="2307"/>
        <v>0.93254842000548299</v>
      </c>
      <c r="D578">
        <v>0.93143898314343898</v>
      </c>
      <c r="E578" s="30">
        <f t="shared" si="2124"/>
        <v>1.1094368620440109E-3</v>
      </c>
      <c r="F578" s="30">
        <f t="shared" si="2337"/>
        <v>0.11896828499666408</v>
      </c>
      <c r="G578">
        <v>0.93144210140842099</v>
      </c>
      <c r="H578" s="19">
        <f t="shared" si="2131"/>
        <v>0.11863390396988729</v>
      </c>
      <c r="I578" s="19">
        <v>0.93140857718841896</v>
      </c>
      <c r="J578" s="19">
        <f t="shared" si="2131"/>
        <v>0.12222880792155842</v>
      </c>
      <c r="K578" s="19"/>
      <c r="L578" s="19">
        <f t="shared" ref="L578" si="2382">ABS(($C578-K578)/$C578)*100</f>
        <v>100</v>
      </c>
      <c r="M578" s="19"/>
      <c r="N578" s="19">
        <f t="shared" ref="N578" si="2383">ABS(($C578-M578)/$C578)*100</f>
        <v>100</v>
      </c>
      <c r="O578">
        <v>0.93143574173250898</v>
      </c>
      <c r="P578" s="19">
        <f t="shared" si="2127"/>
        <v>1.1126782729740103E-3</v>
      </c>
      <c r="Q578" s="19">
        <f t="shared" si="2128"/>
        <v>0.11931587133754067</v>
      </c>
      <c r="S578" s="19">
        <f t="shared" si="2134"/>
        <v>100</v>
      </c>
      <c r="T578">
        <v>0.93108544594988596</v>
      </c>
      <c r="U578" s="19">
        <f t="shared" ref="U578" si="2384">ABS(($C578-T578)/$C578)*100</f>
        <v>0.1568791522469612</v>
      </c>
      <c r="V578">
        <v>0.93206172428630196</v>
      </c>
      <c r="W578" s="19">
        <f t="shared" ref="W578" si="2385">ABS(($C578-V578)/$C578)*100</f>
        <v>5.2189860466244527E-2</v>
      </c>
      <c r="Y578" s="19">
        <f t="shared" si="2137"/>
        <v>100</v>
      </c>
      <c r="AA578" s="19">
        <f t="shared" si="2138"/>
        <v>100</v>
      </c>
    </row>
    <row r="579" spans="1:27" x14ac:dyDescent="0.25">
      <c r="A579" s="3">
        <f t="shared" si="2312"/>
        <v>277</v>
      </c>
      <c r="B579" s="20">
        <v>0.92807249288429505</v>
      </c>
      <c r="C579" s="40">
        <f t="shared" si="2307"/>
        <v>0.92807249288429505</v>
      </c>
      <c r="D579">
        <v>0.92084216514091599</v>
      </c>
      <c r="E579" s="30">
        <f t="shared" si="2124"/>
        <v>7.2303277433790614E-3</v>
      </c>
      <c r="F579" s="30">
        <f t="shared" si="2337"/>
        <v>0.77906928594644631</v>
      </c>
      <c r="G579">
        <v>0.92084191688990102</v>
      </c>
      <c r="H579" s="19">
        <f t="shared" si="2131"/>
        <v>0.77909603504383584</v>
      </c>
      <c r="I579" s="19">
        <v>0.92085289774688095</v>
      </c>
      <c r="J579" s="19">
        <f t="shared" si="2131"/>
        <v>0.77791284546930184</v>
      </c>
      <c r="K579" s="19"/>
      <c r="L579" s="19">
        <f t="shared" ref="L579" si="2386">ABS(($C579-K579)/$C579)*100</f>
        <v>100</v>
      </c>
      <c r="M579" s="19"/>
      <c r="N579" s="19">
        <f t="shared" ref="N579" si="2387">ABS(($C579-M579)/$C579)*100</f>
        <v>100</v>
      </c>
      <c r="O579">
        <v>0.92085046076382004</v>
      </c>
      <c r="P579" s="19">
        <f t="shared" si="2127"/>
        <v>7.2220321204750082E-3</v>
      </c>
      <c r="Q579" s="19">
        <f t="shared" si="2128"/>
        <v>0.77817543089011643</v>
      </c>
      <c r="S579" s="19">
        <f t="shared" si="2134"/>
        <v>100</v>
      </c>
      <c r="T579">
        <v>0.92097218872293096</v>
      </c>
      <c r="U579" s="19">
        <f t="shared" ref="U579" si="2388">ABS(($C579-T579)/$C579)*100</f>
        <v>0.7650592185204762</v>
      </c>
      <c r="V579">
        <v>0.921002193176364</v>
      </c>
      <c r="W579" s="19">
        <f t="shared" ref="W579" si="2389">ABS(($C579-V579)/$C579)*100</f>
        <v>0.76182623255622339</v>
      </c>
      <c r="Y579" s="19">
        <f t="shared" si="2137"/>
        <v>100</v>
      </c>
      <c r="AA579" s="19">
        <f t="shared" si="2138"/>
        <v>100</v>
      </c>
    </row>
    <row r="580" spans="1:27" x14ac:dyDescent="0.25">
      <c r="A580" s="3">
        <f t="shared" si="2312"/>
        <v>278</v>
      </c>
      <c r="B580" s="20">
        <v>0.92213798993363105</v>
      </c>
      <c r="C580" s="40">
        <f t="shared" si="2307"/>
        <v>0.92213798993363105</v>
      </c>
      <c r="D580">
        <v>0.92622010813809397</v>
      </c>
      <c r="E580" s="30">
        <f t="shared" ref="E580:E602" si="2390">ABS(C580-D580)</f>
        <v>4.0821182044629145E-3</v>
      </c>
      <c r="F580" s="30">
        <f t="shared" si="2337"/>
        <v>0.44267975606955706</v>
      </c>
      <c r="G580">
        <v>0.92621982664054903</v>
      </c>
      <c r="H580" s="19">
        <f t="shared" si="2131"/>
        <v>0.44264922945119695</v>
      </c>
      <c r="I580" s="19">
        <v>0.92622409341095602</v>
      </c>
      <c r="J580" s="19">
        <f t="shared" si="2131"/>
        <v>0.44311193356420042</v>
      </c>
      <c r="K580" s="19"/>
      <c r="L580" s="19">
        <f t="shared" ref="L580" si="2391">ABS(($C580-K580)/$C580)*100</f>
        <v>100</v>
      </c>
      <c r="M580" s="19"/>
      <c r="N580" s="19">
        <f t="shared" ref="N580" si="2392">ABS(($C580-M580)/$C580)*100</f>
        <v>100</v>
      </c>
      <c r="O580">
        <v>0.92622199360522595</v>
      </c>
      <c r="P580" s="19">
        <f t="shared" ref="P580:P602" si="2393">ABS(C580-O580)</f>
        <v>4.0840036715948935E-3</v>
      </c>
      <c r="Q580" s="19">
        <f t="shared" ref="Q580:Q602" si="2394">ABS(($C580-O580)/$C580)*100</f>
        <v>0.44288422298801838</v>
      </c>
      <c r="S580" s="19">
        <f t="shared" si="2134"/>
        <v>100</v>
      </c>
      <c r="T580">
        <v>0.92624397692348004</v>
      </c>
      <c r="U580" s="19">
        <f t="shared" ref="U580" si="2395">ABS(($C580-T580)/$C580)*100</f>
        <v>0.44526817403374808</v>
      </c>
      <c r="V580">
        <v>0.92334052836946701</v>
      </c>
      <c r="W580" s="19">
        <f t="shared" ref="W580" si="2396">ABS(($C580-V580)/$C580)*100</f>
        <v>0.13040764494720619</v>
      </c>
      <c r="Y580" s="19">
        <f t="shared" si="2137"/>
        <v>100</v>
      </c>
      <c r="AA580" s="19">
        <f t="shared" si="2138"/>
        <v>100</v>
      </c>
    </row>
    <row r="581" spans="1:27" x14ac:dyDescent="0.25">
      <c r="A581" s="3">
        <f t="shared" si="2312"/>
        <v>279</v>
      </c>
      <c r="B581" s="20">
        <v>0.92302942330604598</v>
      </c>
      <c r="C581" s="40">
        <f t="shared" si="2307"/>
        <v>0.92302942330604598</v>
      </c>
      <c r="D581">
        <v>0.92297608726399405</v>
      </c>
      <c r="E581" s="30">
        <f t="shared" si="2390"/>
        <v>5.3336042051932431E-5</v>
      </c>
      <c r="F581" s="30">
        <f t="shared" si="2337"/>
        <v>5.7783685660741891E-3</v>
      </c>
      <c r="G581">
        <v>0.92297578713883799</v>
      </c>
      <c r="H581" s="19">
        <f t="shared" ref="H581:J602" si="2397">ABS(($C581-G581)/$C581)*100</f>
        <v>5.8108837978190072E-3</v>
      </c>
      <c r="I581" s="19">
        <v>0.92298035206148799</v>
      </c>
      <c r="J581" s="19">
        <f t="shared" si="2397"/>
        <v>5.3163250616904984E-3</v>
      </c>
      <c r="K581" s="19"/>
      <c r="L581" s="19">
        <f t="shared" ref="L581" si="2398">ABS(($C581-K581)/$C581)*100</f>
        <v>100</v>
      </c>
      <c r="M581" s="19"/>
      <c r="N581" s="19">
        <f t="shared" ref="N581" si="2399">ABS(($C581-M581)/$C581)*100</f>
        <v>100</v>
      </c>
      <c r="O581">
        <v>0.92297813735328804</v>
      </c>
      <c r="P581" s="19">
        <f t="shared" si="2393"/>
        <v>5.1285952757940123E-5</v>
      </c>
      <c r="Q581" s="19">
        <f t="shared" si="2394"/>
        <v>5.5562641301560552E-3</v>
      </c>
      <c r="S581" s="19">
        <f t="shared" ref="S581:S602" si="2400">ABS(($C581-R581)/$C581)*100</f>
        <v>100</v>
      </c>
      <c r="T581">
        <v>0.92300113390634497</v>
      </c>
      <c r="U581" s="19">
        <f t="shared" ref="U581" si="2401">ABS(($C581-T581)/$C581)*100</f>
        <v>3.0648426785447516E-3</v>
      </c>
      <c r="V581">
        <v>0.92307772449810099</v>
      </c>
      <c r="W581" s="19">
        <f t="shared" ref="W581" si="2402">ABS(($C581-V581)/$C581)*100</f>
        <v>5.2328984142249058E-3</v>
      </c>
      <c r="Y581" s="19">
        <f t="shared" ref="Y581:Y602" si="2403">ABS(($C581-X581)/$C581)*100</f>
        <v>100</v>
      </c>
      <c r="AA581" s="19">
        <f t="shared" ref="AA581:AA602" si="2404">ABS(($C581-Z581)/$C581)*100</f>
        <v>100</v>
      </c>
    </row>
    <row r="582" spans="1:27" x14ac:dyDescent="0.25">
      <c r="A582" s="3">
        <f t="shared" si="2312"/>
        <v>280</v>
      </c>
      <c r="B582" s="20">
        <v>0.86472811734046795</v>
      </c>
      <c r="C582" s="40">
        <f t="shared" si="2307"/>
        <v>0.86472811734046795</v>
      </c>
      <c r="D582">
        <v>0.863209461623618</v>
      </c>
      <c r="E582" s="30">
        <f t="shared" si="2390"/>
        <v>1.5186557168499482E-3</v>
      </c>
      <c r="F582" s="30">
        <f t="shared" si="2337"/>
        <v>0.17562233566784904</v>
      </c>
      <c r="G582">
        <v>0.86320959808883202</v>
      </c>
      <c r="H582" s="19">
        <f t="shared" si="2397"/>
        <v>0.17560655438223091</v>
      </c>
      <c r="I582" s="19">
        <v>0.86321251449918701</v>
      </c>
      <c r="J582" s="19">
        <f t="shared" si="2397"/>
        <v>0.17526929110878012</v>
      </c>
      <c r="K582" s="19"/>
      <c r="L582" s="19">
        <f t="shared" ref="L582" si="2405">ABS(($C582-K582)/$C582)*100</f>
        <v>100</v>
      </c>
      <c r="M582" s="19"/>
      <c r="N582" s="19">
        <f t="shared" ref="N582" si="2406">ABS(($C582-M582)/$C582)*100</f>
        <v>100</v>
      </c>
      <c r="O582">
        <v>0.86319259326203301</v>
      </c>
      <c r="P582" s="19">
        <f t="shared" si="2393"/>
        <v>1.5355240784349355E-3</v>
      </c>
      <c r="Q582" s="19">
        <f t="shared" si="2394"/>
        <v>0.17757304841174215</v>
      </c>
      <c r="S582" s="19">
        <f t="shared" si="2400"/>
        <v>100</v>
      </c>
      <c r="T582">
        <v>0.86316772081757698</v>
      </c>
      <c r="U582" s="19">
        <f t="shared" ref="U582" si="2407">ABS(($C582-T582)/$C582)*100</f>
        <v>0.18044937959113452</v>
      </c>
      <c r="V582">
        <v>0.86052595285273203</v>
      </c>
      <c r="W582" s="19">
        <f t="shared" ref="W582" si="2408">ABS(($C582-V582)/$C582)*100</f>
        <v>0.48595210488355201</v>
      </c>
      <c r="Y582" s="19">
        <f t="shared" si="2403"/>
        <v>100</v>
      </c>
      <c r="AA582" s="19">
        <f t="shared" si="2404"/>
        <v>100</v>
      </c>
    </row>
    <row r="583" spans="1:27" x14ac:dyDescent="0.25">
      <c r="A583" s="3">
        <f t="shared" si="2312"/>
        <v>281</v>
      </c>
      <c r="B583" s="20">
        <v>0.87834662423004095</v>
      </c>
      <c r="C583" s="40">
        <f t="shared" si="2307"/>
        <v>0.87834662423004095</v>
      </c>
      <c r="D583">
        <v>0.88056806562340395</v>
      </c>
      <c r="E583" s="30">
        <f t="shared" si="2390"/>
        <v>2.2214413933629995E-3</v>
      </c>
      <c r="F583" s="30">
        <f t="shared" si="2337"/>
        <v>0.25291170160872606</v>
      </c>
      <c r="G583">
        <v>0.88056818008321702</v>
      </c>
      <c r="H583" s="19">
        <f t="shared" si="2397"/>
        <v>0.2529247328893065</v>
      </c>
      <c r="I583" s="19">
        <v>0.88057098306282</v>
      </c>
      <c r="J583" s="19">
        <f t="shared" si="2397"/>
        <v>0.25324385287288192</v>
      </c>
      <c r="K583" s="19"/>
      <c r="L583" s="19">
        <f t="shared" ref="L583" si="2409">ABS(($C583-K583)/$C583)*100</f>
        <v>100</v>
      </c>
      <c r="M583" s="19"/>
      <c r="N583" s="19">
        <f t="shared" ref="N583" si="2410">ABS(($C583-M583)/$C583)*100</f>
        <v>100</v>
      </c>
      <c r="O583">
        <v>0.88055292690396403</v>
      </c>
      <c r="P583" s="19">
        <f t="shared" si="2393"/>
        <v>2.2063026739230773E-3</v>
      </c>
      <c r="Q583" s="19">
        <f t="shared" si="2394"/>
        <v>0.25118815431858954</v>
      </c>
      <c r="S583" s="19">
        <f t="shared" si="2400"/>
        <v>100</v>
      </c>
      <c r="T583">
        <v>0.87764057720727895</v>
      </c>
      <c r="U583" s="19">
        <f t="shared" ref="U583" si="2411">ABS(($C583-T583)/$C583)*100</f>
        <v>8.0383643915171082E-2</v>
      </c>
      <c r="V583">
        <v>0.87659692614033002</v>
      </c>
      <c r="W583" s="19">
        <f t="shared" ref="W583" si="2412">ABS(($C583-V583)/$C583)*100</f>
        <v>0.1992035992902817</v>
      </c>
      <c r="Y583" s="19">
        <f t="shared" si="2403"/>
        <v>100</v>
      </c>
      <c r="AA583" s="19">
        <f t="shared" si="2404"/>
        <v>100</v>
      </c>
    </row>
    <row r="584" spans="1:27" x14ac:dyDescent="0.25">
      <c r="A584" s="3">
        <f t="shared" si="2312"/>
        <v>282</v>
      </c>
      <c r="B584" s="20">
        <v>0.86144035234960503</v>
      </c>
      <c r="C584" s="40">
        <f t="shared" si="2307"/>
        <v>0.86144035234960503</v>
      </c>
      <c r="D584">
        <v>0.86518148086973801</v>
      </c>
      <c r="E584" s="30">
        <f t="shared" si="2390"/>
        <v>3.7411285201329747E-3</v>
      </c>
      <c r="F584" s="30">
        <f t="shared" si="2337"/>
        <v>0.4342875870545107</v>
      </c>
      <c r="G584">
        <v>0.86518160313565495</v>
      </c>
      <c r="H584" s="19">
        <f t="shared" si="2397"/>
        <v>0.43430178025043115</v>
      </c>
      <c r="I584" s="19">
        <v>0.86518456926152898</v>
      </c>
      <c r="J584" s="19">
        <f t="shared" si="2397"/>
        <v>0.43464610192818126</v>
      </c>
      <c r="K584" s="19"/>
      <c r="L584" s="19">
        <f t="shared" ref="L584" si="2413">ABS(($C584-K584)/$C584)*100</f>
        <v>100</v>
      </c>
      <c r="M584" s="19"/>
      <c r="N584" s="19">
        <f t="shared" ref="N584" si="2414">ABS(($C584-M584)/$C584)*100</f>
        <v>100</v>
      </c>
      <c r="O584">
        <v>0.86516543798474699</v>
      </c>
      <c r="P584" s="19">
        <f t="shared" si="2393"/>
        <v>3.7250856351419559E-3</v>
      </c>
      <c r="Q584" s="19">
        <f t="shared" si="2394"/>
        <v>0.43242525439882984</v>
      </c>
      <c r="S584" s="19">
        <f t="shared" si="2400"/>
        <v>100</v>
      </c>
      <c r="T584">
        <v>0.86514100233695101</v>
      </c>
      <c r="U584" s="19">
        <f t="shared" ref="U584" si="2415">ABS(($C584-T584)/$C584)*100</f>
        <v>0.42958865082792402</v>
      </c>
      <c r="V584">
        <v>0.86053293382821305</v>
      </c>
      <c r="W584" s="19">
        <f t="shared" ref="W584" si="2416">ABS(($C584-V584)/$C584)*100</f>
        <v>0.1053373595649387</v>
      </c>
      <c r="Y584" s="19">
        <f t="shared" si="2403"/>
        <v>100</v>
      </c>
      <c r="AA584" s="19">
        <f t="shared" si="2404"/>
        <v>100</v>
      </c>
    </row>
    <row r="585" spans="1:27" x14ac:dyDescent="0.25">
      <c r="A585" s="3">
        <f t="shared" si="2312"/>
        <v>283</v>
      </c>
      <c r="B585" s="20">
        <v>0.93248977345672301</v>
      </c>
      <c r="C585" s="40">
        <f t="shared" si="2307"/>
        <v>0.93248977345672301</v>
      </c>
      <c r="D585">
        <v>0.93014252850732304</v>
      </c>
      <c r="E585" s="30">
        <f t="shared" si="2390"/>
        <v>2.3472449493999736E-3</v>
      </c>
      <c r="F585" s="30">
        <f t="shared" si="2337"/>
        <v>0.25171803661704284</v>
      </c>
      <c r="G585">
        <v>0.93014536786226398</v>
      </c>
      <c r="H585" s="19">
        <f t="shared" si="2397"/>
        <v>0.25141354481222472</v>
      </c>
      <c r="I585" s="19">
        <v>0.93011865007720895</v>
      </c>
      <c r="J585" s="19">
        <f t="shared" si="2397"/>
        <v>0.25427875425639784</v>
      </c>
      <c r="K585" s="19"/>
      <c r="L585" s="19">
        <f t="shared" ref="L585" si="2417">ABS(($C585-K585)/$C585)*100</f>
        <v>100</v>
      </c>
      <c r="M585" s="19"/>
      <c r="N585" s="19">
        <f t="shared" ref="N585" si="2418">ABS(($C585-M585)/$C585)*100</f>
        <v>100</v>
      </c>
      <c r="O585">
        <v>0.930023361888622</v>
      </c>
      <c r="P585" s="19">
        <f t="shared" si="2393"/>
        <v>2.4664115681010124E-3</v>
      </c>
      <c r="Q585" s="19">
        <f t="shared" si="2394"/>
        <v>0.26449743882531479</v>
      </c>
      <c r="S585" s="19">
        <f t="shared" si="2400"/>
        <v>100</v>
      </c>
      <c r="T585">
        <v>0.93066748294881196</v>
      </c>
      <c r="U585" s="19">
        <f t="shared" ref="U585" si="2419">ABS(($C585-T585)/$C585)*100</f>
        <v>0.19542203676463413</v>
      </c>
      <c r="V585">
        <v>0.92844890330268304</v>
      </c>
      <c r="W585" s="19">
        <f t="shared" ref="W585" si="2420">ABS(($C585-V585)/$C585)*100</f>
        <v>0.433342034311062</v>
      </c>
      <c r="Y585" s="19">
        <f t="shared" si="2403"/>
        <v>100</v>
      </c>
      <c r="AA585" s="19">
        <f t="shared" si="2404"/>
        <v>100</v>
      </c>
    </row>
    <row r="586" spans="1:27" x14ac:dyDescent="0.25">
      <c r="A586" s="3">
        <f t="shared" si="2312"/>
        <v>284</v>
      </c>
      <c r="B586" s="20">
        <v>0.88531823559642397</v>
      </c>
      <c r="C586" s="40">
        <f t="shared" si="2307"/>
        <v>0.88531823559642397</v>
      </c>
      <c r="D586">
        <v>0.88581108230905103</v>
      </c>
      <c r="E586" s="30">
        <f t="shared" si="2390"/>
        <v>4.928467126270597E-4</v>
      </c>
      <c r="F586" s="30">
        <f t="shared" si="2337"/>
        <v>5.5668876208681863E-2</v>
      </c>
      <c r="G586">
        <v>0.88581145291556596</v>
      </c>
      <c r="H586" s="19">
        <f t="shared" si="2397"/>
        <v>5.5710737598182264E-2</v>
      </c>
      <c r="I586" s="19">
        <v>0.88581242344240596</v>
      </c>
      <c r="J586" s="19">
        <f t="shared" si="2397"/>
        <v>5.5820362228172098E-2</v>
      </c>
      <c r="K586" s="19"/>
      <c r="L586" s="19">
        <f t="shared" ref="L586" si="2421">ABS(($C586-K586)/$C586)*100</f>
        <v>100</v>
      </c>
      <c r="M586" s="19"/>
      <c r="N586" s="19">
        <f t="shared" ref="N586" si="2422">ABS(($C586-M586)/$C586)*100</f>
        <v>100</v>
      </c>
      <c r="O586">
        <v>0.88578400420291303</v>
      </c>
      <c r="P586" s="19">
        <f t="shared" si="2393"/>
        <v>4.6576860648905871E-4</v>
      </c>
      <c r="Q586" s="19">
        <f t="shared" si="2394"/>
        <v>5.2610303025699939E-2</v>
      </c>
      <c r="S586" s="19">
        <f t="shared" si="2400"/>
        <v>100</v>
      </c>
      <c r="T586">
        <v>0.88575900044187295</v>
      </c>
      <c r="U586" s="19">
        <f t="shared" ref="U586" si="2423">ABS(($C586-T586)/$C586)*100</f>
        <v>4.9786034865986373E-2</v>
      </c>
      <c r="V586">
        <v>0.88558871278253104</v>
      </c>
      <c r="W586" s="19">
        <f t="shared" ref="W586" si="2424">ABS(($C586-V586)/$C586)*100</f>
        <v>3.055140798323774E-2</v>
      </c>
      <c r="Y586" s="19">
        <f t="shared" si="2403"/>
        <v>100</v>
      </c>
      <c r="AA586" s="19">
        <f t="shared" si="2404"/>
        <v>100</v>
      </c>
    </row>
    <row r="587" spans="1:27" x14ac:dyDescent="0.25">
      <c r="A587" s="3">
        <f t="shared" si="2312"/>
        <v>285</v>
      </c>
      <c r="B587" s="20">
        <v>0.89530121928718898</v>
      </c>
      <c r="C587" s="40">
        <f t="shared" si="2307"/>
        <v>0.89530121928718898</v>
      </c>
      <c r="D587">
        <v>0.89412684087237804</v>
      </c>
      <c r="E587" s="30">
        <f t="shared" si="2390"/>
        <v>1.1743784148109393E-3</v>
      </c>
      <c r="F587" s="30">
        <f t="shared" si="2337"/>
        <v>0.1311713186033571</v>
      </c>
      <c r="G587">
        <v>0.89412893701421703</v>
      </c>
      <c r="H587" s="19">
        <f t="shared" si="2397"/>
        <v>0.13093719160857192</v>
      </c>
      <c r="I587" s="19">
        <v>0.89411161045169496</v>
      </c>
      <c r="J587" s="19">
        <f t="shared" si="2397"/>
        <v>0.13287246904914812</v>
      </c>
      <c r="K587" s="19"/>
      <c r="L587" s="19">
        <f t="shared" ref="L587" si="2425">ABS(($C587-K587)/$C587)*100</f>
        <v>100</v>
      </c>
      <c r="M587" s="19"/>
      <c r="N587" s="19">
        <f t="shared" ref="N587" si="2426">ABS(($C587-M587)/$C587)*100</f>
        <v>100</v>
      </c>
      <c r="O587">
        <v>0.89403161125170405</v>
      </c>
      <c r="P587" s="19">
        <f t="shared" si="2393"/>
        <v>1.269608035484926E-3</v>
      </c>
      <c r="Q587" s="19">
        <f t="shared" si="2394"/>
        <v>0.1418079198524658</v>
      </c>
      <c r="S587" s="19">
        <f t="shared" si="2400"/>
        <v>100</v>
      </c>
      <c r="T587">
        <v>0.89403178945637096</v>
      </c>
      <c r="U587" s="19">
        <f t="shared" ref="U587" si="2427">ABS(($C587-T587)/$C587)*100</f>
        <v>0.14178801541549277</v>
      </c>
      <c r="V587">
        <v>0.89183307636343601</v>
      </c>
      <c r="W587" s="19">
        <f t="shared" ref="W587" si="2428">ABS(($C587-V587)/$C587)*100</f>
        <v>0.387371629686174</v>
      </c>
      <c r="Y587" s="19">
        <f t="shared" si="2403"/>
        <v>100</v>
      </c>
      <c r="AA587" s="19">
        <f t="shared" si="2404"/>
        <v>100</v>
      </c>
    </row>
    <row r="588" spans="1:27" x14ac:dyDescent="0.25">
      <c r="A588" s="3">
        <f t="shared" si="2312"/>
        <v>286</v>
      </c>
      <c r="B588" s="20">
        <v>0.89250904704190703</v>
      </c>
      <c r="C588" s="40">
        <f t="shared" si="2307"/>
        <v>0.89250904704190703</v>
      </c>
      <c r="D588">
        <v>0.890116870393309</v>
      </c>
      <c r="E588" s="30">
        <f t="shared" si="2390"/>
        <v>2.3921766485980323E-3</v>
      </c>
      <c r="F588" s="30">
        <f t="shared" si="2337"/>
        <v>0.26802828010837065</v>
      </c>
      <c r="G588">
        <v>0.89011767936409403</v>
      </c>
      <c r="H588" s="19">
        <f t="shared" si="2397"/>
        <v>0.26793764004284887</v>
      </c>
      <c r="I588" s="19">
        <v>0.89011454013125701</v>
      </c>
      <c r="J588" s="19">
        <f t="shared" si="2397"/>
        <v>0.26828937124909458</v>
      </c>
      <c r="K588" s="19"/>
      <c r="L588" s="19">
        <f t="shared" ref="L588" si="2429">ABS(($C588-K588)/$C588)*100</f>
        <v>100</v>
      </c>
      <c r="M588" s="19"/>
      <c r="N588" s="19">
        <f t="shared" ref="N588" si="2430">ABS(($C588-M588)/$C588)*100</f>
        <v>100</v>
      </c>
      <c r="O588">
        <v>0.89007176946125499</v>
      </c>
      <c r="P588" s="19">
        <f t="shared" si="2393"/>
        <v>2.4372775806520419E-3</v>
      </c>
      <c r="Q588" s="19">
        <f t="shared" si="2394"/>
        <v>0.27308155460496991</v>
      </c>
      <c r="S588" s="19">
        <f t="shared" si="2400"/>
        <v>100</v>
      </c>
      <c r="T588">
        <v>0.89048627049488704</v>
      </c>
      <c r="U588" s="19">
        <f t="shared" ref="U588" si="2431">ABS(($C588-T588)/$C588)*100</f>
        <v>0.22663933253384838</v>
      </c>
      <c r="V588">
        <v>0.88885842964184603</v>
      </c>
      <c r="W588" s="19">
        <f t="shared" ref="W588" si="2432">ABS(($C588-V588)/$C588)*100</f>
        <v>0.40902861569419979</v>
      </c>
      <c r="Y588" s="19">
        <f t="shared" si="2403"/>
        <v>100</v>
      </c>
      <c r="AA588" s="19">
        <f t="shared" si="2404"/>
        <v>100</v>
      </c>
    </row>
    <row r="589" spans="1:27" x14ac:dyDescent="0.25">
      <c r="A589" s="3">
        <f t="shared" si="2312"/>
        <v>287</v>
      </c>
      <c r="B589" s="20">
        <v>0.87291540605751305</v>
      </c>
      <c r="C589" s="40">
        <f t="shared" si="2307"/>
        <v>0.87291540605751305</v>
      </c>
      <c r="D589">
        <v>0.87490217628235201</v>
      </c>
      <c r="E589" s="30">
        <f t="shared" si="2390"/>
        <v>1.9867702248389518E-3</v>
      </c>
      <c r="F589" s="30">
        <f t="shared" si="2337"/>
        <v>0.22760169096019497</v>
      </c>
      <c r="G589">
        <v>0.87490274372682297</v>
      </c>
      <c r="H589" s="19">
        <f t="shared" si="2397"/>
        <v>0.2276666966259249</v>
      </c>
      <c r="I589" s="19">
        <v>0.87490216974386603</v>
      </c>
      <c r="J589" s="19">
        <f t="shared" si="2397"/>
        <v>0.22760094192014715</v>
      </c>
      <c r="K589" s="19"/>
      <c r="L589" s="19">
        <f t="shared" ref="L589" si="2433">ABS(($C589-K589)/$C589)*100</f>
        <v>100</v>
      </c>
      <c r="M589" s="19"/>
      <c r="N589" s="19">
        <f t="shared" ref="N589" si="2434">ABS(($C589-M589)/$C589)*100</f>
        <v>100</v>
      </c>
      <c r="O589">
        <v>0.87486586534993604</v>
      </c>
      <c r="P589" s="19">
        <f t="shared" si="2393"/>
        <v>1.9504592924229902E-3</v>
      </c>
      <c r="Q589" s="19">
        <f t="shared" si="2394"/>
        <v>0.22344195999841041</v>
      </c>
      <c r="S589" s="19">
        <f t="shared" si="2400"/>
        <v>100</v>
      </c>
      <c r="T589">
        <v>0.87484043812041101</v>
      </c>
      <c r="U589" s="19">
        <f t="shared" ref="U589" si="2435">ABS(($C589-T589)/$C589)*100</f>
        <v>0.22052905121611807</v>
      </c>
      <c r="V589">
        <v>0.87134252217677899</v>
      </c>
      <c r="W589" s="19">
        <f t="shared" ref="W589" si="2436">ABS(($C589-V589)/$C589)*100</f>
        <v>0.18018743509613747</v>
      </c>
      <c r="Y589" s="19">
        <f t="shared" si="2403"/>
        <v>100</v>
      </c>
      <c r="AA589" s="19">
        <f t="shared" si="2404"/>
        <v>100</v>
      </c>
    </row>
    <row r="590" spans="1:27" x14ac:dyDescent="0.25">
      <c r="A590" s="3">
        <f t="shared" si="2312"/>
        <v>288</v>
      </c>
      <c r="B590" s="20">
        <v>0.89964045601417097</v>
      </c>
      <c r="C590" s="40">
        <f t="shared" si="2307"/>
        <v>0.89964045601417097</v>
      </c>
      <c r="D590">
        <v>0.90258017310997796</v>
      </c>
      <c r="E590" s="30">
        <f t="shared" si="2390"/>
        <v>2.9397170958069818E-3</v>
      </c>
      <c r="F590" s="30">
        <f t="shared" si="2337"/>
        <v>0.3267657736104162</v>
      </c>
      <c r="G590">
        <v>0.90258191018104506</v>
      </c>
      <c r="H590" s="19">
        <f t="shared" si="2397"/>
        <v>0.32695885864294066</v>
      </c>
      <c r="I590" s="19">
        <v>0.902560501482225</v>
      </c>
      <c r="J590" s="19">
        <f t="shared" si="2397"/>
        <v>0.32457916365735628</v>
      </c>
      <c r="K590" s="19"/>
      <c r="L590" s="19">
        <f t="shared" ref="L590" si="2437">ABS(($C590-K590)/$C590)*100</f>
        <v>100</v>
      </c>
      <c r="M590" s="19"/>
      <c r="N590" s="19">
        <f t="shared" ref="N590" si="2438">ABS(($C590-M590)/$C590)*100</f>
        <v>100</v>
      </c>
      <c r="O590">
        <v>0.90252528074751004</v>
      </c>
      <c r="P590" s="19">
        <f t="shared" si="2393"/>
        <v>2.8848247333390642E-3</v>
      </c>
      <c r="Q590" s="19">
        <f t="shared" si="2394"/>
        <v>0.32066418468108804</v>
      </c>
      <c r="S590" s="19">
        <f t="shared" si="2400"/>
        <v>100</v>
      </c>
      <c r="T590">
        <v>0.90279493506559705</v>
      </c>
      <c r="U590" s="19">
        <f t="shared" ref="U590" si="2439">ABS(($C590-T590)/$C590)*100</f>
        <v>0.35063774981862139</v>
      </c>
      <c r="V590">
        <v>0.90288844753863395</v>
      </c>
      <c r="W590" s="19">
        <f t="shared" ref="W590" si="2440">ABS(($C590-V590)/$C590)*100</f>
        <v>0.36103217710474073</v>
      </c>
      <c r="Y590" s="19">
        <f t="shared" si="2403"/>
        <v>100</v>
      </c>
      <c r="AA590" s="19">
        <f t="shared" si="2404"/>
        <v>100</v>
      </c>
    </row>
    <row r="591" spans="1:27" x14ac:dyDescent="0.25">
      <c r="A591" s="3">
        <f t="shared" si="2312"/>
        <v>289</v>
      </c>
      <c r="B591" s="20">
        <v>0.88527391131442301</v>
      </c>
      <c r="C591" s="40">
        <f t="shared" si="2307"/>
        <v>0.88527391131442301</v>
      </c>
      <c r="D591">
        <v>0.87925889179174399</v>
      </c>
      <c r="E591" s="30">
        <f t="shared" si="2390"/>
        <v>6.0150195226790215E-3</v>
      </c>
      <c r="F591" s="30">
        <f t="shared" si="2337"/>
        <v>0.67945292929147039</v>
      </c>
      <c r="G591">
        <v>0.879259417227923</v>
      </c>
      <c r="H591" s="19">
        <f t="shared" si="2397"/>
        <v>0.67939357634180197</v>
      </c>
      <c r="I591" s="19">
        <v>0.87925322796562999</v>
      </c>
      <c r="J591" s="19">
        <f t="shared" si="2397"/>
        <v>0.68009271162794416</v>
      </c>
      <c r="K591" s="19"/>
      <c r="L591" s="19">
        <f t="shared" ref="L591" si="2441">ABS(($C591-K591)/$C591)*100</f>
        <v>100</v>
      </c>
      <c r="M591" s="19"/>
      <c r="N591" s="19">
        <f t="shared" ref="N591" si="2442">ABS(($C591-M591)/$C591)*100</f>
        <v>100</v>
      </c>
      <c r="O591">
        <v>0.87924163366409702</v>
      </c>
      <c r="P591" s="19">
        <f t="shared" si="2393"/>
        <v>6.0322776503259901E-3</v>
      </c>
      <c r="Q591" s="19">
        <f t="shared" si="2394"/>
        <v>0.68140239684342219</v>
      </c>
      <c r="S591" s="19">
        <f t="shared" si="2400"/>
        <v>100</v>
      </c>
      <c r="T591">
        <v>0.87932581094260398</v>
      </c>
      <c r="U591" s="19">
        <f t="shared" ref="U591" si="2443">ABS(($C591-T591)/$C591)*100</f>
        <v>0.67189378290697677</v>
      </c>
      <c r="V591">
        <v>0.88414797687774305</v>
      </c>
      <c r="W591" s="19">
        <f t="shared" ref="W591" si="2444">ABS(($C591-V591)/$C591)*100</f>
        <v>0.12718486586916564</v>
      </c>
      <c r="Y591" s="19">
        <f t="shared" si="2403"/>
        <v>100</v>
      </c>
      <c r="AA591" s="19">
        <f t="shared" si="2404"/>
        <v>100</v>
      </c>
    </row>
    <row r="592" spans="1:27" x14ac:dyDescent="0.25">
      <c r="A592" s="3">
        <f t="shared" si="2312"/>
        <v>290</v>
      </c>
      <c r="B592" s="20">
        <v>0.90081478404258997</v>
      </c>
      <c r="C592" s="40">
        <f t="shared" si="2307"/>
        <v>0.90081478404258997</v>
      </c>
      <c r="D592">
        <v>0.90502531711157996</v>
      </c>
      <c r="E592" s="30">
        <f t="shared" si="2390"/>
        <v>4.2105330689899967E-3</v>
      </c>
      <c r="F592" s="30">
        <f t="shared" si="2337"/>
        <v>0.46741385061359358</v>
      </c>
      <c r="G592">
        <v>0.90502839424926296</v>
      </c>
      <c r="H592" s="19">
        <f t="shared" si="2397"/>
        <v>0.4677554455493676</v>
      </c>
      <c r="I592" s="19">
        <v>0.90498991372043402</v>
      </c>
      <c r="J592" s="19">
        <f t="shared" si="2397"/>
        <v>0.46348369851428423</v>
      </c>
      <c r="K592" s="19"/>
      <c r="L592" s="19">
        <f t="shared" ref="L592" si="2445">ABS(($C592-K592)/$C592)*100</f>
        <v>100</v>
      </c>
      <c r="M592" s="19"/>
      <c r="N592" s="19">
        <f t="shared" ref="N592" si="2446">ABS(($C592-M592)/$C592)*100</f>
        <v>100</v>
      </c>
      <c r="O592">
        <v>0.90492957546987296</v>
      </c>
      <c r="P592" s="19">
        <f t="shared" si="2393"/>
        <v>4.1147914272829933E-3</v>
      </c>
      <c r="Q592" s="19">
        <f t="shared" si="2394"/>
        <v>0.45678551242432192</v>
      </c>
      <c r="S592" s="19">
        <f t="shared" si="2400"/>
        <v>100</v>
      </c>
      <c r="T592">
        <v>0.90540061700702501</v>
      </c>
      <c r="U592" s="19">
        <f t="shared" ref="U592" si="2447">ABS(($C592-T592)/$C592)*100</f>
        <v>0.50907612149249859</v>
      </c>
      <c r="V592">
        <v>0.90479431507146102</v>
      </c>
      <c r="W592" s="19">
        <f t="shared" ref="W592" si="2448">ABS(($C592-V592)/$C592)*100</f>
        <v>0.44177017288860376</v>
      </c>
      <c r="Y592" s="19">
        <f t="shared" si="2403"/>
        <v>100</v>
      </c>
      <c r="AA592" s="19">
        <f t="shared" si="2404"/>
        <v>100</v>
      </c>
    </row>
    <row r="593" spans="1:27" x14ac:dyDescent="0.25">
      <c r="A593" s="3">
        <f t="shared" si="2312"/>
        <v>291</v>
      </c>
      <c r="B593" s="20">
        <v>0.916211931106651</v>
      </c>
      <c r="C593" s="40">
        <f t="shared" si="2307"/>
        <v>0.916211931106651</v>
      </c>
      <c r="D593">
        <v>0.91650644033859396</v>
      </c>
      <c r="E593" s="30">
        <f t="shared" si="2390"/>
        <v>2.9450923194296319E-4</v>
      </c>
      <c r="F593" s="30">
        <f t="shared" si="2337"/>
        <v>3.2144225800163809E-2</v>
      </c>
      <c r="G593">
        <v>0.91652287961326995</v>
      </c>
      <c r="H593" s="19">
        <f t="shared" si="2397"/>
        <v>3.3938491309905332E-2</v>
      </c>
      <c r="I593" s="19">
        <v>0.91630692662794</v>
      </c>
      <c r="J593" s="19">
        <f t="shared" si="2397"/>
        <v>1.0368291228674329E-2</v>
      </c>
      <c r="K593" s="19"/>
      <c r="L593" s="19">
        <f t="shared" ref="L593" si="2449">ABS(($C593-K593)/$C593)*100</f>
        <v>100</v>
      </c>
      <c r="M593" s="19"/>
      <c r="N593" s="19">
        <f t="shared" ref="N593" si="2450">ABS(($C593-M593)/$C593)*100</f>
        <v>100</v>
      </c>
      <c r="O593">
        <v>0.91602234526096105</v>
      </c>
      <c r="P593" s="19">
        <f t="shared" si="2393"/>
        <v>1.8958584568995462E-4</v>
      </c>
      <c r="Q593" s="19">
        <f t="shared" si="2394"/>
        <v>2.0692357221430466E-2</v>
      </c>
      <c r="S593" s="19">
        <f t="shared" si="2400"/>
        <v>100</v>
      </c>
      <c r="T593">
        <v>0.91737862651814495</v>
      </c>
      <c r="U593" s="19">
        <f t="shared" ref="U593" si="2451">ABS(($C593-T593)/$C593)*100</f>
        <v>0.12733903280267772</v>
      </c>
      <c r="V593">
        <v>0.91600746153462498</v>
      </c>
      <c r="W593" s="19">
        <f t="shared" ref="W593" si="2452">ABS(($C593-V593)/$C593)*100</f>
        <v>2.2316842324794112E-2</v>
      </c>
      <c r="Y593" s="19">
        <f t="shared" si="2403"/>
        <v>100</v>
      </c>
      <c r="AA593" s="19">
        <f t="shared" si="2404"/>
        <v>100</v>
      </c>
    </row>
    <row r="594" spans="1:27" x14ac:dyDescent="0.25">
      <c r="A594" s="3">
        <f t="shared" si="2312"/>
        <v>292</v>
      </c>
      <c r="B594" s="20">
        <v>1.0000000006592</v>
      </c>
      <c r="C594" s="40">
        <f t="shared" si="2307"/>
        <v>1.0000000006592</v>
      </c>
      <c r="D594">
        <v>0.99979517024004305</v>
      </c>
      <c r="E594" s="30">
        <f t="shared" si="2390"/>
        <v>2.0483041915697608E-4</v>
      </c>
      <c r="F594" s="30">
        <f t="shared" si="2337"/>
        <v>2.0483041902195187E-2</v>
      </c>
      <c r="G594">
        <v>0.99985032710208599</v>
      </c>
      <c r="H594" s="19">
        <f t="shared" si="2397"/>
        <v>1.4967355701537359E-2</v>
      </c>
      <c r="I594" s="19">
        <v>0.99892258732209305</v>
      </c>
      <c r="J594" s="19">
        <f t="shared" si="2397"/>
        <v>0.10774133363967496</v>
      </c>
      <c r="K594" s="19"/>
      <c r="L594" s="19">
        <f t="shared" ref="L594" si="2453">ABS(($C594-K594)/$C594)*100</f>
        <v>100</v>
      </c>
      <c r="M594" s="19"/>
      <c r="N594" s="19">
        <f t="shared" ref="N594" si="2454">ABS(($C594-M594)/$C594)*100</f>
        <v>100</v>
      </c>
      <c r="O594">
        <v>0.99783107349483602</v>
      </c>
      <c r="P594" s="19">
        <f t="shared" si="2393"/>
        <v>2.1689271643640096E-3</v>
      </c>
      <c r="Q594" s="19">
        <f t="shared" si="2394"/>
        <v>0.21689271629342527</v>
      </c>
      <c r="S594" s="19">
        <f t="shared" si="2400"/>
        <v>100</v>
      </c>
      <c r="T594">
        <v>0.99886209210026999</v>
      </c>
      <c r="U594" s="19">
        <f t="shared" ref="U594" si="2455">ABS(($C594-T594)/$C594)*100</f>
        <v>0.11379085581799248</v>
      </c>
      <c r="V594">
        <v>0.99932768399508498</v>
      </c>
      <c r="W594" s="19">
        <f t="shared" ref="W594" si="2456">ABS(($C594-V594)/$C594)*100</f>
        <v>6.7231666367185569E-2</v>
      </c>
      <c r="Y594" s="19">
        <f t="shared" si="2403"/>
        <v>100</v>
      </c>
      <c r="AA594" s="19">
        <f t="shared" si="2404"/>
        <v>100</v>
      </c>
    </row>
    <row r="595" spans="1:27" x14ac:dyDescent="0.25">
      <c r="A595" s="3">
        <f t="shared" si="2312"/>
        <v>293</v>
      </c>
      <c r="B595" s="20">
        <v>0.88234972052956595</v>
      </c>
      <c r="C595" s="40">
        <f t="shared" si="2307"/>
        <v>0.88234972052956595</v>
      </c>
      <c r="D595">
        <v>0.88110991376320702</v>
      </c>
      <c r="E595" s="30">
        <f t="shared" si="2390"/>
        <v>1.2398067663589307E-3</v>
      </c>
      <c r="F595" s="30">
        <f t="shared" si="2337"/>
        <v>0.1405119463986261</v>
      </c>
      <c r="G595">
        <v>0.8811739047439</v>
      </c>
      <c r="H595" s="19">
        <f t="shared" si="2397"/>
        <v>0.1332596087819066</v>
      </c>
      <c r="I595" s="19">
        <v>0.88010234985006697</v>
      </c>
      <c r="J595" s="19">
        <f t="shared" si="2397"/>
        <v>0.25470294002588489</v>
      </c>
      <c r="K595" s="19"/>
      <c r="L595" s="19">
        <f t="shared" ref="L595" si="2457">ABS(($C595-K595)/$C595)*100</f>
        <v>100</v>
      </c>
      <c r="M595" s="19"/>
      <c r="N595" s="19">
        <f t="shared" ref="N595" si="2458">ABS(($C595-M595)/$C595)*100</f>
        <v>100</v>
      </c>
      <c r="O595">
        <v>0.87884931040189296</v>
      </c>
      <c r="P595" s="19">
        <f t="shared" si="2393"/>
        <v>3.5004101276729926E-3</v>
      </c>
      <c r="Q595" s="19">
        <f t="shared" si="2394"/>
        <v>0.39671459583759228</v>
      </c>
      <c r="S595" s="19">
        <f t="shared" si="2400"/>
        <v>100</v>
      </c>
      <c r="T595">
        <v>0.88003366219815504</v>
      </c>
      <c r="U595" s="19">
        <f t="shared" ref="U595" si="2459">ABS(($C595-T595)/$C595)*100</f>
        <v>0.26248756899031639</v>
      </c>
      <c r="V595">
        <v>0.87909140380642303</v>
      </c>
      <c r="W595" s="19">
        <f t="shared" ref="W595" si="2460">ABS(($C595-V595)/$C595)*100</f>
        <v>0.36927724317602223</v>
      </c>
      <c r="Y595" s="19">
        <f t="shared" si="2403"/>
        <v>100</v>
      </c>
      <c r="AA595" s="19">
        <f t="shared" si="2404"/>
        <v>100</v>
      </c>
    </row>
    <row r="596" spans="1:27" x14ac:dyDescent="0.25">
      <c r="A596" s="3">
        <f t="shared" si="2312"/>
        <v>294</v>
      </c>
      <c r="B596" s="20">
        <v>1.0000000006638201</v>
      </c>
      <c r="C596" s="40">
        <f t="shared" si="2307"/>
        <v>1.0000000006638201</v>
      </c>
      <c r="D596">
        <v>1.0009095454161601</v>
      </c>
      <c r="E596" s="30">
        <f t="shared" si="2390"/>
        <v>9.0954475233995247E-4</v>
      </c>
      <c r="F596" s="30">
        <f t="shared" si="2337"/>
        <v>9.0954475173617835E-2</v>
      </c>
      <c r="G596">
        <v>1.0009548746150001</v>
      </c>
      <c r="H596" s="19">
        <f t="shared" si="2397"/>
        <v>9.5487395054612637E-2</v>
      </c>
      <c r="I596" s="19">
        <v>1.0001925179665601</v>
      </c>
      <c r="J596" s="19">
        <f t="shared" si="2397"/>
        <v>1.9251730261215051E-2</v>
      </c>
      <c r="K596" s="19"/>
      <c r="L596" s="19">
        <f t="shared" ref="L596" si="2461">ABS(($C596-K596)/$C596)*100</f>
        <v>100</v>
      </c>
      <c r="M596" s="19"/>
      <c r="N596" s="19">
        <f t="shared" ref="N596" si="2462">ABS(($C596-M596)/$C596)*100</f>
        <v>100</v>
      </c>
      <c r="O596">
        <v>0.99929580253767103</v>
      </c>
      <c r="P596" s="19">
        <f t="shared" si="2393"/>
        <v>7.0419812614908039E-4</v>
      </c>
      <c r="Q596" s="19">
        <f t="shared" si="2394"/>
        <v>7.0419812568161946E-2</v>
      </c>
      <c r="S596" s="19">
        <f t="shared" si="2400"/>
        <v>100</v>
      </c>
      <c r="T596">
        <v>1.0001435979711299</v>
      </c>
      <c r="U596" s="19">
        <f t="shared" ref="U596" si="2463">ABS(($C596-T596)/$C596)*100</f>
        <v>1.4359730721451677E-2</v>
      </c>
      <c r="V596">
        <v>1.0006876694292099</v>
      </c>
      <c r="W596" s="19">
        <f t="shared" ref="W596" si="2464">ABS(($C596-V596)/$C596)*100</f>
        <v>6.8766876493334891E-2</v>
      </c>
      <c r="Y596" s="19">
        <f t="shared" si="2403"/>
        <v>100</v>
      </c>
      <c r="AA596" s="19">
        <f t="shared" si="2404"/>
        <v>100</v>
      </c>
    </row>
    <row r="597" spans="1:27" x14ac:dyDescent="0.25">
      <c r="A597" s="3">
        <f t="shared" si="2312"/>
        <v>295</v>
      </c>
      <c r="B597" s="20">
        <v>1.00000000068891</v>
      </c>
      <c r="C597" s="40">
        <f t="shared" si="2307"/>
        <v>1.00000000068891</v>
      </c>
      <c r="D597">
        <v>0.99987596142092505</v>
      </c>
      <c r="E597" s="30">
        <f t="shared" si="2390"/>
        <v>1.2403926798498777E-4</v>
      </c>
      <c r="F597" s="30">
        <f t="shared" si="2337"/>
        <v>1.2403926789953586E-2</v>
      </c>
      <c r="G597">
        <v>0.999935658971848</v>
      </c>
      <c r="H597" s="19">
        <f t="shared" si="2397"/>
        <v>6.4341717017718514E-3</v>
      </c>
      <c r="I597" s="19">
        <v>0.99890292856134899</v>
      </c>
      <c r="J597" s="19">
        <f t="shared" si="2397"/>
        <v>0.10970721268052655</v>
      </c>
      <c r="K597" s="19"/>
      <c r="L597" s="19">
        <f t="shared" ref="L597" si="2465">ABS(($C597-K597)/$C597)*100</f>
        <v>100</v>
      </c>
      <c r="M597" s="19"/>
      <c r="N597" s="19">
        <f t="shared" ref="N597" si="2466">ABS(($C597-M597)/$C597)*100</f>
        <v>100</v>
      </c>
      <c r="O597">
        <v>0.99764137423936705</v>
      </c>
      <c r="P597" s="19">
        <f t="shared" si="2393"/>
        <v>2.3586264495429887E-3</v>
      </c>
      <c r="Q597" s="19">
        <f t="shared" si="2394"/>
        <v>0.23586264479181071</v>
      </c>
      <c r="S597" s="19">
        <f t="shared" si="2400"/>
        <v>100</v>
      </c>
      <c r="T597">
        <v>0.99881968384233899</v>
      </c>
      <c r="U597" s="19">
        <f t="shared" ref="U597" si="2467">ABS(($C597-T597)/$C597)*100</f>
        <v>0.1180316845757918</v>
      </c>
      <c r="V597">
        <v>0.999875970012997</v>
      </c>
      <c r="W597" s="19">
        <f t="shared" ref="W597" si="2468">ABS(($C597-V597)/$C597)*100</f>
        <v>1.2403067582759898E-2</v>
      </c>
      <c r="Y597" s="19">
        <f t="shared" si="2403"/>
        <v>100</v>
      </c>
      <c r="AA597" s="19">
        <f t="shared" si="2404"/>
        <v>100</v>
      </c>
    </row>
    <row r="598" spans="1:27" x14ac:dyDescent="0.25">
      <c r="A598" s="3">
        <f t="shared" si="2312"/>
        <v>296</v>
      </c>
      <c r="B598" s="20">
        <v>1.0000000006877099</v>
      </c>
      <c r="C598" s="40">
        <f t="shared" si="2307"/>
        <v>1.0000000006877099</v>
      </c>
      <c r="D598">
        <v>1.0004941552336799</v>
      </c>
      <c r="E598" s="30">
        <f t="shared" si="2390"/>
        <v>4.9415454597001585E-4</v>
      </c>
      <c r="F598" s="30">
        <f t="shared" si="2337"/>
        <v>4.9415454563018088E-2</v>
      </c>
      <c r="G598">
        <v>1.0005318818245501</v>
      </c>
      <c r="H598" s="19">
        <f t="shared" si="2397"/>
        <v>5.3188113647443774E-2</v>
      </c>
      <c r="I598" s="19">
        <v>0.999921260615111</v>
      </c>
      <c r="J598" s="19">
        <f t="shared" si="2397"/>
        <v>7.8740072544742599E-3</v>
      </c>
      <c r="K598" s="19"/>
      <c r="L598" s="19">
        <f t="shared" ref="L598" si="2469">ABS(($C598-K598)/$C598)*100</f>
        <v>100</v>
      </c>
      <c r="M598" s="19"/>
      <c r="N598" s="19">
        <f t="shared" ref="N598" si="2470">ABS(($C598-M598)/$C598)*100</f>
        <v>100</v>
      </c>
      <c r="O598">
        <v>0.999242399877591</v>
      </c>
      <c r="P598" s="19">
        <f t="shared" si="2393"/>
        <v>7.576008101188858E-4</v>
      </c>
      <c r="Q598" s="19">
        <f t="shared" si="2394"/>
        <v>7.5760080959787618E-2</v>
      </c>
      <c r="S598" s="19">
        <f t="shared" si="2400"/>
        <v>100</v>
      </c>
      <c r="T598">
        <v>0.99989000692973096</v>
      </c>
      <c r="U598" s="19">
        <f t="shared" ref="U598" si="2471">ABS(($C598-T598)/$C598)*100</f>
        <v>1.099937579032885E-2</v>
      </c>
      <c r="V598">
        <v>1.0003572690995901</v>
      </c>
      <c r="W598" s="19">
        <f t="shared" ref="W598" si="2472">ABS(($C598-V598)/$C598)*100</f>
        <v>3.5726841163452129E-2</v>
      </c>
      <c r="Y598" s="19">
        <f t="shared" si="2403"/>
        <v>100</v>
      </c>
      <c r="AA598" s="19">
        <f t="shared" si="2404"/>
        <v>100</v>
      </c>
    </row>
    <row r="599" spans="1:27" x14ac:dyDescent="0.25">
      <c r="A599" s="3">
        <f t="shared" si="2312"/>
        <v>297</v>
      </c>
      <c r="B599" s="20">
        <v>0.91299790806701397</v>
      </c>
      <c r="C599" s="40">
        <f t="shared" si="2307"/>
        <v>0.91299790806701397</v>
      </c>
      <c r="D599">
        <v>0.91107542394414098</v>
      </c>
      <c r="E599" s="30">
        <f t="shared" si="2390"/>
        <v>1.9224841228729916E-3</v>
      </c>
      <c r="F599" s="30">
        <f t="shared" si="2337"/>
        <v>0.21056829439437025</v>
      </c>
      <c r="G599">
        <v>0.91107659417500098</v>
      </c>
      <c r="H599" s="19">
        <f t="shared" si="2397"/>
        <v>0.21044011985534308</v>
      </c>
      <c r="I599" s="19">
        <v>0.91106795048902101</v>
      </c>
      <c r="J599" s="19">
        <f t="shared" si="2397"/>
        <v>0.21138685652402506</v>
      </c>
      <c r="K599" s="19"/>
      <c r="L599" s="19">
        <f t="shared" ref="L599" si="2473">ABS(($C599-K599)/$C599)*100</f>
        <v>100</v>
      </c>
      <c r="M599" s="19"/>
      <c r="N599" s="19">
        <f t="shared" ref="N599" si="2474">ABS(($C599-M599)/$C599)*100</f>
        <v>100</v>
      </c>
      <c r="O599">
        <v>0.91111655127890701</v>
      </c>
      <c r="P599" s="19">
        <f t="shared" si="2393"/>
        <v>1.8813567881069693E-3</v>
      </c>
      <c r="Q599" s="19">
        <f t="shared" si="2394"/>
        <v>0.20606364718733591</v>
      </c>
      <c r="S599" s="19">
        <f t="shared" si="2400"/>
        <v>100</v>
      </c>
      <c r="T599">
        <v>0.91094285644221495</v>
      </c>
      <c r="U599" s="19">
        <f t="shared" ref="U599" si="2475">ABS(($C599-T599)/$C599)*100</f>
        <v>0.22508831692177106</v>
      </c>
      <c r="V599">
        <v>0.91096874035573805</v>
      </c>
      <c r="W599" s="19">
        <f t="shared" ref="W599" si="2476">ABS(($C599-V599)/$C599)*100</f>
        <v>0.22225327060957345</v>
      </c>
      <c r="Y599" s="19">
        <f t="shared" si="2403"/>
        <v>100</v>
      </c>
      <c r="AA599" s="19">
        <f t="shared" si="2404"/>
        <v>100</v>
      </c>
    </row>
    <row r="600" spans="1:27" x14ac:dyDescent="0.25">
      <c r="A600" s="3">
        <f t="shared" si="2312"/>
        <v>298</v>
      </c>
      <c r="B600" s="20">
        <v>0.91840514220484104</v>
      </c>
      <c r="C600" s="40">
        <f t="shared" si="2307"/>
        <v>0.91840514220484104</v>
      </c>
      <c r="D600">
        <v>0.92217319771607897</v>
      </c>
      <c r="E600" s="30">
        <f t="shared" si="2390"/>
        <v>3.7680555112379333E-3</v>
      </c>
      <c r="F600" s="30">
        <f t="shared" si="2337"/>
        <v>0.4102824927778449</v>
      </c>
      <c r="G600">
        <v>0.92217547324761795</v>
      </c>
      <c r="H600" s="19">
        <f t="shared" si="2397"/>
        <v>0.41053026268182352</v>
      </c>
      <c r="I600" s="19">
        <v>0.92215426751584295</v>
      </c>
      <c r="J600" s="19">
        <f t="shared" si="2397"/>
        <v>0.40822128913621714</v>
      </c>
      <c r="K600" s="19"/>
      <c r="L600" s="19">
        <f t="shared" ref="L600" si="2477">ABS(($C600-K600)/$C600)*100</f>
        <v>100</v>
      </c>
      <c r="M600" s="19"/>
      <c r="N600" s="19">
        <f t="shared" ref="N600" si="2478">ABS(($C600-M600)/$C600)*100</f>
        <v>100</v>
      </c>
      <c r="O600">
        <v>0.92227661348033796</v>
      </c>
      <c r="P600" s="19">
        <f t="shared" si="2393"/>
        <v>3.8714712754969183E-3</v>
      </c>
      <c r="Q600" s="19">
        <f t="shared" si="2394"/>
        <v>0.42154285702305289</v>
      </c>
      <c r="S600" s="19">
        <f t="shared" si="2400"/>
        <v>100</v>
      </c>
      <c r="T600">
        <v>0.92192960140452895</v>
      </c>
      <c r="U600" s="19">
        <f t="shared" ref="U600" si="2479">ABS(($C600-T600)/$C600)*100</f>
        <v>0.3837586526602676</v>
      </c>
      <c r="V600">
        <v>0.91918475915264397</v>
      </c>
      <c r="W600" s="19">
        <f t="shared" ref="W600" si="2480">ABS(($C600-V600)/$C600)*100</f>
        <v>8.4888129647366944E-2</v>
      </c>
      <c r="Y600" s="19">
        <f t="shared" si="2403"/>
        <v>100</v>
      </c>
      <c r="AA600" s="19">
        <f t="shared" si="2404"/>
        <v>100</v>
      </c>
    </row>
    <row r="601" spans="1:27" x14ac:dyDescent="0.25">
      <c r="A601" s="3">
        <f t="shared" si="2312"/>
        <v>299</v>
      </c>
      <c r="B601" s="20">
        <v>0.93797191716200201</v>
      </c>
      <c r="C601" s="40">
        <f t="shared" si="2307"/>
        <v>0.93797191716200201</v>
      </c>
      <c r="D601">
        <v>0.94255501185760504</v>
      </c>
      <c r="E601" s="30">
        <f t="shared" si="2390"/>
        <v>4.5830946956030294E-3</v>
      </c>
      <c r="F601" s="30">
        <f t="shared" si="2337"/>
        <v>0.48861747476086315</v>
      </c>
      <c r="G601">
        <v>0.94256383848351499</v>
      </c>
      <c r="H601" s="19">
        <f t="shared" si="2397"/>
        <v>0.48955850782895954</v>
      </c>
      <c r="I601" s="19">
        <v>0.94247793692829496</v>
      </c>
      <c r="J601" s="19">
        <f t="shared" si="2397"/>
        <v>0.48040028532268814</v>
      </c>
      <c r="K601" s="19"/>
      <c r="L601" s="19">
        <f t="shared" ref="L601" si="2481">ABS(($C601-K601)/$C601)*100</f>
        <v>100</v>
      </c>
      <c r="M601" s="19"/>
      <c r="N601" s="19">
        <f t="shared" ref="N601" si="2482">ABS(($C601-M601)/$C601)*100</f>
        <v>100</v>
      </c>
      <c r="O601">
        <v>0.94251761740931905</v>
      </c>
      <c r="P601" s="19">
        <f t="shared" si="2393"/>
        <v>4.5457002473170416E-3</v>
      </c>
      <c r="Q601" s="19">
        <f t="shared" si="2394"/>
        <v>0.48463074044592425</v>
      </c>
      <c r="S601" s="19">
        <f t="shared" si="2400"/>
        <v>100</v>
      </c>
      <c r="T601">
        <v>0.94282420911564602</v>
      </c>
      <c r="U601" s="19">
        <f t="shared" ref="U601" si="2483">ABS(($C601-T601)/$C601)*100</f>
        <v>0.51731740203112508</v>
      </c>
      <c r="V601">
        <v>0.94102464316172696</v>
      </c>
      <c r="W601" s="19">
        <f t="shared" ref="W601" si="2484">ABS(($C601-V601)/$C601)*100</f>
        <v>0.32546027699437996</v>
      </c>
      <c r="Y601" s="19">
        <f t="shared" si="2403"/>
        <v>100</v>
      </c>
      <c r="AA601" s="19">
        <f t="shared" si="2404"/>
        <v>100</v>
      </c>
    </row>
    <row r="602" spans="1:27" ht="15.75" thickBot="1" x14ac:dyDescent="0.3">
      <c r="A602" s="3">
        <f t="shared" si="2312"/>
        <v>300</v>
      </c>
      <c r="B602" s="21">
        <v>0.99686828628138802</v>
      </c>
      <c r="C602" s="40">
        <f t="shared" si="2307"/>
        <v>0.99686828628138802</v>
      </c>
      <c r="D602">
        <v>1.0004557041940501</v>
      </c>
      <c r="E602" s="30">
        <f t="shared" si="2390"/>
        <v>3.5874179126620387E-3</v>
      </c>
      <c r="F602" s="30">
        <f t="shared" si="2337"/>
        <v>0.35986879731565774</v>
      </c>
      <c r="G602">
        <v>1.0004769128976301</v>
      </c>
      <c r="H602" s="19">
        <f t="shared" si="2397"/>
        <v>0.36199633049851548</v>
      </c>
      <c r="I602" s="19">
        <v>1.00013814786858</v>
      </c>
      <c r="J602" s="19">
        <f t="shared" si="2397"/>
        <v>0.32801340279261448</v>
      </c>
      <c r="K602" s="19"/>
      <c r="L602" s="19">
        <f t="shared" ref="L602" si="2485">ABS(($C602-K602)/$C602)*100</f>
        <v>100</v>
      </c>
      <c r="M602" s="19"/>
      <c r="N602" s="19">
        <f t="shared" ref="N602" si="2486">ABS(($C602-M602)/$C602)*100</f>
        <v>100</v>
      </c>
      <c r="O602">
        <v>0.99976962076092102</v>
      </c>
      <c r="P602" s="19">
        <f t="shared" si="2393"/>
        <v>2.9013344795330021E-3</v>
      </c>
      <c r="Q602" s="19">
        <f t="shared" si="2394"/>
        <v>0.29104491731358345</v>
      </c>
      <c r="S602" s="19">
        <f t="shared" si="2400"/>
        <v>100</v>
      </c>
      <c r="T602">
        <v>1.0001195876453799</v>
      </c>
      <c r="U602" s="19">
        <f t="shared" ref="U602" si="2487">ABS(($C602-T602)/$C602)*100</f>
        <v>0.32615154968167226</v>
      </c>
      <c r="V602">
        <v>1.0004901416823599</v>
      </c>
      <c r="W602" s="19">
        <f t="shared" ref="W602" si="2488">ABS(($C602-V602)/$C602)*100</f>
        <v>0.36332336486322736</v>
      </c>
      <c r="Y602" s="19">
        <f t="shared" si="2403"/>
        <v>100</v>
      </c>
      <c r="AA602" s="19">
        <f t="shared" si="2404"/>
        <v>100</v>
      </c>
    </row>
    <row r="603" spans="1:27" x14ac:dyDescent="0.25">
      <c r="A603" s="3"/>
    </row>
    <row r="604" spans="1:27" x14ac:dyDescent="0.25">
      <c r="A604" s="3"/>
    </row>
    <row r="605" spans="1:27" x14ac:dyDescent="0.25">
      <c r="B605" s="3" t="s">
        <v>59</v>
      </c>
      <c r="C605" s="3"/>
      <c r="D605" s="3" t="s">
        <v>58</v>
      </c>
      <c r="E605" s="3"/>
      <c r="F605" s="31">
        <f>SUM(F3:F602)</f>
        <v>296.29160006259707</v>
      </c>
      <c r="H605" s="31">
        <f>SUM(H3:H602)</f>
        <v>303.75451442677019</v>
      </c>
      <c r="I605" s="31"/>
      <c r="J605" s="31">
        <f>SUM(J3:J602)</f>
        <v>347.36688977219222</v>
      </c>
      <c r="K605" s="31"/>
      <c r="L605" s="31">
        <f>SUM(L3:L602)</f>
        <v>59900</v>
      </c>
      <c r="M605" s="31"/>
      <c r="N605" s="31">
        <f>SUM(N3:N602)</f>
        <v>59900</v>
      </c>
      <c r="Q605" s="31">
        <f>SUM(Q3:Q602)</f>
        <v>407.68212860964832</v>
      </c>
      <c r="S605" s="31">
        <f>SUM(S3:S602)</f>
        <v>59900</v>
      </c>
      <c r="U605" s="31">
        <f>SUM(U3:U602)</f>
        <v>674.94554773968969</v>
      </c>
      <c r="W605" s="31">
        <f>SUM(W3:W602)</f>
        <v>4861.8455535609946</v>
      </c>
    </row>
    <row r="606" spans="1:27" x14ac:dyDescent="0.25">
      <c r="B606" s="3"/>
      <c r="C606" s="3"/>
      <c r="D606" s="3" t="s">
        <v>37</v>
      </c>
      <c r="E606" s="68">
        <f>AVERAGE(E3:E302)</f>
        <v>1.4152467983057178E-3</v>
      </c>
      <c r="F606" s="31">
        <f>AVERAGE(F3:F302)</f>
        <v>0.91347557073657171</v>
      </c>
      <c r="H606" s="31">
        <f>AVERAGE(H3:H302)</f>
        <v>0.92131742904316283</v>
      </c>
      <c r="I606" s="31"/>
      <c r="J606" s="31">
        <f>AVERAGE(J3:J302)</f>
        <v>1.0572718860609815</v>
      </c>
      <c r="K606" s="31"/>
      <c r="L606" s="31">
        <f>AVERAGE(L3:L302)</f>
        <v>99.666666666666671</v>
      </c>
      <c r="M606" s="31"/>
      <c r="N606" s="31">
        <f>AVERAGE(N3:N302)</f>
        <v>99.666666666666671</v>
      </c>
      <c r="P606" s="68">
        <f>AVERAGE(P3:P302)</f>
        <v>1.5130635277384747E-3</v>
      </c>
      <c r="Q606" s="31">
        <f>AVERAGE(Q3:Q302)</f>
        <v>1.1881323419879479</v>
      </c>
      <c r="S606" s="31">
        <f>AVERAGE(S3:S302)</f>
        <v>99.666666666666671</v>
      </c>
      <c r="U606" s="31">
        <f>AVERAGE(U3:U302)</f>
        <v>2.0417819973458138</v>
      </c>
      <c r="W606" s="31">
        <f>AVERAGE(W3:W302)</f>
        <v>15.904980042139162</v>
      </c>
    </row>
    <row r="607" spans="1:27" x14ac:dyDescent="0.25">
      <c r="B607" s="3"/>
      <c r="C607" s="3"/>
      <c r="D607" s="3" t="s">
        <v>33</v>
      </c>
      <c r="E607" s="68">
        <f>AVERAGE(E303:E602)</f>
        <v>7.1832904233917673E-4</v>
      </c>
      <c r="F607" s="31">
        <f>AVERAGE(F303:F602)</f>
        <v>7.4163096138751508E-2</v>
      </c>
      <c r="H607" s="31">
        <f>AVERAGE(H303:H602)</f>
        <v>9.1197619046070183E-2</v>
      </c>
      <c r="I607" s="31"/>
      <c r="J607" s="31">
        <f>AVERAGE(J303:J602)</f>
        <v>0.1006177465129901</v>
      </c>
      <c r="K607" s="31"/>
      <c r="L607" s="31">
        <f>AVERAGE(L303:L602)</f>
        <v>100</v>
      </c>
      <c r="M607" s="31"/>
      <c r="N607" s="31">
        <f>AVERAGE(N303:N602)</f>
        <v>100</v>
      </c>
      <c r="P607" s="68">
        <f>AVERAGE(P303:P602)</f>
        <v>1.6659874713203216E-3</v>
      </c>
      <c r="Q607" s="31">
        <f>AVERAGE(Q303:Q602)</f>
        <v>0.17080808671087952</v>
      </c>
      <c r="S607" s="31">
        <f>AVERAGE(S303:S602)</f>
        <v>100</v>
      </c>
      <c r="U607" s="31">
        <f>AVERAGE(U303:U602)</f>
        <v>0.20803649511982009</v>
      </c>
      <c r="W607" s="31">
        <f>AVERAGE(W303:W602)</f>
        <v>0.30117180306418595</v>
      </c>
    </row>
    <row r="608" spans="1:27" x14ac:dyDescent="0.25">
      <c r="B608" s="3"/>
      <c r="C608" s="3"/>
      <c r="D608" s="3"/>
      <c r="E608" s="3"/>
      <c r="F608" s="31"/>
      <c r="H608" s="31"/>
      <c r="I608" s="31"/>
      <c r="J608" s="31"/>
      <c r="K608" s="31"/>
      <c r="L608" s="31"/>
      <c r="M608" s="31"/>
      <c r="N608" s="31"/>
      <c r="Q608" s="31"/>
      <c r="S608" s="31"/>
      <c r="U608" s="31"/>
      <c r="W608" s="31"/>
    </row>
    <row r="609" spans="1:23" x14ac:dyDescent="0.25">
      <c r="B609" s="3"/>
      <c r="C609" s="3"/>
      <c r="D609" s="59" t="s">
        <v>35</v>
      </c>
      <c r="E609" s="59"/>
      <c r="F609" s="31">
        <f>MIN(F3:F302)</f>
        <v>0</v>
      </c>
      <c r="H609" s="31">
        <f>MIN(H3:H302)</f>
        <v>0</v>
      </c>
      <c r="I609" s="31"/>
      <c r="J609" s="31">
        <f>MIN(J3:J302)</f>
        <v>0</v>
      </c>
      <c r="K609" s="31"/>
      <c r="L609" s="31">
        <f>MIN(L3:L302)</f>
        <v>0</v>
      </c>
      <c r="M609" s="31"/>
      <c r="N609" s="31">
        <f>MIN(N3:N302)</f>
        <v>0</v>
      </c>
      <c r="Q609" s="31">
        <f>MIN(Q3:Q302)</f>
        <v>0</v>
      </c>
      <c r="S609" s="31">
        <f>MIN(S3:S302)</f>
        <v>0</v>
      </c>
      <c r="U609" s="31">
        <f>MIN(U3:U302)</f>
        <v>0</v>
      </c>
      <c r="W609" s="31">
        <f>MIN(W3:W302)</f>
        <v>0</v>
      </c>
    </row>
    <row r="610" spans="1:23" x14ac:dyDescent="0.25">
      <c r="B610" s="3"/>
      <c r="C610" s="3"/>
      <c r="D610" s="59" t="s">
        <v>36</v>
      </c>
      <c r="E610" s="59"/>
      <c r="F610" s="31">
        <f>MAX(F3:F302)</f>
        <v>41.414412773722567</v>
      </c>
      <c r="H610" s="31">
        <f>MAX(H3:H302)</f>
        <v>44.174677699231232</v>
      </c>
      <c r="I610" s="31"/>
      <c r="J610" s="31">
        <f>MAX(J3:J302)</f>
        <v>46.690419601080379</v>
      </c>
      <c r="K610" s="31"/>
      <c r="L610" s="31">
        <f>MAX(L3:L302)</f>
        <v>100</v>
      </c>
      <c r="M610" s="31"/>
      <c r="N610" s="31">
        <f>MAX(N3:N302)</f>
        <v>100</v>
      </c>
      <c r="Q610" s="31">
        <f>MAX(Q3:Q302)</f>
        <v>83.39659261268713</v>
      </c>
      <c r="S610" s="31">
        <f>MAX(S3:S302)</f>
        <v>100</v>
      </c>
      <c r="U610" s="31">
        <f>MAX(U3:U302)</f>
        <v>115.50567361693265</v>
      </c>
      <c r="W610" s="31">
        <f>MAX(W3:W302)</f>
        <v>246.16788472563394</v>
      </c>
    </row>
    <row r="611" spans="1:23" x14ac:dyDescent="0.25">
      <c r="B611" s="3"/>
      <c r="C611" s="3"/>
      <c r="D611" s="59" t="s">
        <v>31</v>
      </c>
      <c r="E611" s="59"/>
      <c r="F611" s="31">
        <f>MIN(F303:F602)</f>
        <v>7.689836760009399E-4</v>
      </c>
      <c r="H611" s="31">
        <f>MIN(H303:H602)</f>
        <v>1.2988149494653155E-4</v>
      </c>
      <c r="I611" s="31"/>
      <c r="J611" s="31">
        <f>MIN(J303:J602)</f>
        <v>7.3010795111218125E-5</v>
      </c>
      <c r="K611" s="31"/>
      <c r="L611" s="31">
        <f>MIN(L303:L602)</f>
        <v>100</v>
      </c>
      <c r="M611" s="31"/>
      <c r="N611" s="31">
        <f>MIN(N303:N602)</f>
        <v>100</v>
      </c>
      <c r="Q611" s="31">
        <f>MIN(Q303:Q602)</f>
        <v>6.0462698730013751E-4</v>
      </c>
      <c r="S611" s="31">
        <f>MIN(S303:S602)</f>
        <v>100</v>
      </c>
      <c r="U611" s="31">
        <f>MIN(U303:U602)</f>
        <v>1.8893191396290182E-3</v>
      </c>
      <c r="W611" s="31">
        <f>MIN(W303:W602)</f>
        <v>1.9634649697477888E-3</v>
      </c>
    </row>
    <row r="612" spans="1:23" x14ac:dyDescent="0.25">
      <c r="B612" s="3"/>
      <c r="C612" s="3"/>
      <c r="D612" s="59" t="s">
        <v>32</v>
      </c>
      <c r="E612" s="59"/>
      <c r="F612" s="31">
        <f>MAX(F303:F602)</f>
        <v>0.90312016957278218</v>
      </c>
      <c r="H612" s="31">
        <f>MAX(H303:H602)</f>
        <v>0.90319660134679425</v>
      </c>
      <c r="I612" s="31"/>
      <c r="J612" s="31">
        <f>MAX(J303:J602)</f>
        <v>0.90269177709290138</v>
      </c>
      <c r="K612" s="31"/>
      <c r="L612" s="31">
        <f>MAX(L303:L602)</f>
        <v>100</v>
      </c>
      <c r="M612" s="31"/>
      <c r="N612" s="31">
        <f>MAX(N303:N602)</f>
        <v>100</v>
      </c>
      <c r="Q612" s="31">
        <f>MAX(Q303:Q602)</f>
        <v>0.90305059271541466</v>
      </c>
      <c r="S612" s="31">
        <f>MAX(S303:S602)</f>
        <v>100</v>
      </c>
      <c r="U612" s="31">
        <f>MAX(U303:U602)</f>
        <v>0.89046638457978933</v>
      </c>
      <c r="W612" s="31">
        <f>MAX(W303:W602)</f>
        <v>11.613108950145158</v>
      </c>
    </row>
    <row r="613" spans="1:23" x14ac:dyDescent="0.25">
      <c r="A613" s="3"/>
    </row>
    <row r="614" spans="1:23" x14ac:dyDescent="0.25">
      <c r="A614" s="3"/>
    </row>
    <row r="615" spans="1:23" x14ac:dyDescent="0.25">
      <c r="A615" s="3"/>
    </row>
    <row r="616" spans="1:23" x14ac:dyDescent="0.25">
      <c r="A616" s="3"/>
    </row>
    <row r="617" spans="1:23" x14ac:dyDescent="0.25">
      <c r="A617" s="3"/>
    </row>
    <row r="618" spans="1:23" x14ac:dyDescent="0.25">
      <c r="A618" s="3"/>
    </row>
    <row r="619" spans="1:23" x14ac:dyDescent="0.25">
      <c r="A619" s="3"/>
    </row>
    <row r="620" spans="1:23" x14ac:dyDescent="0.25">
      <c r="A620" s="3"/>
    </row>
    <row r="621" spans="1:23" x14ac:dyDescent="0.25">
      <c r="A621" s="3"/>
    </row>
    <row r="622" spans="1:23" x14ac:dyDescent="0.25">
      <c r="A622" s="3"/>
    </row>
    <row r="623" spans="1:23" x14ac:dyDescent="0.25">
      <c r="A623" s="3"/>
    </row>
    <row r="624" spans="1:23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</sheetData>
  <mergeCells count="7">
    <mergeCell ref="G1:AK1"/>
    <mergeCell ref="E1:E2"/>
    <mergeCell ref="A1:A2"/>
    <mergeCell ref="B1:B2"/>
    <mergeCell ref="C1:C2"/>
    <mergeCell ref="D1:D2"/>
    <mergeCell ref="F1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IEEE 14 Bus Partitions</vt:lpstr>
      <vt:lpstr>IEEE 14 Bus Timing</vt:lpstr>
      <vt:lpstr>IEEE 14 Bus Accuracy</vt:lpstr>
      <vt:lpstr>IEEE 57 Bus Timing</vt:lpstr>
      <vt:lpstr>IEEE 57 Bus Accuracy</vt:lpstr>
      <vt:lpstr>IEEE 118 Bus Timing</vt:lpstr>
      <vt:lpstr>IEEE 118 Bus Accuracy</vt:lpstr>
      <vt:lpstr>IEEE 300 Bus Timing</vt:lpstr>
      <vt:lpstr>IEEE 300 Bus Accuracy</vt:lpstr>
      <vt:lpstr>New 300 Timing</vt:lpstr>
      <vt:lpstr>new 300 accuracy</vt:lpstr>
      <vt:lpstr>new 14 bus accuracy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2015-10-30T13:18:19Z</cp:lastPrinted>
  <dcterms:created xsi:type="dcterms:W3CDTF">2015-10-09T18:21:55Z</dcterms:created>
  <dcterms:modified xsi:type="dcterms:W3CDTF">2015-11-09T17:52:17Z</dcterms:modified>
</cp:coreProperties>
</file>