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6"/>
  </bookViews>
  <sheets>
    <sheet name="Sheet1" sheetId="34" r:id="rId1"/>
    <sheet name="Timing" sheetId="2" r:id="rId2"/>
    <sheet name="METIS Parts" sheetId="1" r:id="rId3"/>
    <sheet name="Sheet2" sheetId="33" r:id="rId4"/>
    <sheet name="14 Check x" sheetId="17" r:id="rId5"/>
    <sheet name="118 Check x" sheetId="24" r:id="rId6"/>
    <sheet name="118 Check x (2)" sheetId="42" r:id="rId7"/>
    <sheet name="118 Combine Slack" sheetId="40" r:id="rId8"/>
    <sheet name="Sheet3" sheetId="37" r:id="rId9"/>
    <sheet name="Sheet4" sheetId="38" r:id="rId10"/>
    <sheet name="Sheet7" sheetId="41" r:id="rId11"/>
  </sheets>
  <calcPr calcId="145621"/>
</workbook>
</file>

<file path=xl/calcChain.xml><?xml version="1.0" encoding="utf-8"?>
<calcChain xmlns="http://schemas.openxmlformats.org/spreadsheetml/2006/main">
  <c r="G4" i="42" l="1"/>
  <c r="G5" i="42"/>
  <c r="H5" i="42" s="1"/>
  <c r="G6" i="42"/>
  <c r="H6" i="42" s="1"/>
  <c r="G7" i="42"/>
  <c r="H7" i="42" s="1"/>
  <c r="G8" i="42"/>
  <c r="G9" i="42"/>
  <c r="G10" i="42"/>
  <c r="H10" i="42" s="1"/>
  <c r="G11" i="42"/>
  <c r="H11" i="42" s="1"/>
  <c r="G12" i="42"/>
  <c r="G13" i="42"/>
  <c r="H13" i="42" s="1"/>
  <c r="G14" i="42"/>
  <c r="H14" i="42" s="1"/>
  <c r="G15" i="42"/>
  <c r="H15" i="42" s="1"/>
  <c r="G16" i="42"/>
  <c r="G17" i="42"/>
  <c r="H17" i="42" s="1"/>
  <c r="G18" i="42"/>
  <c r="H18" i="42" s="1"/>
  <c r="G19" i="42"/>
  <c r="H19" i="42" s="1"/>
  <c r="G20" i="42"/>
  <c r="G21" i="42"/>
  <c r="G22" i="42"/>
  <c r="H22" i="42" s="1"/>
  <c r="G23" i="42"/>
  <c r="G24" i="42"/>
  <c r="G25" i="42"/>
  <c r="H25" i="42" s="1"/>
  <c r="G26" i="42"/>
  <c r="H26" i="42" s="1"/>
  <c r="G27" i="42"/>
  <c r="G28" i="42"/>
  <c r="G29" i="42"/>
  <c r="H29" i="42" s="1"/>
  <c r="G30" i="42"/>
  <c r="H30" i="42" s="1"/>
  <c r="G31" i="42"/>
  <c r="H31" i="42" s="1"/>
  <c r="G32" i="42"/>
  <c r="G33" i="42"/>
  <c r="H33" i="42" s="1"/>
  <c r="G34" i="42"/>
  <c r="H34" i="42" s="1"/>
  <c r="G35" i="42"/>
  <c r="G36" i="42"/>
  <c r="G37" i="42"/>
  <c r="G38" i="42"/>
  <c r="H38" i="42" s="1"/>
  <c r="G39" i="42"/>
  <c r="G40" i="42"/>
  <c r="G41" i="42"/>
  <c r="H41" i="42" s="1"/>
  <c r="G42" i="42"/>
  <c r="H42" i="42" s="1"/>
  <c r="G43" i="42"/>
  <c r="H43" i="42" s="1"/>
  <c r="G44" i="42"/>
  <c r="G45" i="42"/>
  <c r="H45" i="42" s="1"/>
  <c r="G46" i="42"/>
  <c r="H46" i="42" s="1"/>
  <c r="G47" i="42"/>
  <c r="G48" i="42"/>
  <c r="G49" i="42"/>
  <c r="H49" i="42" s="1"/>
  <c r="G50" i="42"/>
  <c r="H50" i="42" s="1"/>
  <c r="G51" i="42"/>
  <c r="G52" i="42"/>
  <c r="G53" i="42"/>
  <c r="H53" i="42" s="1"/>
  <c r="G54" i="42"/>
  <c r="H54" i="42" s="1"/>
  <c r="G55" i="42"/>
  <c r="H55" i="42" s="1"/>
  <c r="G56" i="42"/>
  <c r="G57" i="42"/>
  <c r="H57" i="42" s="1"/>
  <c r="G58" i="42"/>
  <c r="H58" i="42" s="1"/>
  <c r="G59" i="42"/>
  <c r="H59" i="42" s="1"/>
  <c r="G60" i="42"/>
  <c r="G61" i="42"/>
  <c r="H61" i="42" s="1"/>
  <c r="G62" i="42"/>
  <c r="H62" i="42" s="1"/>
  <c r="G63" i="42"/>
  <c r="H63" i="42" s="1"/>
  <c r="G64" i="42"/>
  <c r="G65" i="42"/>
  <c r="H65" i="42" s="1"/>
  <c r="G66" i="42"/>
  <c r="H66" i="42" s="1"/>
  <c r="G67" i="42"/>
  <c r="H67" i="42" s="1"/>
  <c r="G68" i="42"/>
  <c r="G69" i="42"/>
  <c r="H69" i="42" s="1"/>
  <c r="G70" i="42"/>
  <c r="H70" i="42" s="1"/>
  <c r="G71" i="42"/>
  <c r="H71" i="42" s="1"/>
  <c r="G72" i="42"/>
  <c r="G73" i="42"/>
  <c r="H73" i="42" s="1"/>
  <c r="G74" i="42"/>
  <c r="H74" i="42" s="1"/>
  <c r="G75" i="42"/>
  <c r="H75" i="42" s="1"/>
  <c r="G76" i="42"/>
  <c r="G77" i="42"/>
  <c r="H77" i="42" s="1"/>
  <c r="G78" i="42"/>
  <c r="H78" i="42" s="1"/>
  <c r="G79" i="42"/>
  <c r="H79" i="42" s="1"/>
  <c r="G80" i="42"/>
  <c r="G81" i="42"/>
  <c r="H81" i="42" s="1"/>
  <c r="G82" i="42"/>
  <c r="H82" i="42" s="1"/>
  <c r="G83" i="42"/>
  <c r="H83" i="42" s="1"/>
  <c r="G84" i="42"/>
  <c r="G85" i="42"/>
  <c r="H85" i="42" s="1"/>
  <c r="G86" i="42"/>
  <c r="H86" i="42" s="1"/>
  <c r="G87" i="42"/>
  <c r="H87" i="42" s="1"/>
  <c r="G88" i="42"/>
  <c r="G89" i="42"/>
  <c r="H89" i="42" s="1"/>
  <c r="G90" i="42"/>
  <c r="H90" i="42" s="1"/>
  <c r="G91" i="42"/>
  <c r="G92" i="42"/>
  <c r="G93" i="42"/>
  <c r="H93" i="42" s="1"/>
  <c r="G94" i="42"/>
  <c r="H94" i="42" s="1"/>
  <c r="G95" i="42"/>
  <c r="G96" i="42"/>
  <c r="G97" i="42"/>
  <c r="H97" i="42" s="1"/>
  <c r="G98" i="42"/>
  <c r="H98" i="42" s="1"/>
  <c r="G99" i="42"/>
  <c r="G100" i="42"/>
  <c r="G101" i="42"/>
  <c r="H101" i="42" s="1"/>
  <c r="G102" i="42"/>
  <c r="H102" i="42" s="1"/>
  <c r="G103" i="42"/>
  <c r="H103" i="42" s="1"/>
  <c r="G104" i="42"/>
  <c r="G105" i="42"/>
  <c r="H105" i="42" s="1"/>
  <c r="G106" i="42"/>
  <c r="H106" i="42" s="1"/>
  <c r="G107" i="42"/>
  <c r="G108" i="42"/>
  <c r="G109" i="42"/>
  <c r="H109" i="42" s="1"/>
  <c r="G110" i="42"/>
  <c r="H110" i="42" s="1"/>
  <c r="G111" i="42"/>
  <c r="H111" i="42" s="1"/>
  <c r="G112" i="42"/>
  <c r="G113" i="42"/>
  <c r="H113" i="42" s="1"/>
  <c r="G114" i="42"/>
  <c r="H114" i="42" s="1"/>
  <c r="G115" i="42"/>
  <c r="H115" i="42" s="1"/>
  <c r="G116" i="42"/>
  <c r="G117" i="42"/>
  <c r="H117" i="42" s="1"/>
  <c r="G118" i="42"/>
  <c r="H118" i="42" s="1"/>
  <c r="G119" i="42"/>
  <c r="G120" i="42"/>
  <c r="G121" i="42"/>
  <c r="G122" i="42"/>
  <c r="H122" i="42" s="1"/>
  <c r="G123" i="42"/>
  <c r="H123" i="42" s="1"/>
  <c r="G124" i="42"/>
  <c r="G125" i="42"/>
  <c r="H125" i="42" s="1"/>
  <c r="G126" i="42"/>
  <c r="H126" i="42" s="1"/>
  <c r="G127" i="42"/>
  <c r="G128" i="42"/>
  <c r="G129" i="42"/>
  <c r="H129" i="42" s="1"/>
  <c r="G130" i="42"/>
  <c r="H130" i="42" s="1"/>
  <c r="G131" i="42"/>
  <c r="H131" i="42" s="1"/>
  <c r="G132" i="42"/>
  <c r="G133" i="42"/>
  <c r="H133" i="42" s="1"/>
  <c r="G134" i="42"/>
  <c r="H134" i="42" s="1"/>
  <c r="G135" i="42"/>
  <c r="G136" i="42"/>
  <c r="G137" i="42"/>
  <c r="H137" i="42" s="1"/>
  <c r="G138" i="42"/>
  <c r="H138" i="42" s="1"/>
  <c r="G139" i="42"/>
  <c r="G140" i="42"/>
  <c r="G141" i="42"/>
  <c r="H141" i="42" s="1"/>
  <c r="G142" i="42"/>
  <c r="H142" i="42" s="1"/>
  <c r="G143" i="42"/>
  <c r="G144" i="42"/>
  <c r="G145" i="42"/>
  <c r="H145" i="42" s="1"/>
  <c r="G146" i="42"/>
  <c r="H146" i="42" s="1"/>
  <c r="G147" i="42"/>
  <c r="G148" i="42"/>
  <c r="G149" i="42"/>
  <c r="H149" i="42" s="1"/>
  <c r="G150" i="42"/>
  <c r="H150" i="42" s="1"/>
  <c r="G151" i="42"/>
  <c r="G152" i="42"/>
  <c r="G153" i="42"/>
  <c r="H153" i="42" s="1"/>
  <c r="G154" i="42"/>
  <c r="H154" i="42" s="1"/>
  <c r="G155" i="42"/>
  <c r="G156" i="42"/>
  <c r="G157" i="42"/>
  <c r="H157" i="42" s="1"/>
  <c r="G158" i="42"/>
  <c r="H158" i="42" s="1"/>
  <c r="G159" i="42"/>
  <c r="H159" i="42" s="1"/>
  <c r="G160" i="42"/>
  <c r="G161" i="42"/>
  <c r="H161" i="42" s="1"/>
  <c r="G162" i="42"/>
  <c r="H162" i="42" s="1"/>
  <c r="G163" i="42"/>
  <c r="H163" i="42" s="1"/>
  <c r="G164" i="42"/>
  <c r="G165" i="42"/>
  <c r="H165" i="42" s="1"/>
  <c r="G166" i="42"/>
  <c r="H166" i="42" s="1"/>
  <c r="G167" i="42"/>
  <c r="G168" i="42"/>
  <c r="G169" i="42"/>
  <c r="H169" i="42" s="1"/>
  <c r="G170" i="42"/>
  <c r="H170" i="42" s="1"/>
  <c r="G171" i="42"/>
  <c r="H171" i="42" s="1"/>
  <c r="G172" i="42"/>
  <c r="G173" i="42"/>
  <c r="H173" i="42" s="1"/>
  <c r="G174" i="42"/>
  <c r="H174" i="42" s="1"/>
  <c r="G175" i="42"/>
  <c r="H175" i="42" s="1"/>
  <c r="G176" i="42"/>
  <c r="G177" i="42"/>
  <c r="H177" i="42" s="1"/>
  <c r="G178" i="42"/>
  <c r="H178" i="42" s="1"/>
  <c r="G179" i="42"/>
  <c r="H179" i="42" s="1"/>
  <c r="G180" i="42"/>
  <c r="G181" i="42"/>
  <c r="H181" i="42" s="1"/>
  <c r="G182" i="42"/>
  <c r="H182" i="42" s="1"/>
  <c r="G183" i="42"/>
  <c r="H183" i="42" s="1"/>
  <c r="G184" i="42"/>
  <c r="G185" i="42"/>
  <c r="H185" i="42" s="1"/>
  <c r="G186" i="42"/>
  <c r="H186" i="42" s="1"/>
  <c r="G187" i="42"/>
  <c r="G188" i="42"/>
  <c r="G189" i="42"/>
  <c r="H189" i="42" s="1"/>
  <c r="G190" i="42"/>
  <c r="H190" i="42" s="1"/>
  <c r="G191" i="42"/>
  <c r="H191" i="42" s="1"/>
  <c r="G192" i="42"/>
  <c r="G193" i="42"/>
  <c r="H193" i="42" s="1"/>
  <c r="G194" i="42"/>
  <c r="H194" i="42" s="1"/>
  <c r="G195" i="42"/>
  <c r="G196" i="42"/>
  <c r="G197" i="42"/>
  <c r="H197" i="42" s="1"/>
  <c r="G198" i="42"/>
  <c r="H198" i="42" s="1"/>
  <c r="G199" i="42"/>
  <c r="H199" i="42" s="1"/>
  <c r="G200" i="42"/>
  <c r="G201" i="42"/>
  <c r="H201" i="42" s="1"/>
  <c r="G202" i="42"/>
  <c r="H202" i="42" s="1"/>
  <c r="G203" i="42"/>
  <c r="H203" i="42" s="1"/>
  <c r="G204" i="42"/>
  <c r="G205" i="42"/>
  <c r="H205" i="42" s="1"/>
  <c r="G206" i="42"/>
  <c r="H206" i="42" s="1"/>
  <c r="G207" i="42"/>
  <c r="H207" i="42" s="1"/>
  <c r="G208" i="42"/>
  <c r="G209" i="42"/>
  <c r="H209" i="42" s="1"/>
  <c r="G210" i="42"/>
  <c r="H210" i="42" s="1"/>
  <c r="G211" i="42"/>
  <c r="H211" i="42" s="1"/>
  <c r="G212" i="42"/>
  <c r="G213" i="42"/>
  <c r="H213" i="42" s="1"/>
  <c r="G214" i="42"/>
  <c r="H214" i="42" s="1"/>
  <c r="G215" i="42"/>
  <c r="H215" i="42" s="1"/>
  <c r="G216" i="42"/>
  <c r="G217" i="42"/>
  <c r="H217" i="42" s="1"/>
  <c r="G218" i="42"/>
  <c r="H218" i="42" s="1"/>
  <c r="G219" i="42"/>
  <c r="H219" i="42" s="1"/>
  <c r="G220" i="42"/>
  <c r="G221" i="42"/>
  <c r="H221" i="42" s="1"/>
  <c r="G222" i="42"/>
  <c r="H222" i="42" s="1"/>
  <c r="G223" i="42"/>
  <c r="G224" i="42"/>
  <c r="G225" i="42"/>
  <c r="H225" i="42" s="1"/>
  <c r="G226" i="42"/>
  <c r="H226" i="42" s="1"/>
  <c r="G227" i="42"/>
  <c r="H227" i="42" s="1"/>
  <c r="G228" i="42"/>
  <c r="G229" i="42"/>
  <c r="H229" i="42" s="1"/>
  <c r="G230" i="42"/>
  <c r="H230" i="42" s="1"/>
  <c r="G231" i="42"/>
  <c r="H231" i="42" s="1"/>
  <c r="G232" i="42"/>
  <c r="H232" i="42" s="1"/>
  <c r="G233" i="42"/>
  <c r="H233" i="42" s="1"/>
  <c r="G234" i="42"/>
  <c r="H234" i="42" s="1"/>
  <c r="G235" i="42"/>
  <c r="H235" i="42" s="1"/>
  <c r="G236" i="42"/>
  <c r="G237" i="42"/>
  <c r="H237" i="42" s="1"/>
  <c r="G238" i="42"/>
  <c r="H238" i="42" s="1"/>
  <c r="G3" i="42"/>
  <c r="H3" i="42" s="1"/>
  <c r="AE238" i="42"/>
  <c r="AF238" i="42" s="1"/>
  <c r="T238" i="42"/>
  <c r="U238" i="42" s="1"/>
  <c r="M238" i="42"/>
  <c r="N238" i="42" s="1"/>
  <c r="AE237" i="42"/>
  <c r="AF237" i="42" s="1"/>
  <c r="T237" i="42"/>
  <c r="U237" i="42" s="1"/>
  <c r="M237" i="42"/>
  <c r="N237" i="42" s="1"/>
  <c r="AE236" i="42"/>
  <c r="AF236" i="42" s="1"/>
  <c r="T236" i="42"/>
  <c r="U236" i="42" s="1"/>
  <c r="M236" i="42"/>
  <c r="N236" i="42" s="1"/>
  <c r="H236" i="42"/>
  <c r="AE235" i="42"/>
  <c r="AF235" i="42" s="1"/>
  <c r="T235" i="42"/>
  <c r="U235" i="42" s="1"/>
  <c r="M235" i="42"/>
  <c r="N235" i="42" s="1"/>
  <c r="AE234" i="42"/>
  <c r="AF234" i="42" s="1"/>
  <c r="T234" i="42"/>
  <c r="U234" i="42" s="1"/>
  <c r="M234" i="42"/>
  <c r="N234" i="42" s="1"/>
  <c r="AE233" i="42"/>
  <c r="AF233" i="42" s="1"/>
  <c r="T233" i="42"/>
  <c r="U233" i="42" s="1"/>
  <c r="M233" i="42"/>
  <c r="N233" i="42" s="1"/>
  <c r="AE232" i="42"/>
  <c r="AF232" i="42" s="1"/>
  <c r="T232" i="42"/>
  <c r="U232" i="42" s="1"/>
  <c r="M232" i="42"/>
  <c r="N232" i="42" s="1"/>
  <c r="AE231" i="42"/>
  <c r="AF231" i="42" s="1"/>
  <c r="T231" i="42"/>
  <c r="U231" i="42" s="1"/>
  <c r="M231" i="42"/>
  <c r="N231" i="42" s="1"/>
  <c r="AE230" i="42"/>
  <c r="AF230" i="42" s="1"/>
  <c r="T230" i="42"/>
  <c r="U230" i="42" s="1"/>
  <c r="M230" i="42"/>
  <c r="N230" i="42" s="1"/>
  <c r="AE229" i="42"/>
  <c r="AF229" i="42" s="1"/>
  <c r="T229" i="42"/>
  <c r="U229" i="42" s="1"/>
  <c r="M229" i="42"/>
  <c r="N229" i="42" s="1"/>
  <c r="AE228" i="42"/>
  <c r="AF228" i="42" s="1"/>
  <c r="T228" i="42"/>
  <c r="U228" i="42" s="1"/>
  <c r="M228" i="42"/>
  <c r="N228" i="42" s="1"/>
  <c r="H228" i="42"/>
  <c r="AE227" i="42"/>
  <c r="AF227" i="42" s="1"/>
  <c r="T227" i="42"/>
  <c r="U227" i="42" s="1"/>
  <c r="M227" i="42"/>
  <c r="N227" i="42" s="1"/>
  <c r="AE226" i="42"/>
  <c r="AF226" i="42" s="1"/>
  <c r="T226" i="42"/>
  <c r="U226" i="42" s="1"/>
  <c r="M226" i="42"/>
  <c r="N226" i="42" s="1"/>
  <c r="AE225" i="42"/>
  <c r="AF225" i="42" s="1"/>
  <c r="T225" i="42"/>
  <c r="U225" i="42" s="1"/>
  <c r="M225" i="42"/>
  <c r="N225" i="42" s="1"/>
  <c r="AE224" i="42"/>
  <c r="AF224" i="42" s="1"/>
  <c r="T224" i="42"/>
  <c r="U224" i="42" s="1"/>
  <c r="M224" i="42"/>
  <c r="N224" i="42" s="1"/>
  <c r="H224" i="42"/>
  <c r="AE223" i="42"/>
  <c r="AF223" i="42" s="1"/>
  <c r="T223" i="42"/>
  <c r="U223" i="42" s="1"/>
  <c r="M223" i="42"/>
  <c r="N223" i="42" s="1"/>
  <c r="H223" i="42"/>
  <c r="AE222" i="42"/>
  <c r="AF222" i="42" s="1"/>
  <c r="T222" i="42"/>
  <c r="U222" i="42" s="1"/>
  <c r="M222" i="42"/>
  <c r="N222" i="42" s="1"/>
  <c r="AE221" i="42"/>
  <c r="AF221" i="42" s="1"/>
  <c r="T221" i="42"/>
  <c r="U221" i="42" s="1"/>
  <c r="M221" i="42"/>
  <c r="N221" i="42" s="1"/>
  <c r="AE220" i="42"/>
  <c r="AF220" i="42" s="1"/>
  <c r="T220" i="42"/>
  <c r="U220" i="42" s="1"/>
  <c r="M220" i="42"/>
  <c r="N220" i="42" s="1"/>
  <c r="H220" i="42"/>
  <c r="AF219" i="42"/>
  <c r="AE219" i="42"/>
  <c r="T219" i="42"/>
  <c r="U219" i="42" s="1"/>
  <c r="M219" i="42"/>
  <c r="N219" i="42" s="1"/>
  <c r="AE218" i="42"/>
  <c r="AF218" i="42" s="1"/>
  <c r="T218" i="42"/>
  <c r="U218" i="42" s="1"/>
  <c r="M218" i="42"/>
  <c r="N218" i="42" s="1"/>
  <c r="AE217" i="42"/>
  <c r="AF217" i="42" s="1"/>
  <c r="T217" i="42"/>
  <c r="U217" i="42" s="1"/>
  <c r="M217" i="42"/>
  <c r="N217" i="42" s="1"/>
  <c r="AE216" i="42"/>
  <c r="AF216" i="42" s="1"/>
  <c r="T216" i="42"/>
  <c r="U216" i="42" s="1"/>
  <c r="M216" i="42"/>
  <c r="N216" i="42" s="1"/>
  <c r="H216" i="42"/>
  <c r="AE215" i="42"/>
  <c r="AF215" i="42" s="1"/>
  <c r="T215" i="42"/>
  <c r="U215" i="42" s="1"/>
  <c r="M215" i="42"/>
  <c r="N215" i="42" s="1"/>
  <c r="AE214" i="42"/>
  <c r="AF214" i="42" s="1"/>
  <c r="T214" i="42"/>
  <c r="U214" i="42" s="1"/>
  <c r="M214" i="42"/>
  <c r="N214" i="42" s="1"/>
  <c r="AE213" i="42"/>
  <c r="AF213" i="42" s="1"/>
  <c r="T213" i="42"/>
  <c r="U213" i="42" s="1"/>
  <c r="M213" i="42"/>
  <c r="N213" i="42" s="1"/>
  <c r="AE212" i="42"/>
  <c r="AF212" i="42" s="1"/>
  <c r="T212" i="42"/>
  <c r="U212" i="42" s="1"/>
  <c r="M212" i="42"/>
  <c r="N212" i="42" s="1"/>
  <c r="H212" i="42"/>
  <c r="AE211" i="42"/>
  <c r="AF211" i="42" s="1"/>
  <c r="T211" i="42"/>
  <c r="U211" i="42" s="1"/>
  <c r="M211" i="42"/>
  <c r="N211" i="42" s="1"/>
  <c r="AE210" i="42"/>
  <c r="AF210" i="42" s="1"/>
  <c r="T210" i="42"/>
  <c r="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1"/>
  <c r="T208" i="42"/>
  <c r="U208" i="42" s="1"/>
  <c r="M208" i="42"/>
  <c r="N208" i="42" s="1"/>
  <c r="H208" i="42"/>
  <c r="AE207" i="42"/>
  <c r="AF207" i="42" s="1"/>
  <c r="T207" i="42"/>
  <c r="U207" i="42" s="1"/>
  <c r="M207" i="42"/>
  <c r="N207" i="42" s="1"/>
  <c r="AE206" i="42"/>
  <c r="AF206" i="42" s="1"/>
  <c r="T206" i="42"/>
  <c r="U206" i="42" s="1"/>
  <c r="M206" i="42"/>
  <c r="N206" i="42" s="1"/>
  <c r="AE205" i="42"/>
  <c r="AF205" i="42" s="1"/>
  <c r="T205" i="42"/>
  <c r="U205" i="42" s="1"/>
  <c r="M205" i="42"/>
  <c r="N205" i="42" s="1"/>
  <c r="AE204" i="42"/>
  <c r="AF204" i="42" s="1"/>
  <c r="T204" i="42"/>
  <c r="U204" i="42" s="1"/>
  <c r="M204" i="42"/>
  <c r="N204" i="42" s="1"/>
  <c r="H204" i="42"/>
  <c r="AE203" i="42"/>
  <c r="AF203" i="42" s="1"/>
  <c r="T203" i="42"/>
  <c r="U203" i="42" s="1"/>
  <c r="M203" i="42"/>
  <c r="N203" i="42" s="1"/>
  <c r="AF202" i="42"/>
  <c r="AE202" i="42"/>
  <c r="T202" i="42"/>
  <c r="U202" i="42" s="1"/>
  <c r="M202" i="42"/>
  <c r="N202" i="42" s="1"/>
  <c r="AE201" i="42"/>
  <c r="AF201" i="42" s="1"/>
  <c r="T201" i="42"/>
  <c r="U201" i="42" s="1"/>
  <c r="M201" i="42"/>
  <c r="N201" i="42" s="1"/>
  <c r="AF200" i="42"/>
  <c r="AE200" i="42"/>
  <c r="T200" i="42"/>
  <c r="U200" i="42" s="1"/>
  <c r="M200" i="42"/>
  <c r="N200" i="42" s="1"/>
  <c r="H200" i="42"/>
  <c r="AE199" i="42"/>
  <c r="AF199" i="42" s="1"/>
  <c r="T199" i="42"/>
  <c r="U199" i="42" s="1"/>
  <c r="M199" i="42"/>
  <c r="N199" i="42" s="1"/>
  <c r="AE198" i="42"/>
  <c r="AF198" i="42" s="1"/>
  <c r="T198" i="42"/>
  <c r="U198" i="42" s="1"/>
  <c r="M198" i="42"/>
  <c r="N198" i="42" s="1"/>
  <c r="AE197" i="42"/>
  <c r="AF197" i="42" s="1"/>
  <c r="T197" i="42"/>
  <c r="U197" i="42" s="1"/>
  <c r="M197" i="42"/>
  <c r="N197" i="42" s="1"/>
  <c r="AE196" i="42"/>
  <c r="AF196" i="42" s="1"/>
  <c r="T196" i="42"/>
  <c r="U196" i="42" s="1"/>
  <c r="M196" i="42"/>
  <c r="N196" i="42" s="1"/>
  <c r="H196" i="42"/>
  <c r="AE195" i="42"/>
  <c r="AF195" i="42" s="1"/>
  <c r="T195" i="42"/>
  <c r="U195" i="42" s="1"/>
  <c r="M195" i="42"/>
  <c r="N195" i="42" s="1"/>
  <c r="H195" i="42"/>
  <c r="AE194" i="42"/>
  <c r="AF194" i="42" s="1"/>
  <c r="T194" i="42"/>
  <c r="U194" i="42" s="1"/>
  <c r="M194" i="42"/>
  <c r="N194" i="42" s="1"/>
  <c r="AE193" i="42"/>
  <c r="AF193" i="42" s="1"/>
  <c r="T193" i="42"/>
  <c r="U193" i="42" s="1"/>
  <c r="M193" i="42"/>
  <c r="N193" i="42" s="1"/>
  <c r="AE192" i="42"/>
  <c r="AF192" i="42" s="1"/>
  <c r="T192" i="42"/>
  <c r="U192" i="42" s="1"/>
  <c r="M192" i="42"/>
  <c r="N192" i="42" s="1"/>
  <c r="H192" i="42"/>
  <c r="AE191" i="42"/>
  <c r="AF191" i="42" s="1"/>
  <c r="T191" i="42"/>
  <c r="U191" i="42" s="1"/>
  <c r="M191" i="42"/>
  <c r="N191" i="42" s="1"/>
  <c r="AE190" i="42"/>
  <c r="AF190" i="42" s="1"/>
  <c r="T190" i="42"/>
  <c r="U190" i="42" s="1"/>
  <c r="M190" i="42"/>
  <c r="N190" i="42" s="1"/>
  <c r="AE189" i="42"/>
  <c r="AF189" i="42" s="1"/>
  <c r="T189" i="42"/>
  <c r="U189" i="42" s="1"/>
  <c r="M189" i="42"/>
  <c r="N189" i="42" s="1"/>
  <c r="AE188" i="42"/>
  <c r="AF188" i="42" s="1"/>
  <c r="T188" i="42"/>
  <c r="U188" i="42" s="1"/>
  <c r="M188" i="42"/>
  <c r="N188" i="42" s="1"/>
  <c r="H188" i="42"/>
  <c r="AE187" i="42"/>
  <c r="AF187" i="42" s="1"/>
  <c r="T187" i="42"/>
  <c r="U187" i="42" s="1"/>
  <c r="M187" i="42"/>
  <c r="N187" i="42" s="1"/>
  <c r="H187" i="42"/>
  <c r="AE186" i="42"/>
  <c r="AF186" i="42" s="1"/>
  <c r="T186" i="42"/>
  <c r="U186" i="42" s="1"/>
  <c r="M186" i="42"/>
  <c r="N186" i="42" s="1"/>
  <c r="AE185" i="42"/>
  <c r="AF185" i="42" s="1"/>
  <c r="T185" i="42"/>
  <c r="U185" i="42" s="1"/>
  <c r="M185" i="42"/>
  <c r="N185" i="42" s="1"/>
  <c r="AF184" i="42"/>
  <c r="AE184" i="42"/>
  <c r="T184" i="42"/>
  <c r="U184" i="42" s="1"/>
  <c r="M184" i="42"/>
  <c r="N184" i="42" s="1"/>
  <c r="H184" i="42"/>
  <c r="AE183" i="42"/>
  <c r="AF183" i="42" s="1"/>
  <c r="T183" i="42"/>
  <c r="U183" i="42" s="1"/>
  <c r="M183" i="42"/>
  <c r="N183" i="42" s="1"/>
  <c r="AE182" i="42"/>
  <c r="AF182" i="42" s="1"/>
  <c r="T182" i="42"/>
  <c r="U182" i="42" s="1"/>
  <c r="M182" i="42"/>
  <c r="N182" i="42" s="1"/>
  <c r="AE181" i="42"/>
  <c r="AF181" i="42" s="1"/>
  <c r="T181" i="42"/>
  <c r="U181" i="42" s="1"/>
  <c r="M181" i="42"/>
  <c r="N181" i="42" s="1"/>
  <c r="AE180" i="42"/>
  <c r="AF180" i="42" s="1"/>
  <c r="T180" i="42"/>
  <c r="U180" i="42" s="1"/>
  <c r="M180" i="42"/>
  <c r="N180" i="42" s="1"/>
  <c r="H180" i="42"/>
  <c r="AE179" i="42"/>
  <c r="AF179" i="42" s="1"/>
  <c r="T179" i="42"/>
  <c r="U179" i="42" s="1"/>
  <c r="M179" i="42"/>
  <c r="N179" i="42" s="1"/>
  <c r="AF178" i="42"/>
  <c r="AE178" i="42"/>
  <c r="T178" i="42"/>
  <c r="U178" i="42" s="1"/>
  <c r="M178" i="42"/>
  <c r="N178" i="42" s="1"/>
  <c r="AE177" i="42"/>
  <c r="AF177" i="42" s="1"/>
  <c r="T177" i="42"/>
  <c r="U177" i="42" s="1"/>
  <c r="M177" i="42"/>
  <c r="N177" i="42" s="1"/>
  <c r="AE176" i="42"/>
  <c r="AF176" i="42" s="1"/>
  <c r="T176" i="42"/>
  <c r="U176" i="42" s="1"/>
  <c r="M176" i="42"/>
  <c r="N176" i="42" s="1"/>
  <c r="H176" i="42"/>
  <c r="AE175" i="42"/>
  <c r="AF175" i="42" s="1"/>
  <c r="T175" i="42"/>
  <c r="U175" i="42" s="1"/>
  <c r="M175" i="42"/>
  <c r="N175" i="42" s="1"/>
  <c r="AF174" i="42"/>
  <c r="AE174" i="42"/>
  <c r="T174" i="42"/>
  <c r="U174" i="42" s="1"/>
  <c r="M174" i="42"/>
  <c r="N174" i="42" s="1"/>
  <c r="AE173" i="42"/>
  <c r="AF173" i="42" s="1"/>
  <c r="T173" i="42"/>
  <c r="U173" i="42" s="1"/>
  <c r="M173" i="42"/>
  <c r="N173" i="42" s="1"/>
  <c r="AE172" i="42"/>
  <c r="AF172" i="42" s="1"/>
  <c r="T172" i="42"/>
  <c r="U172" i="42" s="1"/>
  <c r="M172" i="42"/>
  <c r="N172" i="42" s="1"/>
  <c r="H172" i="42"/>
  <c r="AE171" i="42"/>
  <c r="AF171" i="42" s="1"/>
  <c r="T171" i="42"/>
  <c r="U171" i="42" s="1"/>
  <c r="M171" i="42"/>
  <c r="N171" i="42" s="1"/>
  <c r="AE170" i="42"/>
  <c r="AF170" i="42" s="1"/>
  <c r="T170" i="42"/>
  <c r="U170" i="42" s="1"/>
  <c r="M170" i="42"/>
  <c r="N170" i="42" s="1"/>
  <c r="AE169" i="42"/>
  <c r="AF169" i="42" s="1"/>
  <c r="T169" i="42"/>
  <c r="U169" i="42" s="1"/>
  <c r="M169" i="42"/>
  <c r="N169" i="42" s="1"/>
  <c r="AE168" i="42"/>
  <c r="AF168" i="42" s="1"/>
  <c r="T168" i="42"/>
  <c r="U168" i="42" s="1"/>
  <c r="M168" i="42"/>
  <c r="N168" i="42" s="1"/>
  <c r="H168" i="42"/>
  <c r="AE167" i="42"/>
  <c r="AF167" i="42" s="1"/>
  <c r="T167" i="42"/>
  <c r="U167" i="42" s="1"/>
  <c r="M167" i="42"/>
  <c r="N167" i="42" s="1"/>
  <c r="H167" i="42"/>
  <c r="AF166" i="42"/>
  <c r="AE166" i="42"/>
  <c r="T166" i="42"/>
  <c r="U166" i="42" s="1"/>
  <c r="M166" i="42"/>
  <c r="N166" i="42" s="1"/>
  <c r="AE165" i="42"/>
  <c r="AF165" i="42" s="1"/>
  <c r="T165" i="42"/>
  <c r="U165" i="42" s="1"/>
  <c r="M165" i="42"/>
  <c r="N165" i="42" s="1"/>
  <c r="AE164" i="42"/>
  <c r="AF164" i="42" s="1"/>
  <c r="T164" i="42"/>
  <c r="U164" i="42" s="1"/>
  <c r="M164" i="42"/>
  <c r="N164" i="42" s="1"/>
  <c r="H164" i="42"/>
  <c r="AE163" i="42"/>
  <c r="AF163" i="42" s="1"/>
  <c r="T163" i="42"/>
  <c r="U163" i="42" s="1"/>
  <c r="M163" i="42"/>
  <c r="N163" i="42" s="1"/>
  <c r="AE162" i="42"/>
  <c r="AF162" i="42" s="1"/>
  <c r="T162" i="42"/>
  <c r="U162" i="42" s="1"/>
  <c r="M162" i="42"/>
  <c r="N162" i="42" s="1"/>
  <c r="AE161" i="42"/>
  <c r="AF161" i="42" s="1"/>
  <c r="T161" i="42"/>
  <c r="U161" i="42" s="1"/>
  <c r="M161" i="42"/>
  <c r="N161" i="42" s="1"/>
  <c r="AE160" i="42"/>
  <c r="AF160" i="42" s="1"/>
  <c r="T160" i="42"/>
  <c r="U160" i="42" s="1"/>
  <c r="M160" i="42"/>
  <c r="N160" i="42" s="1"/>
  <c r="H160" i="42"/>
  <c r="AE159" i="42"/>
  <c r="AF159" i="42" s="1"/>
  <c r="T159" i="42"/>
  <c r="U159" i="42" s="1"/>
  <c r="M159" i="42"/>
  <c r="N159" i="42" s="1"/>
  <c r="AE158" i="42"/>
  <c r="AF158" i="42" s="1"/>
  <c r="T158" i="42"/>
  <c r="U158" i="42" s="1"/>
  <c r="M158" i="42"/>
  <c r="N158" i="42" s="1"/>
  <c r="AE157" i="42"/>
  <c r="AF157" i="42" s="1"/>
  <c r="T157" i="42"/>
  <c r="U157" i="42" s="1"/>
  <c r="M157" i="42"/>
  <c r="N157" i="42" s="1"/>
  <c r="AE156" i="42"/>
  <c r="AF156" i="42" s="1"/>
  <c r="T156" i="42"/>
  <c r="U156" i="42" s="1"/>
  <c r="M156" i="42"/>
  <c r="N156" i="42" s="1"/>
  <c r="H156" i="42"/>
  <c r="AE155" i="42"/>
  <c r="AF155" i="42" s="1"/>
  <c r="T155" i="42"/>
  <c r="U155" i="42" s="1"/>
  <c r="M155" i="42"/>
  <c r="N155" i="42" s="1"/>
  <c r="H155" i="42"/>
  <c r="AE154" i="42"/>
  <c r="AF154" i="42" s="1"/>
  <c r="T154" i="42"/>
  <c r="U154" i="42" s="1"/>
  <c r="M154" i="42"/>
  <c r="N154" i="42" s="1"/>
  <c r="AE153" i="42"/>
  <c r="AF153" i="42" s="1"/>
  <c r="T153" i="42"/>
  <c r="U153" i="42" s="1"/>
  <c r="M153" i="42"/>
  <c r="N153" i="42" s="1"/>
  <c r="AE152" i="42"/>
  <c r="AF152" i="42" s="1"/>
  <c r="T152" i="42"/>
  <c r="U152" i="42" s="1"/>
  <c r="M152" i="42"/>
  <c r="N152" i="42" s="1"/>
  <c r="H152" i="42"/>
  <c r="AE151" i="42"/>
  <c r="AF151" i="42" s="1"/>
  <c r="T151" i="42"/>
  <c r="U151" i="42" s="1"/>
  <c r="M151" i="42"/>
  <c r="N151" i="42" s="1"/>
  <c r="H151" i="42"/>
  <c r="AE150" i="42"/>
  <c r="AF150" i="42" s="1"/>
  <c r="T150" i="42"/>
  <c r="U150" i="42" s="1"/>
  <c r="M150" i="42"/>
  <c r="N150" i="42" s="1"/>
  <c r="AE149" i="42"/>
  <c r="AF149" i="42" s="1"/>
  <c r="T149" i="42"/>
  <c r="U149" i="42" s="1"/>
  <c r="M149" i="42"/>
  <c r="N149" i="42" s="1"/>
  <c r="AE148" i="42"/>
  <c r="AF148" i="42" s="1"/>
  <c r="T148" i="42"/>
  <c r="U148" i="42" s="1"/>
  <c r="M148" i="42"/>
  <c r="N148" i="42" s="1"/>
  <c r="H148" i="42"/>
  <c r="AE147" i="42"/>
  <c r="AF147" i="42" s="1"/>
  <c r="T147" i="42"/>
  <c r="U147" i="42" s="1"/>
  <c r="M147" i="42"/>
  <c r="N147" i="42" s="1"/>
  <c r="H147" i="42"/>
  <c r="AE146" i="42"/>
  <c r="AF146" i="42" s="1"/>
  <c r="T146" i="42"/>
  <c r="U146" i="42" s="1"/>
  <c r="M146" i="42"/>
  <c r="N146" i="42" s="1"/>
  <c r="AE145" i="42"/>
  <c r="AF145" i="42" s="1"/>
  <c r="T145" i="42"/>
  <c r="U145" i="42" s="1"/>
  <c r="M145" i="42"/>
  <c r="N145" i="42" s="1"/>
  <c r="AE144" i="42"/>
  <c r="AF144" i="42" s="1"/>
  <c r="T144" i="42"/>
  <c r="U144" i="42" s="1"/>
  <c r="M144" i="42"/>
  <c r="N144" i="42" s="1"/>
  <c r="H144" i="42"/>
  <c r="AE143" i="42"/>
  <c r="AF143" i="42" s="1"/>
  <c r="T143" i="42"/>
  <c r="U143" i="42" s="1"/>
  <c r="M143" i="42"/>
  <c r="N143" i="42" s="1"/>
  <c r="H143" i="42"/>
  <c r="AE142" i="42"/>
  <c r="AF142" i="42" s="1"/>
  <c r="T142" i="42"/>
  <c r="U142" i="42" s="1"/>
  <c r="M142" i="42"/>
  <c r="N142" i="42" s="1"/>
  <c r="AE141" i="42"/>
  <c r="AF141" i="42" s="1"/>
  <c r="T141" i="42"/>
  <c r="U141" i="42" s="1"/>
  <c r="M141" i="42"/>
  <c r="N141" i="42" s="1"/>
  <c r="AE140" i="42"/>
  <c r="AF140" i="42" s="1"/>
  <c r="T140" i="42"/>
  <c r="U140" i="42" s="1"/>
  <c r="M140" i="42"/>
  <c r="N140" i="42" s="1"/>
  <c r="H140" i="42"/>
  <c r="AE139" i="42"/>
  <c r="AF139" i="42" s="1"/>
  <c r="T139" i="42"/>
  <c r="U139" i="42" s="1"/>
  <c r="M139" i="42"/>
  <c r="N139" i="42" s="1"/>
  <c r="H139" i="42"/>
  <c r="AE138" i="42"/>
  <c r="AF138" i="42" s="1"/>
  <c r="T138" i="42"/>
  <c r="U138" i="42" s="1"/>
  <c r="M138" i="42"/>
  <c r="N138" i="42" s="1"/>
  <c r="AE137" i="42"/>
  <c r="AF137" i="42" s="1"/>
  <c r="T137" i="42"/>
  <c r="U137" i="42" s="1"/>
  <c r="M137" i="42"/>
  <c r="N137" i="42" s="1"/>
  <c r="AE136" i="42"/>
  <c r="AF136" i="42" s="1"/>
  <c r="T136" i="42"/>
  <c r="U136" i="42" s="1"/>
  <c r="M136" i="42"/>
  <c r="N136" i="42" s="1"/>
  <c r="H136" i="42"/>
  <c r="AE135" i="42"/>
  <c r="AF135" i="42" s="1"/>
  <c r="T135" i="42"/>
  <c r="U135" i="42" s="1"/>
  <c r="M135" i="42"/>
  <c r="N135" i="42" s="1"/>
  <c r="H135" i="42"/>
  <c r="AE134" i="42"/>
  <c r="AF134" i="42" s="1"/>
  <c r="T134" i="42"/>
  <c r="U134" i="42" s="1"/>
  <c r="M134" i="42"/>
  <c r="N134" i="42" s="1"/>
  <c r="AE133" i="42"/>
  <c r="AF133" i="42" s="1"/>
  <c r="T133" i="42"/>
  <c r="U133" i="42" s="1"/>
  <c r="M133" i="42"/>
  <c r="N133" i="42" s="1"/>
  <c r="AE132" i="42"/>
  <c r="AF132" i="42" s="1"/>
  <c r="T132" i="42"/>
  <c r="U132" i="42" s="1"/>
  <c r="M132" i="42"/>
  <c r="N132" i="42" s="1"/>
  <c r="H132" i="42"/>
  <c r="AE131" i="42"/>
  <c r="AF131" i="42" s="1"/>
  <c r="T131" i="42"/>
  <c r="U131" i="42" s="1"/>
  <c r="M131" i="42"/>
  <c r="N131" i="42" s="1"/>
  <c r="AE130" i="42"/>
  <c r="AF130" i="42" s="1"/>
  <c r="T130" i="42"/>
  <c r="U130" i="42" s="1"/>
  <c r="M130" i="42"/>
  <c r="N130" i="42" s="1"/>
  <c r="AE129" i="42"/>
  <c r="AF129" i="42" s="1"/>
  <c r="T129" i="42"/>
  <c r="U129" i="42" s="1"/>
  <c r="M129" i="42"/>
  <c r="N129" i="42" s="1"/>
  <c r="AE128" i="42"/>
  <c r="AF128" i="42" s="1"/>
  <c r="T128" i="42"/>
  <c r="U128" i="42" s="1"/>
  <c r="M128" i="42"/>
  <c r="N128" i="42" s="1"/>
  <c r="H128" i="42"/>
  <c r="AE127" i="42"/>
  <c r="AF127" i="42" s="1"/>
  <c r="T127" i="42"/>
  <c r="U127" i="42" s="1"/>
  <c r="M127" i="42"/>
  <c r="N127" i="42" s="1"/>
  <c r="H127" i="42"/>
  <c r="AE126" i="42"/>
  <c r="AF126" i="42" s="1"/>
  <c r="T126" i="42"/>
  <c r="U126" i="42" s="1"/>
  <c r="M126" i="42"/>
  <c r="N126" i="42" s="1"/>
  <c r="AE125" i="42"/>
  <c r="AF125" i="42" s="1"/>
  <c r="T125" i="42"/>
  <c r="U125" i="42" s="1"/>
  <c r="M125" i="42"/>
  <c r="N125" i="42" s="1"/>
  <c r="AE124" i="42"/>
  <c r="AF124" i="42" s="1"/>
  <c r="T124" i="42"/>
  <c r="U124" i="42" s="1"/>
  <c r="M124" i="42"/>
  <c r="N124" i="42" s="1"/>
  <c r="H124" i="42"/>
  <c r="AE123" i="42"/>
  <c r="AF123" i="42" s="1"/>
  <c r="T123" i="42"/>
  <c r="U123" i="42" s="1"/>
  <c r="M123" i="42"/>
  <c r="N123" i="42" s="1"/>
  <c r="AE122" i="42"/>
  <c r="AF122" i="42" s="1"/>
  <c r="T122" i="42"/>
  <c r="U122" i="42" s="1"/>
  <c r="M122" i="42"/>
  <c r="N122" i="42" s="1"/>
  <c r="AF121" i="42"/>
  <c r="U121" i="42"/>
  <c r="M121" i="42"/>
  <c r="N121" i="42" s="1"/>
  <c r="AF120" i="42"/>
  <c r="AE120" i="42"/>
  <c r="T120" i="42"/>
  <c r="U120" i="42" s="1"/>
  <c r="M120" i="42"/>
  <c r="N120" i="42" s="1"/>
  <c r="H120" i="42"/>
  <c r="AE119" i="42"/>
  <c r="AF119" i="42" s="1"/>
  <c r="T119" i="42"/>
  <c r="U119" i="42" s="1"/>
  <c r="M119" i="42"/>
  <c r="N119" i="42" s="1"/>
  <c r="H119" i="42"/>
  <c r="AE118" i="42"/>
  <c r="AF118" i="42" s="1"/>
  <c r="T118" i="42"/>
  <c r="U118" i="42" s="1"/>
  <c r="M118" i="42"/>
  <c r="N118" i="42" s="1"/>
  <c r="AE117" i="42"/>
  <c r="AF117" i="42" s="1"/>
  <c r="T117" i="42"/>
  <c r="U117" i="42" s="1"/>
  <c r="M117" i="42"/>
  <c r="N117" i="42" s="1"/>
  <c r="AF116" i="42"/>
  <c r="AE116" i="42"/>
  <c r="T116" i="42"/>
  <c r="U116" i="42" s="1"/>
  <c r="M116" i="42"/>
  <c r="N116" i="42" s="1"/>
  <c r="H116" i="42"/>
  <c r="AE115" i="42"/>
  <c r="AF115" i="42" s="1"/>
  <c r="T115" i="42"/>
  <c r="U115" i="42" s="1"/>
  <c r="M115" i="42"/>
  <c r="N115" i="42" s="1"/>
  <c r="AE114" i="42"/>
  <c r="AF114" i="42" s="1"/>
  <c r="T114" i="42"/>
  <c r="U114" i="42" s="1"/>
  <c r="M114" i="42"/>
  <c r="N114" i="42" s="1"/>
  <c r="AE113" i="42"/>
  <c r="AF113" i="42" s="1"/>
  <c r="T113" i="42"/>
  <c r="U113" i="42" s="1"/>
  <c r="M113" i="42"/>
  <c r="N113" i="42" s="1"/>
  <c r="AF112" i="42"/>
  <c r="AE112" i="42"/>
  <c r="T112" i="42"/>
  <c r="U112" i="42" s="1"/>
  <c r="M112" i="42"/>
  <c r="N112" i="42" s="1"/>
  <c r="H112" i="42"/>
  <c r="AE111" i="42"/>
  <c r="AF111" i="42" s="1"/>
  <c r="T111" i="42"/>
  <c r="U111" i="42" s="1"/>
  <c r="M111" i="42"/>
  <c r="N111" i="42" s="1"/>
  <c r="AE110" i="42"/>
  <c r="AF110" i="42" s="1"/>
  <c r="T110" i="42"/>
  <c r="U110" i="42" s="1"/>
  <c r="M110" i="42"/>
  <c r="N110" i="42" s="1"/>
  <c r="AE109" i="42"/>
  <c r="AF109" i="42" s="1"/>
  <c r="T109" i="42"/>
  <c r="U109" i="42" s="1"/>
  <c r="M109" i="42"/>
  <c r="N109" i="42" s="1"/>
  <c r="AE108" i="42"/>
  <c r="AF108" i="42" s="1"/>
  <c r="T108" i="42"/>
  <c r="U108" i="42" s="1"/>
  <c r="M108" i="42"/>
  <c r="N108" i="42" s="1"/>
  <c r="H108" i="42"/>
  <c r="AE107" i="42"/>
  <c r="AF107" i="42" s="1"/>
  <c r="T107" i="42"/>
  <c r="U107" i="42" s="1"/>
  <c r="M107" i="42"/>
  <c r="N107" i="42" s="1"/>
  <c r="H107" i="42"/>
  <c r="AE106" i="42"/>
  <c r="AF106" i="42" s="1"/>
  <c r="T106" i="42"/>
  <c r="U106" i="42" s="1"/>
  <c r="M106" i="42"/>
  <c r="N106" i="42" s="1"/>
  <c r="AE105" i="42"/>
  <c r="AF105" i="42" s="1"/>
  <c r="T105" i="42"/>
  <c r="U105" i="42" s="1"/>
  <c r="M105" i="42"/>
  <c r="N105" i="42" s="1"/>
  <c r="AF104" i="42"/>
  <c r="AE104" i="42"/>
  <c r="T104" i="42"/>
  <c r="U104" i="42" s="1"/>
  <c r="M104" i="42"/>
  <c r="N104" i="42" s="1"/>
  <c r="H104" i="42"/>
  <c r="AE103" i="42"/>
  <c r="AF103" i="42" s="1"/>
  <c r="T103" i="42"/>
  <c r="U103" i="42" s="1"/>
  <c r="M103" i="42"/>
  <c r="N103" i="42" s="1"/>
  <c r="AE102" i="42"/>
  <c r="AF102" i="42" s="1"/>
  <c r="T102" i="42"/>
  <c r="U102" i="42" s="1"/>
  <c r="M102" i="42"/>
  <c r="N102" i="42" s="1"/>
  <c r="AE101" i="42"/>
  <c r="AF101" i="42" s="1"/>
  <c r="T101" i="42"/>
  <c r="U101" i="42" s="1"/>
  <c r="M101" i="42"/>
  <c r="N101" i="42" s="1"/>
  <c r="AE100" i="42"/>
  <c r="AF100" i="42" s="1"/>
  <c r="T100" i="42"/>
  <c r="U100" i="42" s="1"/>
  <c r="M100" i="42"/>
  <c r="N100" i="42" s="1"/>
  <c r="H100" i="42"/>
  <c r="AE99" i="42"/>
  <c r="AF99" i="42" s="1"/>
  <c r="T99" i="42"/>
  <c r="U99" i="42" s="1"/>
  <c r="M99" i="42"/>
  <c r="N99" i="42" s="1"/>
  <c r="H99" i="42"/>
  <c r="AE98" i="42"/>
  <c r="AF98" i="42" s="1"/>
  <c r="T98" i="42"/>
  <c r="U98" i="42" s="1"/>
  <c r="M98" i="42"/>
  <c r="N98" i="42" s="1"/>
  <c r="AE97" i="42"/>
  <c r="AF97" i="42" s="1"/>
  <c r="T97" i="42"/>
  <c r="U97" i="42" s="1"/>
  <c r="M97" i="42"/>
  <c r="N97" i="42" s="1"/>
  <c r="AF96" i="42"/>
  <c r="AE96" i="42"/>
  <c r="T96" i="42"/>
  <c r="U96" i="42" s="1"/>
  <c r="M96" i="42"/>
  <c r="N96" i="42" s="1"/>
  <c r="H96" i="42"/>
  <c r="AE95" i="42"/>
  <c r="AF95" i="42" s="1"/>
  <c r="T95" i="42"/>
  <c r="U95" i="42" s="1"/>
  <c r="M95" i="42"/>
  <c r="N95" i="42" s="1"/>
  <c r="H95" i="42"/>
  <c r="AE94" i="42"/>
  <c r="AF94" i="42" s="1"/>
  <c r="T94" i="42"/>
  <c r="U94" i="42" s="1"/>
  <c r="M94" i="42"/>
  <c r="N94" i="42" s="1"/>
  <c r="AE93" i="42"/>
  <c r="AF93" i="42" s="1"/>
  <c r="T93" i="42"/>
  <c r="U93" i="42" s="1"/>
  <c r="M93" i="42"/>
  <c r="N93" i="42" s="1"/>
  <c r="AE92" i="42"/>
  <c r="AF92" i="42" s="1"/>
  <c r="T92" i="42"/>
  <c r="U92" i="42" s="1"/>
  <c r="M92" i="42"/>
  <c r="N92" i="42" s="1"/>
  <c r="H92" i="42"/>
  <c r="AE91" i="42"/>
  <c r="AF91" i="42" s="1"/>
  <c r="T91" i="42"/>
  <c r="U91" i="42" s="1"/>
  <c r="M91" i="42"/>
  <c r="N91" i="42" s="1"/>
  <c r="H91" i="42"/>
  <c r="AE90" i="42"/>
  <c r="AF90" i="42" s="1"/>
  <c r="T90" i="42"/>
  <c r="U90" i="42" s="1"/>
  <c r="M90" i="42"/>
  <c r="N90" i="42" s="1"/>
  <c r="AE89" i="42"/>
  <c r="AF89" i="42" s="1"/>
  <c r="T89" i="42"/>
  <c r="U89" i="42" s="1"/>
  <c r="M89" i="42"/>
  <c r="N89" i="42" s="1"/>
  <c r="AF88" i="42"/>
  <c r="AE88" i="42"/>
  <c r="T88" i="42"/>
  <c r="U88" i="42" s="1"/>
  <c r="M88" i="42"/>
  <c r="N88" i="42" s="1"/>
  <c r="H88" i="42"/>
  <c r="AE87" i="42"/>
  <c r="AF87" i="42" s="1"/>
  <c r="T87" i="42"/>
  <c r="U87" i="42" s="1"/>
  <c r="M87" i="42"/>
  <c r="N87" i="42" s="1"/>
  <c r="AE86" i="42"/>
  <c r="AF86" i="42" s="1"/>
  <c r="T86" i="42"/>
  <c r="U86" i="42" s="1"/>
  <c r="M86" i="42"/>
  <c r="N86" i="42" s="1"/>
  <c r="AE85" i="42"/>
  <c r="AF85" i="42" s="1"/>
  <c r="T85" i="42"/>
  <c r="U85" i="42" s="1"/>
  <c r="M85" i="42"/>
  <c r="N85" i="42" s="1"/>
  <c r="AE84" i="42"/>
  <c r="AF84" i="42" s="1"/>
  <c r="T84" i="42"/>
  <c r="U84" i="42" s="1"/>
  <c r="M84" i="42"/>
  <c r="N84" i="42" s="1"/>
  <c r="H84" i="42"/>
  <c r="AE83" i="42"/>
  <c r="AF83" i="42" s="1"/>
  <c r="T83" i="42"/>
  <c r="U83" i="42" s="1"/>
  <c r="M83" i="42"/>
  <c r="N83" i="42" s="1"/>
  <c r="AE82" i="42"/>
  <c r="AF82" i="42" s="1"/>
  <c r="T82" i="42"/>
  <c r="U82" i="42" s="1"/>
  <c r="M82" i="42"/>
  <c r="N82" i="42" s="1"/>
  <c r="AE81" i="42"/>
  <c r="AF81" i="42" s="1"/>
  <c r="T81" i="42"/>
  <c r="U81" i="42" s="1"/>
  <c r="M81" i="42"/>
  <c r="N81" i="42" s="1"/>
  <c r="AE80" i="42"/>
  <c r="AF80" i="42" s="1"/>
  <c r="T80" i="42"/>
  <c r="U80" i="42" s="1"/>
  <c r="U242" i="42" s="1"/>
  <c r="M80" i="42"/>
  <c r="N80" i="42" s="1"/>
  <c r="H80" i="42"/>
  <c r="AE79" i="42"/>
  <c r="AF79" i="42" s="1"/>
  <c r="T79" i="42"/>
  <c r="U79" i="42" s="1"/>
  <c r="M79" i="42"/>
  <c r="N79" i="42" s="1"/>
  <c r="AE78" i="42"/>
  <c r="AF78" i="42" s="1"/>
  <c r="T78" i="42"/>
  <c r="U78" i="42" s="1"/>
  <c r="M78" i="42"/>
  <c r="N78" i="42" s="1"/>
  <c r="AE77" i="42"/>
  <c r="AF77" i="42" s="1"/>
  <c r="T77" i="42"/>
  <c r="U77" i="42" s="1"/>
  <c r="M77" i="42"/>
  <c r="N77" i="42" s="1"/>
  <c r="AE76" i="42"/>
  <c r="AF76" i="42" s="1"/>
  <c r="T76" i="42"/>
  <c r="U76" i="42" s="1"/>
  <c r="M76" i="42"/>
  <c r="N76" i="42" s="1"/>
  <c r="H76" i="42"/>
  <c r="AE75" i="42"/>
  <c r="AF75" i="42" s="1"/>
  <c r="T75" i="42"/>
  <c r="U75" i="42" s="1"/>
  <c r="M75" i="42"/>
  <c r="N75" i="42" s="1"/>
  <c r="AE74" i="42"/>
  <c r="AF74" i="42" s="1"/>
  <c r="T74" i="42"/>
  <c r="U74" i="42" s="1"/>
  <c r="M74" i="42"/>
  <c r="N74" i="42" s="1"/>
  <c r="AE73" i="42"/>
  <c r="AF73" i="42" s="1"/>
  <c r="T73" i="42"/>
  <c r="U73" i="42" s="1"/>
  <c r="M73" i="42"/>
  <c r="N73" i="42" s="1"/>
  <c r="AE72" i="42"/>
  <c r="AF72" i="42" s="1"/>
  <c r="T72" i="42"/>
  <c r="U72" i="42" s="1"/>
  <c r="M72" i="42"/>
  <c r="N72" i="42" s="1"/>
  <c r="H72" i="42"/>
  <c r="AE71" i="42"/>
  <c r="AF71" i="42" s="1"/>
  <c r="T71" i="42"/>
  <c r="U71" i="42" s="1"/>
  <c r="M71" i="42"/>
  <c r="N71" i="42" s="1"/>
  <c r="AE70" i="42"/>
  <c r="AF70" i="42" s="1"/>
  <c r="T70" i="42"/>
  <c r="U70" i="42" s="1"/>
  <c r="M70" i="42"/>
  <c r="N70" i="42" s="1"/>
  <c r="AE69" i="42"/>
  <c r="AF69" i="42" s="1"/>
  <c r="T69" i="42"/>
  <c r="U69" i="42" s="1"/>
  <c r="M69" i="42"/>
  <c r="N69" i="42" s="1"/>
  <c r="AE68" i="42"/>
  <c r="AF68" i="42" s="1"/>
  <c r="T68" i="42"/>
  <c r="U68" i="42" s="1"/>
  <c r="M68" i="42"/>
  <c r="N68" i="42" s="1"/>
  <c r="H68" i="42"/>
  <c r="AE67" i="42"/>
  <c r="AF67" i="42" s="1"/>
  <c r="T67" i="42"/>
  <c r="U67" i="42" s="1"/>
  <c r="M67" i="42"/>
  <c r="N67" i="42" s="1"/>
  <c r="AE66" i="42"/>
  <c r="AF66" i="42" s="1"/>
  <c r="T66" i="42"/>
  <c r="U66" i="42" s="1"/>
  <c r="M66" i="42"/>
  <c r="N66" i="42" s="1"/>
  <c r="AE65" i="42"/>
  <c r="AF65" i="42" s="1"/>
  <c r="T65" i="42"/>
  <c r="U65" i="42" s="1"/>
  <c r="M65" i="42"/>
  <c r="N65" i="42" s="1"/>
  <c r="AF64" i="42"/>
  <c r="AE64" i="42"/>
  <c r="T64" i="42"/>
  <c r="U64" i="42" s="1"/>
  <c r="M64" i="42"/>
  <c r="N64" i="42" s="1"/>
  <c r="H64" i="42"/>
  <c r="AE63" i="42"/>
  <c r="AF63" i="42" s="1"/>
  <c r="T63" i="42"/>
  <c r="U63" i="42" s="1"/>
  <c r="M63" i="42"/>
  <c r="N63" i="42" s="1"/>
  <c r="AE62" i="42"/>
  <c r="AF62" i="42" s="1"/>
  <c r="T62" i="42"/>
  <c r="U62" i="42" s="1"/>
  <c r="M62" i="42"/>
  <c r="N62" i="42" s="1"/>
  <c r="AE61" i="42"/>
  <c r="AF61" i="42" s="1"/>
  <c r="T61" i="42"/>
  <c r="U61" i="42" s="1"/>
  <c r="M61" i="42"/>
  <c r="N61" i="42" s="1"/>
  <c r="AE60" i="42"/>
  <c r="AF60" i="42" s="1"/>
  <c r="T60" i="42"/>
  <c r="U60" i="42" s="1"/>
  <c r="M60" i="42"/>
  <c r="N60" i="42" s="1"/>
  <c r="H60" i="42"/>
  <c r="AE59" i="42"/>
  <c r="AF59" i="42" s="1"/>
  <c r="T59" i="42"/>
  <c r="U59" i="42" s="1"/>
  <c r="M59" i="42"/>
  <c r="N59" i="42" s="1"/>
  <c r="AE58" i="42"/>
  <c r="AF58" i="42" s="1"/>
  <c r="T58" i="42"/>
  <c r="U58" i="42" s="1"/>
  <c r="M58" i="42"/>
  <c r="N58" i="42" s="1"/>
  <c r="AE57" i="42"/>
  <c r="AF57" i="42" s="1"/>
  <c r="T57" i="42"/>
  <c r="U57" i="42" s="1"/>
  <c r="M57" i="42"/>
  <c r="N57" i="42" s="1"/>
  <c r="AE56" i="42"/>
  <c r="AF56" i="42" s="1"/>
  <c r="T56" i="42"/>
  <c r="U56" i="42" s="1"/>
  <c r="M56" i="42"/>
  <c r="N56" i="42" s="1"/>
  <c r="H56" i="42"/>
  <c r="AE55" i="42"/>
  <c r="AF55" i="42" s="1"/>
  <c r="T55" i="42"/>
  <c r="U55" i="42" s="1"/>
  <c r="M55" i="42"/>
  <c r="N55" i="42" s="1"/>
  <c r="AE54" i="42"/>
  <c r="AF54" i="42" s="1"/>
  <c r="T54" i="42"/>
  <c r="U54" i="42" s="1"/>
  <c r="M54" i="42"/>
  <c r="N54" i="42" s="1"/>
  <c r="AE53" i="42"/>
  <c r="AF53" i="42" s="1"/>
  <c r="T53" i="42"/>
  <c r="U53" i="42" s="1"/>
  <c r="M53" i="42"/>
  <c r="N53" i="42" s="1"/>
  <c r="AE52" i="42"/>
  <c r="AF52" i="42" s="1"/>
  <c r="T52" i="42"/>
  <c r="U52" i="42" s="1"/>
  <c r="M52" i="42"/>
  <c r="N52" i="42" s="1"/>
  <c r="H52" i="42"/>
  <c r="AE51" i="42"/>
  <c r="AF51" i="42" s="1"/>
  <c r="T51" i="42"/>
  <c r="U51" i="42" s="1"/>
  <c r="M51" i="42"/>
  <c r="N51" i="42" s="1"/>
  <c r="H51" i="42"/>
  <c r="AE50" i="42"/>
  <c r="AF50" i="42" s="1"/>
  <c r="T50" i="42"/>
  <c r="U50" i="42" s="1"/>
  <c r="M50" i="42"/>
  <c r="N50" i="42" s="1"/>
  <c r="AE49" i="42"/>
  <c r="AF49" i="42" s="1"/>
  <c r="T49" i="42"/>
  <c r="U49" i="42" s="1"/>
  <c r="M49" i="42"/>
  <c r="N49" i="42" s="1"/>
  <c r="AE48" i="42"/>
  <c r="AF48" i="42" s="1"/>
  <c r="T48" i="42"/>
  <c r="U48" i="42" s="1"/>
  <c r="M48" i="42"/>
  <c r="N48" i="42" s="1"/>
  <c r="H48" i="42"/>
  <c r="AE47" i="42"/>
  <c r="AF47" i="42" s="1"/>
  <c r="T47" i="42"/>
  <c r="U47" i="42" s="1"/>
  <c r="M47" i="42"/>
  <c r="N47" i="42" s="1"/>
  <c r="H47" i="42"/>
  <c r="AE46" i="42"/>
  <c r="AF46" i="42" s="1"/>
  <c r="T46" i="42"/>
  <c r="U46" i="42" s="1"/>
  <c r="M46" i="42"/>
  <c r="N46" i="42" s="1"/>
  <c r="AE45" i="42"/>
  <c r="AF45" i="42" s="1"/>
  <c r="T45" i="42"/>
  <c r="U45" i="42" s="1"/>
  <c r="M45" i="42"/>
  <c r="N45" i="42" s="1"/>
  <c r="AE44" i="42"/>
  <c r="AF44" i="42" s="1"/>
  <c r="T44" i="42"/>
  <c r="U44" i="42" s="1"/>
  <c r="M44" i="42"/>
  <c r="N44" i="42" s="1"/>
  <c r="H44" i="42"/>
  <c r="AE43" i="42"/>
  <c r="AF43" i="42" s="1"/>
  <c r="T43" i="42"/>
  <c r="U43" i="42" s="1"/>
  <c r="M43" i="42"/>
  <c r="N43" i="42" s="1"/>
  <c r="AE42" i="42"/>
  <c r="AF42" i="42" s="1"/>
  <c r="T42" i="42"/>
  <c r="U42" i="42" s="1"/>
  <c r="M42" i="42"/>
  <c r="N42" i="42" s="1"/>
  <c r="AE41" i="42"/>
  <c r="AF41" i="42" s="1"/>
  <c r="T41" i="42"/>
  <c r="U41" i="42" s="1"/>
  <c r="M41" i="42"/>
  <c r="N41" i="42" s="1"/>
  <c r="AE40" i="42"/>
  <c r="AF40" i="42" s="1"/>
  <c r="T40" i="42"/>
  <c r="U40" i="42" s="1"/>
  <c r="M40" i="42"/>
  <c r="N40" i="42" s="1"/>
  <c r="H40" i="42"/>
  <c r="AE39" i="42"/>
  <c r="AF39" i="42" s="1"/>
  <c r="T39" i="42"/>
  <c r="U39" i="42" s="1"/>
  <c r="M39" i="42"/>
  <c r="N39" i="42" s="1"/>
  <c r="H39" i="42"/>
  <c r="AE38" i="42"/>
  <c r="AF38" i="42" s="1"/>
  <c r="T38" i="42"/>
  <c r="U38" i="42" s="1"/>
  <c r="M38" i="42"/>
  <c r="N38" i="42" s="1"/>
  <c r="AE37" i="42"/>
  <c r="AF37" i="42" s="1"/>
  <c r="T37" i="42"/>
  <c r="U37" i="42" s="1"/>
  <c r="M37" i="42"/>
  <c r="N37" i="42" s="1"/>
  <c r="H37" i="42"/>
  <c r="AE36" i="42"/>
  <c r="AF36" i="42" s="1"/>
  <c r="T36" i="42"/>
  <c r="U36" i="42" s="1"/>
  <c r="M36" i="42"/>
  <c r="N36" i="42" s="1"/>
  <c r="H36" i="42"/>
  <c r="AE35" i="42"/>
  <c r="AF35" i="42" s="1"/>
  <c r="T35" i="42"/>
  <c r="U35" i="42" s="1"/>
  <c r="M35" i="42"/>
  <c r="N35" i="42" s="1"/>
  <c r="H35" i="42"/>
  <c r="AE34" i="42"/>
  <c r="AF34" i="42" s="1"/>
  <c r="T34" i="42"/>
  <c r="U34" i="42" s="1"/>
  <c r="M34" i="42"/>
  <c r="N34" i="42" s="1"/>
  <c r="AE33" i="42"/>
  <c r="AF33" i="42" s="1"/>
  <c r="T33" i="42"/>
  <c r="U33" i="42" s="1"/>
  <c r="M33" i="42"/>
  <c r="N33" i="42" s="1"/>
  <c r="AE32" i="42"/>
  <c r="AF32" i="42" s="1"/>
  <c r="T32" i="42"/>
  <c r="U32" i="42" s="1"/>
  <c r="M32" i="42"/>
  <c r="N32" i="42" s="1"/>
  <c r="H32" i="42"/>
  <c r="AE31" i="42"/>
  <c r="AF31" i="42" s="1"/>
  <c r="T31" i="42"/>
  <c r="U31" i="42" s="1"/>
  <c r="M31" i="42"/>
  <c r="N31" i="42" s="1"/>
  <c r="AE30" i="42"/>
  <c r="AF30" i="42" s="1"/>
  <c r="T30" i="42"/>
  <c r="U30" i="42" s="1"/>
  <c r="M30" i="42"/>
  <c r="N30" i="42" s="1"/>
  <c r="AE29" i="42"/>
  <c r="AF29" i="42" s="1"/>
  <c r="T29" i="42"/>
  <c r="U29" i="42" s="1"/>
  <c r="M29" i="42"/>
  <c r="N29" i="42" s="1"/>
  <c r="AE28" i="42"/>
  <c r="AF28" i="42" s="1"/>
  <c r="T28" i="42"/>
  <c r="U28" i="42" s="1"/>
  <c r="M28" i="42"/>
  <c r="N28" i="42" s="1"/>
  <c r="H28" i="42"/>
  <c r="AE27" i="42"/>
  <c r="AF27" i="42" s="1"/>
  <c r="T27" i="42"/>
  <c r="U27" i="42" s="1"/>
  <c r="M27" i="42"/>
  <c r="N27" i="42" s="1"/>
  <c r="H27" i="42"/>
  <c r="AE26" i="42"/>
  <c r="AF26" i="42" s="1"/>
  <c r="T26" i="42"/>
  <c r="U26" i="42" s="1"/>
  <c r="M26" i="42"/>
  <c r="N26" i="42" s="1"/>
  <c r="AE25" i="42"/>
  <c r="AF25" i="42" s="1"/>
  <c r="T25" i="42"/>
  <c r="U25" i="42" s="1"/>
  <c r="M25" i="42"/>
  <c r="N25" i="42" s="1"/>
  <c r="AE24" i="42"/>
  <c r="AF24" i="42" s="1"/>
  <c r="T24" i="42"/>
  <c r="U24" i="42" s="1"/>
  <c r="M24" i="42"/>
  <c r="N24" i="42" s="1"/>
  <c r="H24" i="42"/>
  <c r="AE23" i="42"/>
  <c r="AF23" i="42" s="1"/>
  <c r="T23" i="42"/>
  <c r="U23" i="42" s="1"/>
  <c r="M23" i="42"/>
  <c r="N23" i="42" s="1"/>
  <c r="H23" i="42"/>
  <c r="AE22" i="42"/>
  <c r="AF22" i="42" s="1"/>
  <c r="T22" i="42"/>
  <c r="U22" i="42" s="1"/>
  <c r="M22" i="42"/>
  <c r="N22" i="42" s="1"/>
  <c r="AE21" i="42"/>
  <c r="AF21" i="42" s="1"/>
  <c r="T21" i="42"/>
  <c r="U21" i="42" s="1"/>
  <c r="M21" i="42"/>
  <c r="N21" i="42" s="1"/>
  <c r="H21" i="42"/>
  <c r="AE20" i="42"/>
  <c r="AF20" i="42" s="1"/>
  <c r="T20" i="42"/>
  <c r="U20" i="42" s="1"/>
  <c r="M20" i="42"/>
  <c r="N20" i="42" s="1"/>
  <c r="H20" i="42"/>
  <c r="AE19" i="42"/>
  <c r="AF19" i="42" s="1"/>
  <c r="T19" i="42"/>
  <c r="U19" i="42" s="1"/>
  <c r="M19" i="42"/>
  <c r="N19" i="42" s="1"/>
  <c r="AE18" i="42"/>
  <c r="AF18" i="42" s="1"/>
  <c r="T18" i="42"/>
  <c r="U18" i="42" s="1"/>
  <c r="M18" i="42"/>
  <c r="N18" i="42" s="1"/>
  <c r="AE17" i="42"/>
  <c r="AF17" i="42" s="1"/>
  <c r="T17" i="42"/>
  <c r="U17" i="42" s="1"/>
  <c r="M17" i="42"/>
  <c r="N17" i="42" s="1"/>
  <c r="AE16" i="42"/>
  <c r="AF16" i="42" s="1"/>
  <c r="T16" i="42"/>
  <c r="U16" i="42" s="1"/>
  <c r="M16" i="42"/>
  <c r="N16" i="42" s="1"/>
  <c r="H16" i="42"/>
  <c r="AE15" i="42"/>
  <c r="AF15" i="42" s="1"/>
  <c r="T15" i="42"/>
  <c r="U15" i="42" s="1"/>
  <c r="M15" i="42"/>
  <c r="N15" i="42" s="1"/>
  <c r="AE14" i="42"/>
  <c r="AF14" i="42" s="1"/>
  <c r="T14" i="42"/>
  <c r="U14" i="42" s="1"/>
  <c r="M14" i="42"/>
  <c r="N14" i="42" s="1"/>
  <c r="AE13" i="42"/>
  <c r="AF13" i="42" s="1"/>
  <c r="T13" i="42"/>
  <c r="U13" i="42" s="1"/>
  <c r="M13" i="42"/>
  <c r="N13" i="42" s="1"/>
  <c r="AE12" i="42"/>
  <c r="AF12" i="42" s="1"/>
  <c r="T12" i="42"/>
  <c r="U12" i="42" s="1"/>
  <c r="M12" i="42"/>
  <c r="N12" i="42" s="1"/>
  <c r="H12" i="42"/>
  <c r="AE11" i="42"/>
  <c r="AF11" i="42" s="1"/>
  <c r="T11" i="42"/>
  <c r="U11" i="42" s="1"/>
  <c r="M11" i="42"/>
  <c r="N11" i="42" s="1"/>
  <c r="AE10" i="42"/>
  <c r="AF10" i="42" s="1"/>
  <c r="T10" i="42"/>
  <c r="U10" i="42" s="1"/>
  <c r="M10" i="42"/>
  <c r="N10" i="42" s="1"/>
  <c r="AE9" i="42"/>
  <c r="AF9" i="42" s="1"/>
  <c r="T9" i="42"/>
  <c r="U9" i="42" s="1"/>
  <c r="M9" i="42"/>
  <c r="N9" i="42" s="1"/>
  <c r="H9" i="42"/>
  <c r="AE8" i="42"/>
  <c r="AF8" i="42" s="1"/>
  <c r="T8" i="42"/>
  <c r="U8" i="42" s="1"/>
  <c r="M8" i="42"/>
  <c r="N8" i="42" s="1"/>
  <c r="H8" i="42"/>
  <c r="AE7" i="42"/>
  <c r="AF7" i="42" s="1"/>
  <c r="T7" i="42"/>
  <c r="U7" i="42" s="1"/>
  <c r="M7" i="42"/>
  <c r="N7" i="42" s="1"/>
  <c r="AE6" i="42"/>
  <c r="AF6" i="42" s="1"/>
  <c r="T6" i="42"/>
  <c r="U6" i="42" s="1"/>
  <c r="M6" i="42"/>
  <c r="N6" i="42" s="1"/>
  <c r="AE5" i="42"/>
  <c r="AF5" i="42" s="1"/>
  <c r="T5" i="42"/>
  <c r="U5" i="42" s="1"/>
  <c r="M5" i="42"/>
  <c r="N5" i="42" s="1"/>
  <c r="AE4" i="42"/>
  <c r="AF4" i="42" s="1"/>
  <c r="T4" i="42"/>
  <c r="U4" i="42" s="1"/>
  <c r="M4" i="42"/>
  <c r="N4" i="42" s="1"/>
  <c r="H4" i="42"/>
  <c r="AE3" i="42"/>
  <c r="AF3" i="42" s="1"/>
  <c r="T3" i="42"/>
  <c r="U3" i="42" s="1"/>
  <c r="M3" i="42"/>
  <c r="N3" i="42" s="1"/>
  <c r="J78" i="40"/>
  <c r="I98" i="40"/>
  <c r="I99" i="40"/>
  <c r="I100" i="40"/>
  <c r="I101" i="40"/>
  <c r="I97" i="40"/>
  <c r="I81" i="40"/>
  <c r="I83" i="40"/>
  <c r="I78" i="40"/>
  <c r="H219" i="40"/>
  <c r="H218" i="40"/>
  <c r="H217" i="40"/>
  <c r="H216" i="40"/>
  <c r="H215" i="40"/>
  <c r="H201" i="40"/>
  <c r="H199" i="40"/>
  <c r="H196" i="40"/>
  <c r="H101" i="40"/>
  <c r="H100" i="40"/>
  <c r="H99" i="40"/>
  <c r="H98" i="40"/>
  <c r="H97" i="40"/>
  <c r="H83" i="40"/>
  <c r="H81" i="40"/>
  <c r="H78" i="40"/>
  <c r="G216" i="40"/>
  <c r="G217" i="40"/>
  <c r="G218" i="40"/>
  <c r="G219" i="40"/>
  <c r="G215" i="40"/>
  <c r="G199" i="40"/>
  <c r="G201" i="40"/>
  <c r="G196" i="40"/>
  <c r="G98" i="40"/>
  <c r="G99" i="40"/>
  <c r="G100" i="40"/>
  <c r="G101" i="40"/>
  <c r="G97" i="40"/>
  <c r="G81" i="40"/>
  <c r="G83" i="40"/>
  <c r="G78" i="40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E37" i="38" s="1"/>
  <c r="AC26" i="38"/>
  <c r="AC27" i="38"/>
  <c r="AC25" i="38"/>
  <c r="AC20" i="38"/>
  <c r="AC21" i="38"/>
  <c r="AC19" i="38"/>
  <c r="AC7" i="38"/>
  <c r="AC8" i="38"/>
  <c r="AC6" i="38"/>
  <c r="AC13" i="38"/>
  <c r="AC14" i="38"/>
  <c r="AC12" i="38"/>
  <c r="AA3" i="38"/>
  <c r="AB11" i="38"/>
  <c r="AB12" i="38"/>
  <c r="AB10" i="38"/>
  <c r="AB5" i="38"/>
  <c r="AB6" i="38"/>
  <c r="AB25" i="38" s="1"/>
  <c r="AB4" i="38"/>
  <c r="AB23" i="38"/>
  <c r="AB17" i="38"/>
  <c r="AB18" i="38"/>
  <c r="AB19" i="38"/>
  <c r="AA23" i="38"/>
  <c r="AA27" i="38"/>
  <c r="AA22" i="38"/>
  <c r="AA17" i="38"/>
  <c r="AA21" i="38"/>
  <c r="AA16" i="38"/>
  <c r="V34" i="38"/>
  <c r="V35" i="38"/>
  <c r="V36" i="38"/>
  <c r="V37" i="38"/>
  <c r="V38" i="38"/>
  <c r="V33" i="38"/>
  <c r="W29" i="38"/>
  <c r="W30" i="38"/>
  <c r="W28" i="38"/>
  <c r="U26" i="38"/>
  <c r="U30" i="38"/>
  <c r="U25" i="38"/>
  <c r="V26" i="38"/>
  <c r="V27" i="38"/>
  <c r="V28" i="38"/>
  <c r="AA9" i="38"/>
  <c r="AA14" i="38"/>
  <c r="AA10" i="38"/>
  <c r="AA8" i="38"/>
  <c r="AA4" i="38"/>
  <c r="Z10" i="38"/>
  <c r="Z11" i="38"/>
  <c r="Z12" i="38"/>
  <c r="Z13" i="38"/>
  <c r="Z14" i="38"/>
  <c r="Z9" i="38"/>
  <c r="Z4" i="38"/>
  <c r="Z5" i="38"/>
  <c r="Z6" i="38"/>
  <c r="Z7" i="38"/>
  <c r="Z8" i="38"/>
  <c r="Z3" i="38"/>
  <c r="W21" i="38"/>
  <c r="W22" i="38"/>
  <c r="W20" i="38"/>
  <c r="V19" i="38"/>
  <c r="V20" i="38"/>
  <c r="V18" i="38"/>
  <c r="U18" i="38"/>
  <c r="U22" i="38"/>
  <c r="U17" i="38"/>
  <c r="K14" i="38"/>
  <c r="Q16" i="38"/>
  <c r="O16" i="38"/>
  <c r="Q15" i="38"/>
  <c r="Q14" i="38"/>
  <c r="P14" i="38"/>
  <c r="P13" i="38"/>
  <c r="P12" i="38"/>
  <c r="O12" i="38"/>
  <c r="O11" i="38"/>
  <c r="E14" i="38"/>
  <c r="D12" i="38"/>
  <c r="J28" i="38"/>
  <c r="J29" i="38"/>
  <c r="J30" i="38"/>
  <c r="J31" i="38"/>
  <c r="J32" i="38"/>
  <c r="J27" i="38"/>
  <c r="K16" i="38"/>
  <c r="K15" i="38"/>
  <c r="J13" i="38"/>
  <c r="J14" i="38"/>
  <c r="J12" i="38"/>
  <c r="I16" i="38"/>
  <c r="I11" i="38"/>
  <c r="I12" i="38"/>
  <c r="E15" i="38"/>
  <c r="C11" i="38"/>
  <c r="D28" i="38"/>
  <c r="D29" i="38"/>
  <c r="D30" i="38"/>
  <c r="D31" i="38"/>
  <c r="D27" i="38"/>
  <c r="D14" i="38"/>
  <c r="D13" i="38"/>
  <c r="C12" i="38"/>
  <c r="N242" i="42" l="1"/>
  <c r="N240" i="42"/>
  <c r="N241" i="42"/>
  <c r="H241" i="42"/>
  <c r="H242" i="42"/>
  <c r="H240" i="42"/>
  <c r="U241" i="42"/>
  <c r="U240" i="42"/>
  <c r="AE36" i="38"/>
  <c r="AE33" i="38"/>
  <c r="AE35" i="38"/>
  <c r="AE38" i="38"/>
  <c r="AE34" i="38"/>
  <c r="AB24" i="38"/>
  <c r="I20" i="38"/>
  <c r="K24" i="38"/>
  <c r="P21" i="38"/>
  <c r="O24" i="38"/>
  <c r="I19" i="38"/>
  <c r="Q23" i="38"/>
  <c r="O19" i="38"/>
  <c r="P22" i="38"/>
  <c r="Q24" i="38"/>
  <c r="C20" i="38"/>
  <c r="I24" i="38"/>
  <c r="K23" i="38"/>
  <c r="K22" i="38"/>
  <c r="O20" i="38"/>
  <c r="J20" i="38"/>
  <c r="Q22" i="38"/>
  <c r="P20" i="38"/>
  <c r="J22" i="38"/>
  <c r="J21" i="38"/>
  <c r="E22" i="38"/>
  <c r="C19" i="38"/>
  <c r="D21" i="38"/>
  <c r="E23" i="38"/>
  <c r="D20" i="38"/>
  <c r="D22" i="38"/>
  <c r="M34" i="37"/>
  <c r="M35" i="37"/>
  <c r="M33" i="37"/>
  <c r="L33" i="37"/>
  <c r="L32" i="37"/>
  <c r="L31" i="37"/>
  <c r="K30" i="37"/>
  <c r="K29" i="37"/>
  <c r="J31" i="37"/>
  <c r="J29" i="37"/>
  <c r="J28" i="37"/>
  <c r="J27" i="37"/>
  <c r="I27" i="37"/>
  <c r="I26" i="37"/>
  <c r="M22" i="37"/>
  <c r="M23" i="37"/>
  <c r="M21" i="37"/>
  <c r="L20" i="37"/>
  <c r="L21" i="37"/>
  <c r="L19" i="37"/>
  <c r="K18" i="37"/>
  <c r="K17" i="37"/>
  <c r="J16" i="37"/>
  <c r="J17" i="37"/>
  <c r="J19" i="37"/>
  <c r="J15" i="37"/>
  <c r="I15" i="37"/>
  <c r="I14" i="37"/>
  <c r="C14" i="37"/>
  <c r="C15" i="37"/>
  <c r="R11" i="37"/>
  <c r="Q11" i="37"/>
  <c r="Q13" i="37"/>
  <c r="Q10" i="37"/>
  <c r="G22" i="37"/>
  <c r="G23" i="37"/>
  <c r="G21" i="37"/>
  <c r="F20" i="37"/>
  <c r="F21" i="37"/>
  <c r="F19" i="37"/>
  <c r="E18" i="37"/>
  <c r="E17" i="37"/>
  <c r="D19" i="37"/>
  <c r="D16" i="37"/>
  <c r="D17" i="37"/>
  <c r="D15" i="37"/>
  <c r="D29" i="37" l="1"/>
  <c r="E30" i="37"/>
  <c r="E42" i="37" s="1"/>
  <c r="G33" i="37"/>
  <c r="C27" i="37"/>
  <c r="C26" i="37"/>
  <c r="D28" i="37"/>
  <c r="F31" i="37"/>
  <c r="G35" i="37"/>
  <c r="D31" i="37"/>
  <c r="F33" i="37"/>
  <c r="G34" i="37"/>
  <c r="F32" i="37"/>
  <c r="D27" i="37"/>
  <c r="E29" i="37"/>
  <c r="M6" i="2"/>
  <c r="M3" i="2"/>
  <c r="M4" i="2"/>
  <c r="M2" i="2"/>
  <c r="M22" i="2"/>
  <c r="D41" i="37" l="1"/>
  <c r="F44" i="37"/>
  <c r="G46" i="37"/>
  <c r="E41" i="37"/>
  <c r="F45" i="37"/>
  <c r="D40" i="37"/>
  <c r="D39" i="37"/>
  <c r="D43" i="37"/>
  <c r="C38" i="37"/>
  <c r="C39" i="37"/>
  <c r="G47" i="37"/>
  <c r="G45" i="37"/>
  <c r="E54" i="37" s="1"/>
  <c r="F43" i="37"/>
  <c r="Y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D53" i="37" l="1"/>
  <c r="D51" i="37"/>
  <c r="G58" i="37"/>
  <c r="D52" i="37"/>
  <c r="F55" i="37"/>
  <c r="C50" i="37"/>
  <c r="E53" i="37"/>
  <c r="C51" i="37"/>
  <c r="D55" i="37"/>
  <c r="G57" i="37"/>
  <c r="F56" i="37"/>
  <c r="G59" i="37"/>
  <c r="F57" i="37"/>
  <c r="S242" i="24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<sst xmlns="http://schemas.openxmlformats.org/spreadsheetml/2006/main" count="2003" uniqueCount="415">
  <si>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</si>
  <si>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</si>
  <si>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</si>
  <si>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</si>
  <si>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</si>
  <si>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</si>
  <si>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</si>
  <si>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</si>
  <si>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</si>
  <si>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</si>
  <si>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</si>
  <si>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</si>
  <si>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</si>
  <si>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</si>
  <si>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</si>
  <si>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</si>
  <si>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</si>
  <si>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</si>
  <si>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</si>
  <si>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</si>
  <si>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</si>
  <si>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</si>
  <si>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</si>
  <si>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</si>
  <si>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</si>
  <si>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</si>
  <si>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</si>
  <si>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</si>
  <si>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</si>
  <si>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</si>
  <si>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</si>
  <si>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</si>
  <si>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</si>
  <si>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</si>
  <si>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</si>
  <si>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</si>
  <si>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</si>
  <si>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</si>
  <si>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</si>
  <si>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</si>
  <si>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</si>
  <si>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</si>
  <si>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</si>
  <si>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</si>
  <si>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</si>
  <si>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</si>
  <si>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</si>
  <si>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</si>
  <si>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</si>
  <si>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</si>
  <si>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</si>
  <si>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</si>
  <si>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</si>
  <si>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</si>
  <si>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</si>
  <si>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</si>
  <si>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</si>
  <si>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</si>
  <si>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</si>
  <si>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</si>
  <si>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</si>
  <si>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</si>
  <si>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</si>
  <si>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</si>
  <si>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</si>
  <si>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</si>
  <si>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</si>
  <si>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</si>
  <si>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</si>
  <si>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</si>
  <si>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</si>
  <si>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</si>
  <si>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</si>
  <si>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</si>
  <si>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</si>
  <si>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</si>
  <si>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</si>
  <si>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</si>
  <si>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</si>
  <si>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</si>
  <si>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</si>
  <si>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</si>
  <si>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</si>
  <si>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</si>
  <si>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</si>
  <si>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</si>
  <si>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</si>
  <si>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</si>
  <si>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</si>
  <si>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</si>
  <si>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</si>
  <si>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</si>
  <si>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</si>
  <si>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</si>
  <si>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</si>
  <si>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</si>
  <si>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</si>
  <si>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</si>
  <si>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</si>
  <si>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</si>
  <si>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</si>
  <si>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</si>
  <si>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</si>
  <si>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</si>
  <si>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</si>
  <si>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</si>
  <si>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</si>
  <si>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</si>
  <si>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</si>
  <si>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</si>
  <si>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</si>
  <si>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</si>
  <si>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</si>
  <si>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</si>
  <si>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</si>
  <si>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</si>
  <si>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</si>
  <si>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</si>
  <si>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</si>
  <si>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</si>
  <si>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</si>
  <si>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</si>
  <si>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</si>
  <si>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</si>
  <si>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</si>
  <si>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</si>
  <si>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</si>
  <si>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</si>
  <si>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</si>
  <si>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</si>
  <si>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</si>
  <si>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</si>
  <si>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</si>
  <si>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</si>
  <si>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</si>
  <si>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</si>
  <si>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</si>
  <si>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</si>
  <si>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</si>
  <si>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</si>
  <si>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</si>
  <si>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</si>
  <si>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</si>
  <si>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</si>
  <si>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</si>
  <si>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</si>
  <si>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</si>
  <si>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</si>
  <si>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</si>
  <si>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</si>
  <si>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</si>
  <si>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</si>
  <si>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</si>
  <si>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</si>
  <si>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</si>
  <si>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</si>
  <si>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</si>
  <si>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</si>
  <si>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</si>
  <si>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</si>
  <si>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</si>
  <si>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</si>
  <si>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</si>
  <si>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</si>
  <si>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</si>
  <si>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</si>
  <si>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</si>
  <si>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</si>
  <si>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</si>
  <si>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</si>
  <si>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</si>
  <si>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</si>
  <si>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</si>
  <si>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</si>
  <si>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</si>
  <si>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</si>
  <si>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</si>
  <si>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</si>
  <si>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</si>
  <si>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</si>
  <si>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</si>
  <si>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</si>
  <si>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</si>
  <si>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</si>
  <si>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</si>
  <si>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</si>
  <si>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</si>
  <si>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</si>
  <si>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</si>
  <si>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</si>
  <si>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</si>
  <si>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</si>
  <si>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</si>
  <si>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</si>
  <si>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</si>
  <si>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</si>
  <si>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</si>
  <si>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</si>
  <si>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</si>
  <si>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</si>
  <si>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</si>
  <si>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</si>
  <si>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</si>
  <si>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</si>
  <si>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</si>
  <si>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</si>
  <si>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</si>
  <si>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</si>
  <si>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</si>
  <si>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</si>
  <si>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</si>
  <si>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</si>
  <si>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</si>
  <si>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</si>
  <si>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</si>
  <si>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</si>
  <si>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</si>
  <si>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</si>
  <si>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</si>
  <si>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</si>
  <si>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</si>
  <si>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</si>
  <si>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</si>
  <si>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</si>
  <si>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</si>
  <si>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</si>
  <si>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</si>
  <si>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</si>
  <si>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</si>
  <si>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</si>
  <si>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</si>
  <si>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</si>
  <si>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</si>
  <si>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</si>
  <si>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</si>
  <si>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</si>
  <si>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</si>
  <si>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</si>
  <si>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</si>
  <si>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</si>
  <si>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</si>
  <si>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</si>
  <si>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</si>
  <si>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</si>
  <si>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</si>
  <si>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</si>
  <si>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</si>
  <si>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</si>
  <si>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</si>
  <si>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</si>
  <si>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</si>
  <si>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</si>
  <si>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</si>
  <si>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</si>
  <si>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</si>
  <si>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</si>
  <si>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</si>
  <si>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</si>
  <si>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</si>
  <si>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</si>
  <si>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</si>
  <si>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</si>
  <si>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</si>
  <si>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</si>
  <si>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</si>
  <si>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</si>
  <si>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</si>
  <si>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</si>
  <si>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</si>
  <si>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</si>
  <si>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</si>
  <si>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</si>
  <si>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</si>
  <si>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</si>
  <si>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</si>
  <si>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</si>
  <si>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</si>
  <si>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</si>
  <si>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</si>
  <si>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</si>
  <si>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</si>
  <si>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</si>
  <si>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</si>
  <si>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</si>
  <si>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</si>
  <si>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</si>
  <si>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</si>
  <si>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</si>
  <si>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</si>
  <si>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</si>
  <si>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</si>
  <si>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</si>
  <si>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</si>
  <si>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</si>
  <si>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</si>
  <si>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</si>
  <si>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</si>
  <si>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</si>
  <si>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</si>
  <si>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</si>
  <si>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</si>
  <si>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</si>
  <si>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</si>
  <si>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</si>
  <si>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</si>
  <si>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</si>
  <si>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</si>
  <si>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</si>
  <si>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</si>
  <si>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</si>
  <si>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</si>
  <si>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</si>
  <si>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</si>
  <si>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</si>
  <si>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</si>
  <si>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</si>
  <si>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</si>
  <si>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</si>
  <si>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</si>
  <si>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</si>
  <si>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</si>
  <si>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</si>
  <si>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</si>
  <si>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</si>
  <si>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</si>
  <si>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</si>
  <si>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</si>
  <si>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</si>
  <si>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</si>
  <si>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</si>
  <si>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</si>
  <si>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</si>
  <si>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</si>
  <si>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</si>
  <si>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</si>
  <si>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</si>
  <si>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</si>
  <si>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</si>
  <si>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</si>
  <si>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</si>
  <si>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</si>
  <si>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</si>
  <si>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</si>
  <si>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</si>
  <si>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</si>
  <si>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</si>
  <si>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</si>
  <si>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</si>
  <si>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</si>
  <si>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</si>
  <si>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</si>
  <si>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</si>
  <si>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</si>
  <si>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</si>
  <si>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</si>
  <si>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</si>
  <si>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</si>
  <si>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</si>
  <si>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</si>
  <si>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</si>
  <si>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</si>
  <si>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</si>
  <si>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</si>
  <si>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</si>
  <si>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</si>
  <si>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</si>
  <si>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</si>
  <si>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</si>
  <si>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</si>
  <si>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</si>
  <si>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</si>
  <si>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</si>
  <si>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</si>
  <si>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</si>
  <si>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</si>
  <si>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</si>
  <si>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</si>
  <si>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</si>
  <si>
    <t>Bus Names</t>
  </si>
  <si>
    <t>th1</t>
  </si>
  <si>
    <t>th2</t>
  </si>
  <si>
    <t>th3</t>
  </si>
  <si>
    <t>th4</t>
  </si>
  <si>
    <t>th5</t>
  </si>
  <si>
    <t>th6</t>
  </si>
  <si>
    <t>th7</t>
  </si>
  <si>
    <t>th8</t>
  </si>
  <si>
    <t>Global</t>
  </si>
  <si>
    <t>th9</t>
  </si>
  <si>
    <t>th10</t>
  </si>
  <si>
    <t>Start with Areas A &amp; B</t>
  </si>
  <si>
    <t>Calc difference in perceived angle</t>
  </si>
  <si>
    <t>For A's neighbors, subtract avg/2</t>
  </si>
  <si>
    <t>For B's neighbors +, add avg/2</t>
  </si>
  <si>
    <t>Chain</t>
  </si>
  <si>
    <t>Group Overlap</t>
  </si>
  <si>
    <t>Group</t>
  </si>
  <si>
    <t>Chain Overlap</t>
  </si>
  <si>
    <t>Ref</t>
  </si>
  <si>
    <t>V1</t>
  </si>
  <si>
    <t>V2</t>
  </si>
  <si>
    <t>V3</t>
  </si>
  <si>
    <t>V4</t>
  </si>
  <si>
    <t>V5</t>
  </si>
  <si>
    <t>V6</t>
  </si>
  <si>
    <t>Area 1</t>
  </si>
  <si>
    <t>Area 2</t>
  </si>
  <si>
    <t>Area 3</t>
  </si>
  <si>
    <t>Area 4</t>
  </si>
  <si>
    <t>theta 1</t>
  </si>
  <si>
    <t>theta 2</t>
  </si>
  <si>
    <t>theta 1 - theta 2</t>
  </si>
  <si>
    <t>METIS Auto Partitioned - 2</t>
  </si>
  <si>
    <t>METIS Auto Partitioned - 3</t>
  </si>
  <si>
    <t>METIS Auto Partitioned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</si>
</sst>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4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5" sqref="D35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topLeftCell="E10" workbookViewId="0">
      <selection activeCell="U40" sqref="U40"/>
    </sheetView>
  </sheetViews>
  <sheetFormatPr defaultRowHeight="15" x14ac:dyDescent="0.25"/>
  <cols>
    <col min="1" max="1" width="10.7109375" bestFit="1" customWidth="1"/>
    <col min="7" max="7" width="10.7109375" bestFit="1" customWidth="1"/>
    <col min="13" max="13" width="10.7109375" bestFit="1" customWidth="1"/>
    <col min="18" max="18" width="9.140625" style="22"/>
  </cols>
  <sheetData>
    <row r="1" spans="1:29" x14ac:dyDescent="0.25">
      <c r="C1" s="19" t="s">
        <v>397</v>
      </c>
      <c r="D1" s="19"/>
      <c r="E1" s="19"/>
      <c r="I1" s="19" t="s">
        <v>395</v>
      </c>
      <c r="J1" s="19"/>
      <c r="K1" s="19"/>
      <c r="O1" s="19" t="s">
        <v>395</v>
      </c>
      <c r="P1" s="19"/>
      <c r="Q1" s="19"/>
      <c r="U1" s="19" t="s">
        <v>395</v>
      </c>
      <c r="V1" s="19"/>
      <c r="W1" s="19"/>
      <c r="AA1" s="21" t="s">
        <v>395</v>
      </c>
      <c r="AB1" s="21"/>
      <c r="AC1" s="21"/>
    </row>
    <row r="2" spans="1:29" x14ac:dyDescent="0.25">
      <c r="A2" t="s">
        <v>378</v>
      </c>
      <c r="B2" t="s">
        <v>387</v>
      </c>
      <c r="C2" t="s">
        <v>0</v>
      </c>
      <c r="D2" t="s">
        <v>1</v>
      </c>
      <c r="E2" t="s">
        <v>2</v>
      </c>
      <c r="G2" t="s">
        <v>378</v>
      </c>
      <c r="H2" t="s">
        <v>387</v>
      </c>
      <c r="I2" t="s">
        <v>0</v>
      </c>
      <c r="J2" t="s">
        <v>1</v>
      </c>
      <c r="K2" t="s">
        <v>2</v>
      </c>
      <c r="M2" t="s">
        <v>378</v>
      </c>
      <c r="N2" t="s">
        <v>387</v>
      </c>
      <c r="O2" t="s">
        <v>0</v>
      </c>
      <c r="P2" t="s">
        <v>1</v>
      </c>
      <c r="Q2" t="s">
        <v>2</v>
      </c>
      <c r="S2" t="s">
        <v>378</v>
      </c>
      <c r="T2" t="s">
        <v>387</v>
      </c>
      <c r="U2" t="s">
        <v>0</v>
      </c>
      <c r="V2" t="s">
        <v>1</v>
      </c>
      <c r="W2" t="s">
        <v>2</v>
      </c>
      <c r="Y2" t="s">
        <v>378</v>
      </c>
      <c r="Z2" t="s">
        <v>387</v>
      </c>
      <c r="AA2" t="s">
        <v>0</v>
      </c>
      <c r="AB2" t="s">
        <v>1</v>
      </c>
      <c r="AC2" t="s">
        <v>2</v>
      </c>
    </row>
    <row r="3" spans="1:29" x14ac:dyDescent="0.25">
      <c r="A3" t="s">
        <v>379</v>
      </c>
      <c r="B3">
        <v>0</v>
      </c>
      <c r="C3" s="3">
        <v>0</v>
      </c>
      <c r="G3" t="s">
        <v>379</v>
      </c>
      <c r="H3">
        <v>0</v>
      </c>
      <c r="I3" s="3">
        <v>0</v>
      </c>
      <c r="M3" t="s">
        <v>379</v>
      </c>
      <c r="N3">
        <v>0</v>
      </c>
      <c r="O3" s="3">
        <v>0</v>
      </c>
      <c r="S3" t="s">
        <v>379</v>
      </c>
      <c r="T3">
        <v>0</v>
      </c>
      <c r="U3" s="3">
        <v>0</v>
      </c>
      <c r="Y3" t="s">
        <v>38</v>
      </c>
      <c r="Z3">
        <f>T9*COS(T3)</f>
        <v>1</v>
      </c>
      <c r="AA3" s="3">
        <f>Z3</f>
        <v>1</v>
      </c>
    </row>
    <row r="4" spans="1:29" x14ac:dyDescent="0.25">
      <c r="A4" t="s">
        <v>380</v>
      </c>
      <c r="B4">
        <v>2</v>
      </c>
      <c r="C4" s="3">
        <v>2</v>
      </c>
      <c r="D4" s="3">
        <v>-1</v>
      </c>
      <c r="G4" t="s">
        <v>380</v>
      </c>
      <c r="H4">
        <v>2</v>
      </c>
      <c r="I4" s="3">
        <v>2</v>
      </c>
      <c r="J4" s="3">
        <v>-1</v>
      </c>
      <c r="K4" s="2"/>
      <c r="M4" t="s">
        <v>380</v>
      </c>
      <c r="N4">
        <v>2</v>
      </c>
      <c r="O4" s="3">
        <v>2</v>
      </c>
      <c r="P4" s="3">
        <v>-1</v>
      </c>
      <c r="Q4" s="2"/>
      <c r="S4" t="s">
        <v>380</v>
      </c>
      <c r="T4">
        <v>0.1</v>
      </c>
      <c r="U4" s="3">
        <v>0.1</v>
      </c>
      <c r="V4" s="3">
        <v>-0.05</v>
      </c>
      <c r="W4" s="2"/>
      <c r="Y4" t="s">
        <v>39</v>
      </c>
      <c r="Z4">
        <f t="shared" ref="Z4:Z8" si="0">T10*COS(T4)</f>
        <v>1.0149042485835864</v>
      </c>
      <c r="AA4" s="3">
        <f>Z4</f>
        <v>1.0149042485835864</v>
      </c>
      <c r="AB4" s="3">
        <f>T10*COS(V4)</f>
        <v>1.0187252656028656</v>
      </c>
      <c r="AC4" s="2"/>
    </row>
    <row r="5" spans="1:29" x14ac:dyDescent="0.25">
      <c r="A5" t="s">
        <v>381</v>
      </c>
      <c r="B5">
        <v>3</v>
      </c>
      <c r="D5" s="3">
        <v>0</v>
      </c>
      <c r="G5" t="s">
        <v>381</v>
      </c>
      <c r="H5">
        <v>3</v>
      </c>
      <c r="J5" s="3">
        <v>0</v>
      </c>
      <c r="K5" s="2"/>
      <c r="M5" t="s">
        <v>381</v>
      </c>
      <c r="N5">
        <v>3</v>
      </c>
      <c r="P5" s="3">
        <v>0</v>
      </c>
      <c r="Q5" s="2"/>
      <c r="S5" t="s">
        <v>381</v>
      </c>
      <c r="T5">
        <v>0.15</v>
      </c>
      <c r="V5" s="3">
        <v>0</v>
      </c>
      <c r="W5" s="2"/>
      <c r="Y5" t="s">
        <v>40</v>
      </c>
      <c r="Z5">
        <f t="shared" si="0"/>
        <v>1.028321921053484</v>
      </c>
      <c r="AB5" s="3">
        <f t="shared" ref="AB5:AB6" si="1">T11*COS(V5)</f>
        <v>1.04</v>
      </c>
      <c r="AC5" s="2"/>
    </row>
    <row r="6" spans="1:29" x14ac:dyDescent="0.25">
      <c r="A6" t="s">
        <v>382</v>
      </c>
      <c r="B6">
        <v>8</v>
      </c>
      <c r="D6" s="3">
        <v>5</v>
      </c>
      <c r="E6" s="3">
        <v>-2</v>
      </c>
      <c r="G6" t="s">
        <v>382</v>
      </c>
      <c r="H6">
        <v>8</v>
      </c>
      <c r="J6" s="3">
        <v>5</v>
      </c>
      <c r="K6" s="3">
        <v>-2</v>
      </c>
      <c r="M6" t="s">
        <v>382</v>
      </c>
      <c r="N6">
        <v>8</v>
      </c>
      <c r="P6" s="3">
        <v>5</v>
      </c>
      <c r="Q6" s="3">
        <v>-2</v>
      </c>
      <c r="S6" t="s">
        <v>382</v>
      </c>
      <c r="T6">
        <v>0.2</v>
      </c>
      <c r="V6" s="3">
        <v>0.05</v>
      </c>
      <c r="W6" s="3">
        <v>-0.1</v>
      </c>
      <c r="Y6" t="s">
        <v>41</v>
      </c>
      <c r="Z6">
        <f t="shared" si="0"/>
        <v>1.0388705725117162</v>
      </c>
      <c r="AB6" s="3">
        <f t="shared" si="1"/>
        <v>1.0586752760186644</v>
      </c>
      <c r="AC6" s="3">
        <f>T12*COS(W6)</f>
        <v>1.0547044151947074</v>
      </c>
    </row>
    <row r="7" spans="1:29" x14ac:dyDescent="0.25">
      <c r="A7" t="s">
        <v>383</v>
      </c>
      <c r="B7">
        <v>10</v>
      </c>
      <c r="E7" s="3">
        <v>0</v>
      </c>
      <c r="G7" t="s">
        <v>383</v>
      </c>
      <c r="H7">
        <v>10</v>
      </c>
      <c r="J7" s="2"/>
      <c r="K7" s="3">
        <v>0</v>
      </c>
      <c r="M7" t="s">
        <v>383</v>
      </c>
      <c r="N7">
        <v>10</v>
      </c>
      <c r="P7" s="2"/>
      <c r="Q7" s="3">
        <v>0</v>
      </c>
      <c r="S7" t="s">
        <v>383</v>
      </c>
      <c r="T7">
        <v>0.3</v>
      </c>
      <c r="V7" s="2"/>
      <c r="W7" s="3">
        <v>0</v>
      </c>
      <c r="Y7" t="s">
        <v>22</v>
      </c>
      <c r="Z7">
        <f t="shared" si="0"/>
        <v>1.0317634082556546</v>
      </c>
      <c r="AB7" s="2"/>
      <c r="AC7" s="3">
        <f t="shared" ref="AC7:AC8" si="2">T13*COS(W7)</f>
        <v>1.08</v>
      </c>
    </row>
    <row r="8" spans="1:29" x14ac:dyDescent="0.25">
      <c r="E8" s="3"/>
      <c r="G8" t="s">
        <v>384</v>
      </c>
      <c r="H8">
        <v>15</v>
      </c>
      <c r="I8" s="3">
        <v>15</v>
      </c>
      <c r="J8" s="2"/>
      <c r="K8" s="3">
        <v>5</v>
      </c>
      <c r="M8" t="s">
        <v>384</v>
      </c>
      <c r="N8">
        <v>15</v>
      </c>
      <c r="O8" s="3">
        <v>15</v>
      </c>
      <c r="P8" s="2"/>
      <c r="Q8" s="3">
        <v>5</v>
      </c>
      <c r="S8" t="s">
        <v>384</v>
      </c>
      <c r="T8">
        <v>0.4</v>
      </c>
      <c r="U8" s="3">
        <v>0.4</v>
      </c>
      <c r="V8" s="2"/>
      <c r="W8" s="3">
        <v>0.1</v>
      </c>
      <c r="Y8" t="s">
        <v>42</v>
      </c>
      <c r="Z8">
        <f t="shared" si="0"/>
        <v>1.0131670934031738</v>
      </c>
      <c r="AA8" s="3">
        <f>Z8</f>
        <v>1.0131670934031738</v>
      </c>
      <c r="AB8" s="2"/>
      <c r="AC8" s="3">
        <f t="shared" si="2"/>
        <v>1.0945045818058285</v>
      </c>
    </row>
    <row r="9" spans="1:29" x14ac:dyDescent="0.25">
      <c r="D9" s="2"/>
      <c r="E9" s="2"/>
      <c r="J9" s="2"/>
      <c r="K9" s="2"/>
      <c r="S9" t="s">
        <v>399</v>
      </c>
      <c r="T9">
        <v>1</v>
      </c>
      <c r="U9" s="2"/>
      <c r="V9" s="2"/>
      <c r="W9" s="2"/>
      <c r="Y9" t="s">
        <v>44</v>
      </c>
      <c r="Z9">
        <f>T9*SIN(T3)</f>
        <v>0</v>
      </c>
      <c r="AA9" s="3">
        <f>Z9</f>
        <v>0</v>
      </c>
    </row>
    <row r="10" spans="1:29" x14ac:dyDescent="0.25">
      <c r="C10" t="s">
        <v>0</v>
      </c>
      <c r="D10" s="2" t="s">
        <v>1</v>
      </c>
      <c r="E10" s="2" t="s">
        <v>2</v>
      </c>
      <c r="I10" t="s">
        <v>0</v>
      </c>
      <c r="J10" s="2" t="s">
        <v>1</v>
      </c>
      <c r="K10" s="2" t="s">
        <v>2</v>
      </c>
      <c r="O10" t="s">
        <v>0</v>
      </c>
      <c r="P10" s="2" t="s">
        <v>1</v>
      </c>
      <c r="Q10" s="2" t="s">
        <v>2</v>
      </c>
      <c r="S10" t="s">
        <v>400</v>
      </c>
      <c r="T10">
        <v>1.02</v>
      </c>
      <c r="U10" s="2"/>
      <c r="V10" s="2"/>
      <c r="W10" s="2"/>
      <c r="Y10" t="s">
        <v>45</v>
      </c>
      <c r="Z10">
        <f t="shared" ref="Z10:Z14" si="3">T10*SIN(T4)</f>
        <v>0.10183008497976472</v>
      </c>
      <c r="AA10" s="3">
        <f>Z10</f>
        <v>0.10183008497976472</v>
      </c>
      <c r="AB10" s="3">
        <f>T10*SIN(V4)</f>
        <v>-5.0978752656091898E-2</v>
      </c>
      <c r="AC10" s="2"/>
    </row>
    <row r="11" spans="1:29" x14ac:dyDescent="0.25">
      <c r="A11" t="s">
        <v>379</v>
      </c>
      <c r="C11">
        <f>C3-(C4-D4)/2</f>
        <v>-1.5</v>
      </c>
      <c r="G11" t="s">
        <v>379</v>
      </c>
      <c r="I11">
        <f>I3-($I$4-$J$4)/2</f>
        <v>-1.5</v>
      </c>
      <c r="M11" t="s">
        <v>379</v>
      </c>
      <c r="O11">
        <f>O3-($I$4-$J$4)/2</f>
        <v>-1.5</v>
      </c>
      <c r="S11" t="s">
        <v>401</v>
      </c>
      <c r="T11">
        <v>1.04</v>
      </c>
      <c r="U11" s="2"/>
      <c r="V11" s="2"/>
      <c r="W11" s="2"/>
      <c r="Y11" t="s">
        <v>46</v>
      </c>
      <c r="Z11">
        <f t="shared" si="3"/>
        <v>0.15541565777254318</v>
      </c>
      <c r="AB11" s="3">
        <f t="shared" ref="AB11:AB12" si="4">T11*SIN(V5)</f>
        <v>0</v>
      </c>
      <c r="AC11" s="2"/>
    </row>
    <row r="12" spans="1:29" x14ac:dyDescent="0.25">
      <c r="A12" t="s">
        <v>380</v>
      </c>
      <c r="C12">
        <f>C4-(C4-D4)/2</f>
        <v>0.5</v>
      </c>
      <c r="D12">
        <f>D4+(C4-D4)/2</f>
        <v>0.5</v>
      </c>
      <c r="G12" t="s">
        <v>380</v>
      </c>
      <c r="I12">
        <f>I4-($I$4-$J$4)/2</f>
        <v>0.5</v>
      </c>
      <c r="J12">
        <f>J4+($I$4-$J$4)/2</f>
        <v>0.5</v>
      </c>
      <c r="M12" t="s">
        <v>380</v>
      </c>
      <c r="O12">
        <f>O4-($I$4-$J$4)/2</f>
        <v>0.5</v>
      </c>
      <c r="P12">
        <f>P4+($I$4-$J$4)/2</f>
        <v>0.5</v>
      </c>
      <c r="S12" t="s">
        <v>402</v>
      </c>
      <c r="T12">
        <v>1.06</v>
      </c>
      <c r="U12" s="2"/>
      <c r="V12" s="2"/>
      <c r="W12" s="2"/>
      <c r="Y12" t="s">
        <v>47</v>
      </c>
      <c r="Z12">
        <f t="shared" si="3"/>
        <v>0.21058949064276489</v>
      </c>
      <c r="AB12" s="3">
        <f t="shared" si="4"/>
        <v>5.2977919426919033E-2</v>
      </c>
      <c r="AC12" s="3">
        <f>T12*SIN(W6)</f>
        <v>-0.10582342164563785</v>
      </c>
    </row>
    <row r="13" spans="1:29" x14ac:dyDescent="0.25">
      <c r="A13" t="s">
        <v>381</v>
      </c>
      <c r="D13">
        <f>D5+(C4-D4)/2</f>
        <v>1.5</v>
      </c>
      <c r="G13" t="s">
        <v>381</v>
      </c>
      <c r="J13">
        <f t="shared" ref="J13:K16" si="5">J5+($I$4-$J$4)/2</f>
        <v>1.5</v>
      </c>
      <c r="M13" t="s">
        <v>381</v>
      </c>
      <c r="P13">
        <f t="shared" ref="P13" si="6">P5+($I$4-$J$4)/2</f>
        <v>1.5</v>
      </c>
      <c r="S13" t="s">
        <v>403</v>
      </c>
      <c r="T13">
        <v>1.08</v>
      </c>
      <c r="U13" s="2"/>
      <c r="V13" s="2"/>
      <c r="W13" s="2"/>
      <c r="Y13" t="s">
        <v>30</v>
      </c>
      <c r="Z13">
        <f t="shared" si="3"/>
        <v>0.31916182319424674</v>
      </c>
      <c r="AB13" s="2"/>
      <c r="AC13" s="3">
        <f t="shared" ref="AC13:AC14" si="7">T13*SIN(W7)</f>
        <v>0</v>
      </c>
    </row>
    <row r="14" spans="1:29" x14ac:dyDescent="0.25">
      <c r="A14" t="s">
        <v>382</v>
      </c>
      <c r="D14">
        <f>D6+(C4-D4)/2</f>
        <v>6.5</v>
      </c>
      <c r="E14">
        <f>E6+(C4-D4)/2</f>
        <v>-0.5</v>
      </c>
      <c r="G14" t="s">
        <v>382</v>
      </c>
      <c r="J14">
        <f t="shared" si="5"/>
        <v>6.5</v>
      </c>
      <c r="K14">
        <f>K6+($I$4-$J$4)/2</f>
        <v>-0.5</v>
      </c>
      <c r="M14" t="s">
        <v>382</v>
      </c>
      <c r="P14">
        <f t="shared" ref="P14" si="8">P6+($I$4-$J$4)/2</f>
        <v>6.5</v>
      </c>
      <c r="Q14">
        <f>Q6+($I$4-$J$4)/2</f>
        <v>-0.5</v>
      </c>
      <c r="S14" t="s">
        <v>404</v>
      </c>
      <c r="T14">
        <v>1.1000000000000001</v>
      </c>
      <c r="U14" s="2"/>
      <c r="V14" s="2"/>
      <c r="W14" s="2"/>
      <c r="Y14" t="s">
        <v>48</v>
      </c>
      <c r="Z14">
        <f t="shared" si="3"/>
        <v>0.42836017653951564</v>
      </c>
      <c r="AA14" s="3">
        <f>Z14</f>
        <v>0.42836017653951564</v>
      </c>
      <c r="AB14" s="2"/>
      <c r="AC14" s="3">
        <f t="shared" si="7"/>
        <v>0.10981675831151098</v>
      </c>
    </row>
    <row r="15" spans="1:29" x14ac:dyDescent="0.25">
      <c r="A15" t="s">
        <v>383</v>
      </c>
      <c r="E15">
        <f>E7+(C4-D4)/2</f>
        <v>1.5</v>
      </c>
      <c r="G15" t="s">
        <v>383</v>
      </c>
      <c r="K15">
        <f t="shared" si="5"/>
        <v>1.5</v>
      </c>
      <c r="M15" t="s">
        <v>383</v>
      </c>
      <c r="Q15">
        <f t="shared" ref="Q15" si="9">Q7+($I$4-$J$4)/2</f>
        <v>1.5</v>
      </c>
      <c r="V15" s="2"/>
      <c r="W15" s="2"/>
    </row>
    <row r="16" spans="1:29" x14ac:dyDescent="0.25">
      <c r="G16" t="s">
        <v>384</v>
      </c>
      <c r="I16">
        <f t="shared" ref="I16" si="10">I8-($I$4-$J$4)/2</f>
        <v>13.5</v>
      </c>
      <c r="K16">
        <f t="shared" si="5"/>
        <v>6.5</v>
      </c>
      <c r="M16" t="s">
        <v>384</v>
      </c>
      <c r="O16">
        <f t="shared" ref="O16" si="11">O8-($I$4-$J$4)/2</f>
        <v>13.5</v>
      </c>
      <c r="Q16">
        <f t="shared" ref="Q16" si="12">Q8+($I$4-$J$4)/2</f>
        <v>6.5</v>
      </c>
      <c r="U16" t="s">
        <v>0</v>
      </c>
      <c r="V16" s="2" t="s">
        <v>1</v>
      </c>
      <c r="W16" s="2" t="s">
        <v>2</v>
      </c>
      <c r="Y16" t="s">
        <v>379</v>
      </c>
      <c r="AA16" s="3">
        <f>ATAN(AA9/AA3)</f>
        <v>0</v>
      </c>
    </row>
    <row r="17" spans="1:31" x14ac:dyDescent="0.25">
      <c r="S17" t="s">
        <v>379</v>
      </c>
      <c r="U17">
        <f>U3-($U$4-$V$4)/2</f>
        <v>-7.5000000000000011E-2</v>
      </c>
      <c r="Y17" t="s">
        <v>380</v>
      </c>
      <c r="AA17" s="3">
        <f t="shared" ref="AA17:AA21" si="13">ATAN(AA10/AA4)</f>
        <v>9.9999999999999992E-2</v>
      </c>
      <c r="AB17" s="3">
        <f>ATAN(AB10/AB4)</f>
        <v>-0.05</v>
      </c>
      <c r="AC17" s="2"/>
    </row>
    <row r="18" spans="1:31" x14ac:dyDescent="0.25">
      <c r="C18" t="s">
        <v>0</v>
      </c>
      <c r="D18" s="2" t="s">
        <v>1</v>
      </c>
      <c r="E18" s="2" t="s">
        <v>2</v>
      </c>
      <c r="I18" t="s">
        <v>0</v>
      </c>
      <c r="J18" s="2" t="s">
        <v>1</v>
      </c>
      <c r="K18" s="2" t="s">
        <v>2</v>
      </c>
      <c r="O18" t="s">
        <v>0</v>
      </c>
      <c r="P18" s="2" t="s">
        <v>1</v>
      </c>
      <c r="Q18" s="2" t="s">
        <v>2</v>
      </c>
      <c r="S18" t="s">
        <v>380</v>
      </c>
      <c r="U18">
        <f t="shared" ref="U18:U22" si="14">U4-($U$4-$V$4)/2</f>
        <v>2.4999999999999994E-2</v>
      </c>
      <c r="V18">
        <f>V4+($U$4-$V$4)/2</f>
        <v>2.5000000000000008E-2</v>
      </c>
      <c r="Y18" t="s">
        <v>381</v>
      </c>
      <c r="AA18" s="2"/>
      <c r="AB18" s="3">
        <f t="shared" ref="AB18:AB19" si="15">ATAN(AB11/AB5)</f>
        <v>0</v>
      </c>
      <c r="AC18" s="2"/>
    </row>
    <row r="19" spans="1:31" x14ac:dyDescent="0.25">
      <c r="A19" t="s">
        <v>379</v>
      </c>
      <c r="C19">
        <f>C11-(D14-E14)/2</f>
        <v>-5</v>
      </c>
      <c r="G19" t="s">
        <v>379</v>
      </c>
      <c r="I19">
        <f>I11+($J$14-$K$14)/2</f>
        <v>2</v>
      </c>
      <c r="M19" t="s">
        <v>379</v>
      </c>
      <c r="O19">
        <f>O11-($O$16-$Q$16)/2</f>
        <v>-5</v>
      </c>
      <c r="S19" t="s">
        <v>381</v>
      </c>
      <c r="V19">
        <f t="shared" ref="V19:V20" si="16">V5+($U$4-$V$4)/2</f>
        <v>7.5000000000000011E-2</v>
      </c>
      <c r="Y19" t="s">
        <v>382</v>
      </c>
      <c r="AA19" s="2"/>
      <c r="AB19" s="3">
        <f t="shared" si="15"/>
        <v>4.9999999999999996E-2</v>
      </c>
      <c r="AC19" s="3">
        <f>ATAN(AC12/AC6)</f>
        <v>-0.1</v>
      </c>
    </row>
    <row r="20" spans="1:31" x14ac:dyDescent="0.25">
      <c r="A20" t="s">
        <v>380</v>
      </c>
      <c r="C20">
        <f>C12-(D14-E14)/2</f>
        <v>-3</v>
      </c>
      <c r="D20">
        <f>D12-(D14-E14)/2</f>
        <v>-3</v>
      </c>
      <c r="G20" t="s">
        <v>380</v>
      </c>
      <c r="I20">
        <f t="shared" ref="I20" si="17">I12-($J$14-$K$14)/2</f>
        <v>-3</v>
      </c>
      <c r="J20">
        <f t="shared" ref="J20:J21" si="18">J12-($J$14-$K$14)/2</f>
        <v>-3</v>
      </c>
      <c r="M20" t="s">
        <v>380</v>
      </c>
      <c r="O20">
        <f t="shared" ref="O20:O24" si="19">O12-($O$16-$Q$16)/2</f>
        <v>-3</v>
      </c>
      <c r="P20">
        <f>P12-($O$16-$Q$16)/2</f>
        <v>-3</v>
      </c>
      <c r="S20" t="s">
        <v>382</v>
      </c>
      <c r="V20">
        <f t="shared" si="16"/>
        <v>0.125</v>
      </c>
      <c r="W20">
        <f>W6+($U$4-$V$4)/2</f>
        <v>-2.4999999999999994E-2</v>
      </c>
      <c r="Y20" t="s">
        <v>383</v>
      </c>
      <c r="AA20" s="2"/>
      <c r="AB20" s="2"/>
      <c r="AC20" s="3">
        <f t="shared" ref="AC20:AC21" si="20">ATAN(AC13/AC7)</f>
        <v>0</v>
      </c>
    </row>
    <row r="21" spans="1:31" x14ac:dyDescent="0.25">
      <c r="A21" t="s">
        <v>381</v>
      </c>
      <c r="D21">
        <f>D13-(D14-E14)/2</f>
        <v>-2</v>
      </c>
      <c r="G21" t="s">
        <v>381</v>
      </c>
      <c r="J21">
        <f t="shared" si="18"/>
        <v>-2</v>
      </c>
      <c r="M21" t="s">
        <v>381</v>
      </c>
      <c r="P21">
        <f t="shared" ref="P21:P22" si="21">P13-($O$16-$Q$16)/2</f>
        <v>-2</v>
      </c>
      <c r="S21" t="s">
        <v>383</v>
      </c>
      <c r="W21">
        <f t="shared" ref="W21:W22" si="22">W7+($U$4-$V$4)/2</f>
        <v>7.5000000000000011E-2</v>
      </c>
      <c r="Y21" t="s">
        <v>384</v>
      </c>
      <c r="AA21" s="3">
        <f t="shared" si="13"/>
        <v>0.4</v>
      </c>
      <c r="AB21" s="2"/>
      <c r="AC21" s="3">
        <f t="shared" si="20"/>
        <v>9.9999999999999992E-2</v>
      </c>
    </row>
    <row r="22" spans="1:31" x14ac:dyDescent="0.25">
      <c r="A22" t="s">
        <v>382</v>
      </c>
      <c r="D22">
        <f>D14-(D14-E14)/2</f>
        <v>3</v>
      </c>
      <c r="E22">
        <f>E14+(D14-E14)/2</f>
        <v>3</v>
      </c>
      <c r="G22" t="s">
        <v>382</v>
      </c>
      <c r="J22">
        <f>J14-($J$14-$K$14)/2</f>
        <v>3</v>
      </c>
      <c r="K22">
        <f>K14+($J$14-$K$14)/2</f>
        <v>3</v>
      </c>
      <c r="M22" t="s">
        <v>382</v>
      </c>
      <c r="P22">
        <f t="shared" si="21"/>
        <v>3</v>
      </c>
      <c r="Q22">
        <f>Q14+($O$16-$Q$16)/2</f>
        <v>3</v>
      </c>
      <c r="S22" t="s">
        <v>384</v>
      </c>
      <c r="U22">
        <f t="shared" si="14"/>
        <v>0.32500000000000001</v>
      </c>
      <c r="W22">
        <f t="shared" si="22"/>
        <v>0.17500000000000002</v>
      </c>
      <c r="Y22" t="s">
        <v>399</v>
      </c>
      <c r="AA22" s="3">
        <f>SQRT(AA3^2+AA9^2)</f>
        <v>1</v>
      </c>
    </row>
    <row r="23" spans="1:31" x14ac:dyDescent="0.25">
      <c r="A23" t="s">
        <v>383</v>
      </c>
      <c r="E23">
        <f>E15+(D14-E14)/2</f>
        <v>5</v>
      </c>
      <c r="G23" t="s">
        <v>383</v>
      </c>
      <c r="K23">
        <f t="shared" ref="K23:K24" si="23">K15+($J$14-$K$14)/2</f>
        <v>5</v>
      </c>
      <c r="M23" t="s">
        <v>383</v>
      </c>
      <c r="Q23">
        <f t="shared" ref="Q23:Q24" si="24">Q15+($O$16-$Q$16)/2</f>
        <v>5</v>
      </c>
      <c r="Y23" t="s">
        <v>400</v>
      </c>
      <c r="AA23" s="3">
        <f t="shared" ref="AA23:AA27" si="25">SQRT(AA4^2+AA10^2)</f>
        <v>1.02</v>
      </c>
      <c r="AB23" s="3">
        <f>SQRT(AB4^2+AB10^2)</f>
        <v>1.02</v>
      </c>
      <c r="AC23" s="2"/>
    </row>
    <row r="24" spans="1:31" x14ac:dyDescent="0.25">
      <c r="G24" t="s">
        <v>384</v>
      </c>
      <c r="I24">
        <f>I16-($J$14-$K$14)/2</f>
        <v>10</v>
      </c>
      <c r="K24">
        <f t="shared" si="23"/>
        <v>10</v>
      </c>
      <c r="M24" t="s">
        <v>384</v>
      </c>
      <c r="O24">
        <f t="shared" si="19"/>
        <v>10</v>
      </c>
      <c r="Q24">
        <f t="shared" si="24"/>
        <v>10</v>
      </c>
      <c r="U24" t="s">
        <v>0</v>
      </c>
      <c r="V24" s="2" t="s">
        <v>1</v>
      </c>
      <c r="W24" s="2" t="s">
        <v>2</v>
      </c>
      <c r="Y24" t="s">
        <v>401</v>
      </c>
      <c r="AA24" s="2"/>
      <c r="AB24" s="3">
        <f t="shared" ref="AB24:AB25" si="26">SQRT(AB5^2+AB11^2)</f>
        <v>1.04</v>
      </c>
      <c r="AC24" s="2"/>
    </row>
    <row r="25" spans="1:31" x14ac:dyDescent="0.25">
      <c r="S25" t="s">
        <v>379</v>
      </c>
      <c r="U25">
        <f>U17-($V$20-$W$20)/2</f>
        <v>-0.15000000000000002</v>
      </c>
      <c r="Y25" t="s">
        <v>402</v>
      </c>
      <c r="AA25" s="2"/>
      <c r="AB25" s="3">
        <f t="shared" si="26"/>
        <v>1.0600000000000003</v>
      </c>
      <c r="AC25" s="3">
        <f>SQRT(AC6^2+AC12^2)</f>
        <v>1.06</v>
      </c>
    </row>
    <row r="26" spans="1:31" x14ac:dyDescent="0.25">
      <c r="A26" t="s">
        <v>378</v>
      </c>
      <c r="B26" t="s">
        <v>387</v>
      </c>
      <c r="C26" t="s">
        <v>394</v>
      </c>
      <c r="D26" t="s">
        <v>398</v>
      </c>
      <c r="G26" t="s">
        <v>378</v>
      </c>
      <c r="H26" t="s">
        <v>387</v>
      </c>
      <c r="I26" t="s">
        <v>396</v>
      </c>
      <c r="J26" t="s">
        <v>398</v>
      </c>
      <c r="S26" t="s">
        <v>380</v>
      </c>
      <c r="U26">
        <f t="shared" ref="U26:U30" si="27">U18-($V$20-$W$20)/2</f>
        <v>-0.05</v>
      </c>
      <c r="V26">
        <f t="shared" ref="V26:V27" si="28">V18-($V$20-$W$20)/2</f>
        <v>-4.9999999999999989E-2</v>
      </c>
      <c r="Y26" t="s">
        <v>403</v>
      </c>
      <c r="AA26" s="2"/>
      <c r="AB26" s="2"/>
      <c r="AC26" s="3">
        <f t="shared" ref="AC26:AC27" si="29">SQRT(AC7^2+AC13^2)</f>
        <v>1.08</v>
      </c>
    </row>
    <row r="27" spans="1:31" x14ac:dyDescent="0.25">
      <c r="A27" t="s">
        <v>379</v>
      </c>
      <c r="B27">
        <v>0</v>
      </c>
      <c r="C27">
        <v>-5</v>
      </c>
      <c r="D27">
        <f>C27-$C$27</f>
        <v>0</v>
      </c>
      <c r="G27" t="s">
        <v>379</v>
      </c>
      <c r="H27">
        <v>0</v>
      </c>
      <c r="I27">
        <v>-5</v>
      </c>
      <c r="J27">
        <f>I27-$I$27</f>
        <v>0</v>
      </c>
      <c r="S27" t="s">
        <v>381</v>
      </c>
      <c r="V27">
        <f t="shared" si="28"/>
        <v>0</v>
      </c>
      <c r="Y27" t="s">
        <v>404</v>
      </c>
      <c r="AA27" s="3">
        <f t="shared" si="25"/>
        <v>1.1000000000000001</v>
      </c>
      <c r="AB27" s="2"/>
      <c r="AC27" s="3">
        <f t="shared" si="29"/>
        <v>1.1000000000000001</v>
      </c>
    </row>
    <row r="28" spans="1:31" x14ac:dyDescent="0.25">
      <c r="A28" t="s">
        <v>380</v>
      </c>
      <c r="B28">
        <v>2</v>
      </c>
      <c r="C28">
        <v>-3</v>
      </c>
      <c r="D28">
        <f>C28-$C$27</f>
        <v>2</v>
      </c>
      <c r="G28" t="s">
        <v>380</v>
      </c>
      <c r="H28">
        <v>2</v>
      </c>
      <c r="I28">
        <v>-3</v>
      </c>
      <c r="J28">
        <f t="shared" ref="J28:J32" si="30">I28-$I$27</f>
        <v>2</v>
      </c>
      <c r="S28" t="s">
        <v>382</v>
      </c>
      <c r="V28">
        <f>V20-($V$20-$W$20)/2</f>
        <v>0.05</v>
      </c>
      <c r="W28">
        <f>W20+($V$20-$W$20)/2</f>
        <v>0.05</v>
      </c>
    </row>
    <row r="29" spans="1:31" x14ac:dyDescent="0.25">
      <c r="A29" t="s">
        <v>381</v>
      </c>
      <c r="B29">
        <v>3</v>
      </c>
      <c r="C29">
        <v>-2</v>
      </c>
      <c r="D29">
        <f>C29-$C$27</f>
        <v>3</v>
      </c>
      <c r="G29" t="s">
        <v>381</v>
      </c>
      <c r="H29">
        <v>3</v>
      </c>
      <c r="I29">
        <v>-2</v>
      </c>
      <c r="J29">
        <f t="shared" si="30"/>
        <v>3</v>
      </c>
      <c r="S29" t="s">
        <v>383</v>
      </c>
      <c r="W29">
        <f t="shared" ref="W29:W30" si="31">W21+($V$20-$W$20)/2</f>
        <v>0.15000000000000002</v>
      </c>
    </row>
    <row r="30" spans="1:31" x14ac:dyDescent="0.25">
      <c r="A30" t="s">
        <v>382</v>
      </c>
      <c r="B30">
        <v>8</v>
      </c>
      <c r="C30">
        <v>3</v>
      </c>
      <c r="D30">
        <f>C30-$C$27</f>
        <v>8</v>
      </c>
      <c r="G30" t="s">
        <v>382</v>
      </c>
      <c r="H30">
        <v>8</v>
      </c>
      <c r="I30">
        <v>3</v>
      </c>
      <c r="J30">
        <f t="shared" si="30"/>
        <v>8</v>
      </c>
      <c r="S30" t="s">
        <v>384</v>
      </c>
      <c r="U30">
        <f t="shared" si="27"/>
        <v>0.25</v>
      </c>
      <c r="W30">
        <f t="shared" si="31"/>
        <v>0.25</v>
      </c>
    </row>
    <row r="31" spans="1:31" x14ac:dyDescent="0.25">
      <c r="A31" t="s">
        <v>383</v>
      </c>
      <c r="B31">
        <v>10</v>
      </c>
      <c r="C31">
        <v>5</v>
      </c>
      <c r="D31">
        <f>C31-$C$27</f>
        <v>10</v>
      </c>
      <c r="G31" t="s">
        <v>383</v>
      </c>
      <c r="H31">
        <v>10</v>
      </c>
      <c r="I31">
        <v>5</v>
      </c>
      <c r="J31">
        <f t="shared" si="30"/>
        <v>10</v>
      </c>
    </row>
    <row r="32" spans="1:31" x14ac:dyDescent="0.25">
      <c r="G32" t="s">
        <v>384</v>
      </c>
      <c r="H32">
        <v>15</v>
      </c>
      <c r="I32">
        <v>10</v>
      </c>
      <c r="J32">
        <f t="shared" si="30"/>
        <v>15</v>
      </c>
      <c r="S32" t="s">
        <v>378</v>
      </c>
      <c r="T32" t="s">
        <v>387</v>
      </c>
      <c r="U32" t="s">
        <v>396</v>
      </c>
      <c r="V32" t="s">
        <v>398</v>
      </c>
      <c r="Y32" t="s">
        <v>378</v>
      </c>
      <c r="Z32" t="s">
        <v>387</v>
      </c>
      <c r="AA32" t="s">
        <v>0</v>
      </c>
      <c r="AB32" t="s">
        <v>1</v>
      </c>
      <c r="AC32" t="s">
        <v>2</v>
      </c>
      <c r="AD32" t="s">
        <v>396</v>
      </c>
      <c r="AE32" t="s">
        <v>398</v>
      </c>
    </row>
    <row r="33" spans="19:31" x14ac:dyDescent="0.25">
      <c r="S33" t="s">
        <v>379</v>
      </c>
      <c r="T33">
        <v>0</v>
      </c>
      <c r="U33">
        <v>-0.15</v>
      </c>
      <c r="V33">
        <f>U33-$U$33</f>
        <v>0</v>
      </c>
      <c r="Y33" t="s">
        <v>379</v>
      </c>
      <c r="Z33">
        <v>0</v>
      </c>
      <c r="AA33">
        <v>-7.4999999999999997E-2</v>
      </c>
      <c r="AB33">
        <v>0</v>
      </c>
      <c r="AC33">
        <v>0</v>
      </c>
      <c r="AD33">
        <f>AA33</f>
        <v>-7.4999999999999997E-2</v>
      </c>
      <c r="AE33">
        <f>AD33-$AD$33</f>
        <v>0</v>
      </c>
    </row>
    <row r="34" spans="19:31" x14ac:dyDescent="0.25">
      <c r="S34" t="s">
        <v>380</v>
      </c>
      <c r="T34">
        <v>0.1</v>
      </c>
      <c r="U34">
        <v>-0.05</v>
      </c>
      <c r="V34">
        <f t="shared" ref="V34:V38" si="32">U34-$U$33</f>
        <v>9.9999999999999992E-2</v>
      </c>
      <c r="Y34" t="s">
        <v>380</v>
      </c>
      <c r="Z34">
        <v>0.1</v>
      </c>
      <c r="AA34">
        <v>2.5000000000000001E-2</v>
      </c>
      <c r="AB34">
        <v>2.5000000000000001E-2</v>
      </c>
      <c r="AC34">
        <v>0</v>
      </c>
      <c r="AD34">
        <f>AA34</f>
        <v>2.5000000000000001E-2</v>
      </c>
      <c r="AE34">
        <f t="shared" ref="AE34:AE38" si="33">AD34-$AD$33</f>
        <v>0.1</v>
      </c>
    </row>
    <row r="35" spans="19:31" x14ac:dyDescent="0.25">
      <c r="S35" t="s">
        <v>381</v>
      </c>
      <c r="T35">
        <v>0.15</v>
      </c>
      <c r="U35">
        <v>0</v>
      </c>
      <c r="V35">
        <f t="shared" si="32"/>
        <v>0.15</v>
      </c>
      <c r="Y35" t="s">
        <v>381</v>
      </c>
      <c r="Z35">
        <v>0.15</v>
      </c>
      <c r="AA35">
        <v>0</v>
      </c>
      <c r="AB35">
        <v>7.4999999999999997E-2</v>
      </c>
      <c r="AC35">
        <v>0</v>
      </c>
      <c r="AD35">
        <f>AB35</f>
        <v>7.4999999999999997E-2</v>
      </c>
      <c r="AE35">
        <f t="shared" si="33"/>
        <v>0.15</v>
      </c>
    </row>
    <row r="36" spans="19:31" x14ac:dyDescent="0.25">
      <c r="S36" t="s">
        <v>382</v>
      </c>
      <c r="T36">
        <v>0.2</v>
      </c>
      <c r="U36">
        <v>0.05</v>
      </c>
      <c r="V36">
        <f t="shared" si="32"/>
        <v>0.2</v>
      </c>
      <c r="Y36" t="s">
        <v>382</v>
      </c>
      <c r="Z36">
        <v>0.2</v>
      </c>
      <c r="AA36">
        <v>0</v>
      </c>
      <c r="AB36">
        <v>0.125</v>
      </c>
      <c r="AC36">
        <v>0.125</v>
      </c>
      <c r="AD36">
        <f>AC36</f>
        <v>0.125</v>
      </c>
      <c r="AE36">
        <f t="shared" si="33"/>
        <v>0.2</v>
      </c>
    </row>
    <row r="37" spans="19:31" x14ac:dyDescent="0.25">
      <c r="S37" t="s">
        <v>383</v>
      </c>
      <c r="T37">
        <v>0.3</v>
      </c>
      <c r="U37">
        <v>0.15</v>
      </c>
      <c r="V37">
        <f t="shared" si="32"/>
        <v>0.3</v>
      </c>
      <c r="Y37" t="s">
        <v>383</v>
      </c>
      <c r="Z37">
        <v>0.3</v>
      </c>
      <c r="AA37">
        <v>0</v>
      </c>
      <c r="AB37">
        <v>0</v>
      </c>
      <c r="AC37">
        <v>0.22500000000000001</v>
      </c>
      <c r="AD37">
        <f>AC37</f>
        <v>0.22500000000000001</v>
      </c>
      <c r="AE37">
        <f t="shared" si="33"/>
        <v>0.3</v>
      </c>
    </row>
    <row r="38" spans="19:31" x14ac:dyDescent="0.25">
      <c r="S38" t="s">
        <v>384</v>
      </c>
      <c r="T38">
        <v>0.4</v>
      </c>
      <c r="U38">
        <v>0.25</v>
      </c>
      <c r="V38">
        <f t="shared" si="32"/>
        <v>0.4</v>
      </c>
      <c r="Y38" t="s">
        <v>384</v>
      </c>
      <c r="Z38">
        <v>0.4</v>
      </c>
      <c r="AA38">
        <v>0.32500000000000001</v>
      </c>
      <c r="AB38">
        <v>0</v>
      </c>
      <c r="AC38">
        <v>0.32500000000000001</v>
      </c>
      <c r="AD38">
        <f>AC38</f>
        <v>0.32500000000000001</v>
      </c>
      <c r="AE38">
        <f t="shared" si="33"/>
        <v>0.4</v>
      </c>
    </row>
    <row r="39" spans="19:31" x14ac:dyDescent="0.25">
      <c r="S39" t="s">
        <v>399</v>
      </c>
      <c r="T39">
        <v>1</v>
      </c>
      <c r="Y39" t="s">
        <v>399</v>
      </c>
      <c r="Z39">
        <v>1</v>
      </c>
      <c r="AA39">
        <v>1</v>
      </c>
      <c r="AB39">
        <v>0</v>
      </c>
      <c r="AC39">
        <v>0</v>
      </c>
      <c r="AD39">
        <f>AA39</f>
        <v>1</v>
      </c>
    </row>
    <row r="40" spans="19:31" x14ac:dyDescent="0.25">
      <c r="S40" t="s">
        <v>400</v>
      </c>
      <c r="T40">
        <v>1.02</v>
      </c>
      <c r="Y40" t="s">
        <v>400</v>
      </c>
      <c r="Z40">
        <v>1.02</v>
      </c>
      <c r="AA40">
        <v>1.0200000004163501</v>
      </c>
      <c r="AB40">
        <v>1.0200000004138301</v>
      </c>
      <c r="AC40">
        <v>0</v>
      </c>
      <c r="AD40">
        <f>AA40</f>
        <v>1.0200000004163501</v>
      </c>
    </row>
    <row r="41" spans="19:31" x14ac:dyDescent="0.25">
      <c r="S41" t="s">
        <v>401</v>
      </c>
      <c r="T41">
        <v>1.04</v>
      </c>
      <c r="Y41" t="s">
        <v>401</v>
      </c>
      <c r="Z41">
        <v>1.04</v>
      </c>
      <c r="AA41">
        <v>0</v>
      </c>
      <c r="AB41">
        <v>1.04</v>
      </c>
      <c r="AC41">
        <v>0</v>
      </c>
      <c r="AD41">
        <f>AB41</f>
        <v>1.04</v>
      </c>
    </row>
    <row r="42" spans="19:31" x14ac:dyDescent="0.25">
      <c r="S42" t="s">
        <v>402</v>
      </c>
      <c r="T42">
        <v>1.06</v>
      </c>
      <c r="Y42" t="s">
        <v>402</v>
      </c>
      <c r="Z42">
        <v>1.06</v>
      </c>
      <c r="AA42">
        <v>0</v>
      </c>
      <c r="AB42">
        <v>1.05999999996002</v>
      </c>
      <c r="AC42">
        <v>1.0599999998416401</v>
      </c>
      <c r="AD42">
        <f>AB42</f>
        <v>1.05999999996002</v>
      </c>
    </row>
    <row r="43" spans="19:31" x14ac:dyDescent="0.25">
      <c r="S43" t="s">
        <v>403</v>
      </c>
      <c r="T43">
        <v>1.08</v>
      </c>
      <c r="Y43" t="s">
        <v>403</v>
      </c>
      <c r="Z43">
        <v>1.08</v>
      </c>
      <c r="AA43">
        <v>0</v>
      </c>
      <c r="AB43">
        <v>0</v>
      </c>
      <c r="AC43">
        <v>1.08</v>
      </c>
      <c r="AD43">
        <f>AC43</f>
        <v>1.08</v>
      </c>
    </row>
    <row r="44" spans="19:31" x14ac:dyDescent="0.25">
      <c r="S44" t="s">
        <v>404</v>
      </c>
      <c r="T44">
        <v>1.1000000000000001</v>
      </c>
      <c r="Y44" t="s">
        <v>404</v>
      </c>
      <c r="Z44">
        <v>1.1000000000000001</v>
      </c>
      <c r="AA44">
        <v>1.0999999998079699</v>
      </c>
      <c r="AB44">
        <v>0</v>
      </c>
      <c r="AC44">
        <v>1.1000000001621</v>
      </c>
      <c r="AD44">
        <f>AA44</f>
        <v>1.0999999998079699</v>
      </c>
    </row>
  </sheetData>
  <mergeCells count="5">
    <mergeCell ref="AA1:AC1"/>
    <mergeCell ref="C1:E1"/>
    <mergeCell ref="I1:K1"/>
    <mergeCell ref="O1:Q1"/>
    <mergeCell ref="U1:W1"/>
  </mergeCells>
  <pageMargins left="0.7" right="0.7" top="0.75" bottom="0.75" header="0.3" footer="0.3"/>
  <pageSetup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opLeftCell="A18" workbookViewId="0">
      <selection activeCell="E43" sqref="E43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16" t="s">
        <v>17</v>
      </c>
      <c r="B1" s="17"/>
      <c r="D1" s="16" t="s">
        <v>18</v>
      </c>
      <c r="E1" s="18"/>
      <c r="F1" s="18"/>
      <c r="G1" s="17"/>
      <c r="I1" s="16" t="s">
        <v>19</v>
      </c>
      <c r="J1" s="18"/>
      <c r="K1" s="18"/>
      <c r="L1" s="18"/>
      <c r="M1" s="18"/>
      <c r="N1" s="18"/>
      <c r="O1" s="18"/>
      <c r="P1" s="17"/>
      <c r="R1" s="16" t="s">
        <v>20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7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19" t="s">
        <v>287</v>
      </c>
      <c r="B1" s="19"/>
      <c r="C1" s="19"/>
      <c r="D1" s="19"/>
      <c r="E1" s="19"/>
      <c r="F1" s="19"/>
      <c r="G1" s="19"/>
      <c r="H1" s="9"/>
      <c r="K1" s="19" t="s">
        <v>288</v>
      </c>
      <c r="L1" s="19"/>
      <c r="M1" s="19"/>
      <c r="N1" s="19"/>
      <c r="O1" s="19"/>
      <c r="P1" s="19"/>
      <c r="Q1" s="19"/>
      <c r="R1" s="19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19" t="s">
        <v>297</v>
      </c>
      <c r="K33" s="19"/>
      <c r="L33" s="19"/>
      <c r="M33" s="19"/>
      <c r="N33" s="19"/>
      <c r="O33" s="19"/>
      <c r="P33" s="19"/>
      <c r="Q33" s="19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19" t="s">
        <v>298</v>
      </c>
      <c r="K65" s="19"/>
      <c r="L65" s="19"/>
      <c r="M65" s="19"/>
      <c r="N65" s="19"/>
      <c r="O65" s="19"/>
      <c r="P65" s="19"/>
      <c r="Q65" s="19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19" t="s">
        <v>299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19" t="s">
        <v>60</v>
      </c>
      <c r="F1" s="19"/>
      <c r="G1" s="19"/>
      <c r="H1" s="19"/>
      <c r="I1" s="6"/>
      <c r="J1" s="6"/>
      <c r="K1" s="1"/>
      <c r="L1" s="19" t="s">
        <v>65</v>
      </c>
      <c r="M1" s="19"/>
      <c r="N1" s="19"/>
      <c r="O1" s="19"/>
      <c r="P1" s="7"/>
      <c r="Q1" s="19" t="s">
        <v>354</v>
      </c>
      <c r="R1" s="19"/>
      <c r="S1" s="19"/>
      <c r="T1" s="19"/>
      <c r="U1" s="19"/>
      <c r="V1" s="7"/>
      <c r="W1" s="19" t="s">
        <v>64</v>
      </c>
      <c r="X1" s="19"/>
      <c r="Y1" s="19"/>
      <c r="Z1" s="19"/>
      <c r="AA1" s="19"/>
      <c r="AB1" s="19"/>
      <c r="AC1" s="10"/>
      <c r="AD1" s="10" t="s">
        <v>356</v>
      </c>
      <c r="AF1" s="19" t="s">
        <v>355</v>
      </c>
      <c r="AG1" s="19"/>
      <c r="AH1" s="19"/>
      <c r="AI1" s="19"/>
      <c r="AJ1" s="19"/>
      <c r="AK1" s="19"/>
      <c r="AL1" s="19"/>
      <c r="AM1" s="19"/>
      <c r="AN1" s="10"/>
      <c r="AO1" s="21"/>
      <c r="AP1" s="21"/>
      <c r="AQ1" s="21"/>
      <c r="AR1" s="21"/>
      <c r="AS1" s="21"/>
      <c r="AT1" s="21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20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20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20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20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20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20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20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20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20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20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20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20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20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20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20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20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20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20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20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20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20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20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20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20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20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20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20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20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30" workbookViewId="0">
      <pane xSplit="2" topLeftCell="D1" activePane="topRight" state="frozen"/>
      <selection activeCell="B1" sqref="B1"/>
      <selection pane="topRight" activeCell="P258" sqref="P258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19" t="s">
        <v>276</v>
      </c>
      <c r="F1" s="19"/>
      <c r="G1" s="19"/>
      <c r="H1" s="19"/>
      <c r="I1" s="6"/>
      <c r="J1" s="19" t="s">
        <v>65</v>
      </c>
      <c r="K1" s="19"/>
      <c r="L1" s="19"/>
      <c r="M1" s="19"/>
      <c r="N1" s="7"/>
      <c r="O1" s="19" t="s">
        <v>354</v>
      </c>
      <c r="P1" s="19"/>
      <c r="Q1" s="19"/>
      <c r="R1" s="19"/>
      <c r="S1" s="19"/>
      <c r="T1" s="10"/>
      <c r="U1" s="19" t="s">
        <v>307</v>
      </c>
      <c r="V1" s="19"/>
      <c r="W1" s="19"/>
      <c r="X1" s="19"/>
      <c r="Y1" s="19"/>
      <c r="Z1" s="19"/>
      <c r="AB1" s="19" t="s">
        <v>66</v>
      </c>
      <c r="AC1" s="19"/>
      <c r="AD1" s="19"/>
      <c r="AE1" s="19"/>
      <c r="AF1" s="19"/>
      <c r="AG1" s="19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8"/>
  <sheetViews>
    <sheetView tabSelected="1" topLeftCell="B1" workbookViewId="0">
      <pane xSplit="2" topLeftCell="D1" activePane="topRight" state="frozen"/>
      <selection activeCell="B1" sqref="B1"/>
      <selection pane="topRight" activeCell="P2" sqref="P2"/>
    </sheetView>
  </sheetViews>
  <sheetFormatPr defaultRowHeight="15" x14ac:dyDescent="0.25"/>
  <cols>
    <col min="8" max="8" width="12" bestFit="1" customWidth="1"/>
    <col min="14" max="14" width="12" bestFit="1" customWidth="1"/>
    <col min="15" max="15" width="12" customWidth="1"/>
    <col min="21" max="21" width="12" bestFit="1" customWidth="1"/>
    <col min="32" max="32" width="12" bestFit="1" customWidth="1"/>
  </cols>
  <sheetData>
    <row r="1" spans="1:32" x14ac:dyDescent="0.25">
      <c r="A1" t="s">
        <v>59</v>
      </c>
      <c r="B1" t="s">
        <v>59</v>
      </c>
      <c r="C1" t="s">
        <v>61</v>
      </c>
      <c r="E1" s="19" t="s">
        <v>412</v>
      </c>
      <c r="F1" s="19"/>
      <c r="G1" s="19"/>
      <c r="H1" s="19"/>
      <c r="I1" s="7"/>
      <c r="J1" s="19" t="s">
        <v>413</v>
      </c>
      <c r="K1" s="19"/>
      <c r="L1" s="19"/>
      <c r="M1" s="19"/>
      <c r="N1" s="19"/>
      <c r="O1" s="15"/>
      <c r="P1" s="19" t="s">
        <v>414</v>
      </c>
      <c r="Q1" s="19"/>
      <c r="R1" s="19"/>
      <c r="S1" s="19"/>
      <c r="T1" s="19"/>
      <c r="U1" s="19"/>
      <c r="W1" s="19" t="s">
        <v>66</v>
      </c>
      <c r="X1" s="19"/>
      <c r="Y1" s="19"/>
      <c r="Z1" s="19"/>
      <c r="AA1" s="19"/>
      <c r="AB1" s="19"/>
    </row>
    <row r="2" spans="1:32" x14ac:dyDescent="0.25">
      <c r="E2" t="s">
        <v>0</v>
      </c>
      <c r="F2" t="s">
        <v>1</v>
      </c>
      <c r="G2" t="s">
        <v>63</v>
      </c>
      <c r="H2" s="8" t="s">
        <v>62</v>
      </c>
      <c r="J2" s="2" t="s">
        <v>0</v>
      </c>
      <c r="K2" t="s">
        <v>1</v>
      </c>
      <c r="L2" t="s">
        <v>2</v>
      </c>
      <c r="M2" t="s">
        <v>63</v>
      </c>
      <c r="N2" s="8" t="s">
        <v>62</v>
      </c>
      <c r="O2" s="8"/>
      <c r="P2" s="2" t="s">
        <v>0</v>
      </c>
      <c r="Q2" t="s">
        <v>1</v>
      </c>
      <c r="R2" t="s">
        <v>2</v>
      </c>
      <c r="S2" t="s">
        <v>3</v>
      </c>
      <c r="T2" t="s">
        <v>63</v>
      </c>
      <c r="U2" s="8" t="s">
        <v>62</v>
      </c>
      <c r="W2" s="3" t="s">
        <v>0</v>
      </c>
      <c r="X2" t="s">
        <v>1</v>
      </c>
      <c r="Y2" t="s">
        <v>2</v>
      </c>
      <c r="Z2" t="s">
        <v>3</v>
      </c>
      <c r="AA2" s="3" t="s">
        <v>4</v>
      </c>
      <c r="AB2" t="s">
        <v>5</v>
      </c>
      <c r="AC2" s="3" t="s">
        <v>6</v>
      </c>
      <c r="AD2" s="3" t="s">
        <v>7</v>
      </c>
      <c r="AE2" t="s">
        <v>63</v>
      </c>
      <c r="AF2" t="s">
        <v>62</v>
      </c>
    </row>
    <row r="3" spans="1:32" x14ac:dyDescent="0.25">
      <c r="A3" t="s">
        <v>38</v>
      </c>
      <c r="B3" t="s">
        <v>38</v>
      </c>
      <c r="C3">
        <v>0.95499801704034304</v>
      </c>
      <c r="E3">
        <v>0.95499738444007098</v>
      </c>
      <c r="G3">
        <f>AVERAGE(E3:F3)</f>
        <v>0.95499738444007098</v>
      </c>
      <c r="H3">
        <f>C3-G3</f>
        <v>6.3260027205469527E-7</v>
      </c>
      <c r="J3" s="2"/>
      <c r="K3" s="2">
        <v>0.95499732653473701</v>
      </c>
      <c r="L3" s="2"/>
      <c r="M3">
        <f>AVERAGE(J3:L3)</f>
        <v>0.95499732653473701</v>
      </c>
      <c r="N3">
        <f>$C3-M3</f>
        <v>6.9050560602690325E-7</v>
      </c>
      <c r="P3" s="2"/>
      <c r="Q3" s="2"/>
      <c r="R3" s="2"/>
      <c r="S3">
        <v>0.95499712331802999</v>
      </c>
      <c r="T3">
        <f>AVERAGE(P3:S3)</f>
        <v>0.95499712331802999</v>
      </c>
      <c r="U3">
        <f>C3-T3</f>
        <v>8.9372231304452043E-7</v>
      </c>
      <c r="Z3">
        <v>0.95499706380226601</v>
      </c>
      <c r="AE3">
        <f>AVERAGE(W3:AD3)</f>
        <v>0.95499706380226601</v>
      </c>
      <c r="AF3">
        <f>C3-AE3</f>
        <v>9.5323807702829555E-7</v>
      </c>
    </row>
    <row r="4" spans="1:32" x14ac:dyDescent="0.25">
      <c r="A4" t="s">
        <v>39</v>
      </c>
      <c r="B4" t="s">
        <v>39</v>
      </c>
      <c r="C4">
        <v>0.97135168891294599</v>
      </c>
      <c r="E4">
        <v>0.97135106425694995</v>
      </c>
      <c r="G4">
        <f t="shared" ref="G4:G67" si="0">AVERAGE(E4:F4)</f>
        <v>0.97135106425694995</v>
      </c>
      <c r="H4">
        <f>C4-G4</f>
        <v>6.2465599603989119E-7</v>
      </c>
      <c r="J4" s="2"/>
      <c r="K4" s="2">
        <v>0.971351007620742</v>
      </c>
      <c r="L4" s="2"/>
      <c r="M4">
        <f t="shared" ref="M4:M67" si="1">AVERAGE(J4:L4)</f>
        <v>0.971351007620742</v>
      </c>
      <c r="N4">
        <f t="shared" ref="N4:N67" si="2">$C4-M4</f>
        <v>6.8129220398560619E-7</v>
      </c>
      <c r="P4" s="2"/>
      <c r="Q4" s="2"/>
      <c r="R4" s="2"/>
      <c r="S4">
        <v>0.97135080753395198</v>
      </c>
      <c r="T4">
        <f t="shared" ref="T4:T67" si="3">AVERAGE(P4:S4)</f>
        <v>0.97135080753395198</v>
      </c>
      <c r="U4">
        <f>C4-T4</f>
        <v>8.8137899401097286E-7</v>
      </c>
      <c r="Z4">
        <v>0.97135076546342503</v>
      </c>
      <c r="AE4">
        <f t="shared" ref="AE4:AE67" si="4">AVERAGE(W4:AD4)</f>
        <v>0.97135076546342503</v>
      </c>
      <c r="AF4">
        <f>C4-AE4</f>
        <v>9.2344952096201638E-7</v>
      </c>
    </row>
    <row r="5" spans="1:32" x14ac:dyDescent="0.25">
      <c r="A5" t="s">
        <v>40</v>
      </c>
      <c r="B5" t="s">
        <v>40</v>
      </c>
      <c r="C5">
        <v>0.96686944434517996</v>
      </c>
      <c r="E5">
        <v>0.96686881819084303</v>
      </c>
      <c r="G5">
        <f t="shared" si="0"/>
        <v>0.96686881819084303</v>
      </c>
      <c r="H5">
        <f>C5-G5</f>
        <v>6.2615433693569145E-7</v>
      </c>
      <c r="J5" s="2"/>
      <c r="K5" s="2">
        <v>0.96686875891305302</v>
      </c>
      <c r="L5" s="2"/>
      <c r="M5">
        <f t="shared" si="1"/>
        <v>0.96686875891305302</v>
      </c>
      <c r="N5">
        <f t="shared" si="2"/>
        <v>6.8543212694560651E-7</v>
      </c>
      <c r="P5" s="2"/>
      <c r="Q5" s="2"/>
      <c r="R5" s="2"/>
      <c r="S5">
        <v>0.96686855774195801</v>
      </c>
      <c r="T5">
        <f t="shared" si="3"/>
        <v>0.96686855774195801</v>
      </c>
      <c r="U5">
        <f>C5-T5</f>
        <v>8.8660322195011076E-7</v>
      </c>
      <c r="Z5">
        <v>0.96686849937955399</v>
      </c>
      <c r="AE5">
        <f t="shared" si="4"/>
        <v>0.96686849937955399</v>
      </c>
      <c r="AF5">
        <f>C5-AE5</f>
        <v>9.4496562597079503E-7</v>
      </c>
    </row>
    <row r="6" spans="1:32" x14ac:dyDescent="0.25">
      <c r="A6" t="s">
        <v>41</v>
      </c>
      <c r="B6" t="s">
        <v>41</v>
      </c>
      <c r="C6">
        <v>0.99475317724184598</v>
      </c>
      <c r="E6">
        <v>0.99475253189714996</v>
      </c>
      <c r="G6">
        <f t="shared" si="0"/>
        <v>0.99475253189714996</v>
      </c>
      <c r="H6">
        <f>C6-G6</f>
        <v>6.453446960152931E-7</v>
      </c>
      <c r="J6" s="2"/>
      <c r="K6" s="2">
        <v>0.99475246424692398</v>
      </c>
      <c r="L6" s="2"/>
      <c r="M6">
        <f t="shared" si="1"/>
        <v>0.99475246424692398</v>
      </c>
      <c r="N6">
        <f t="shared" si="2"/>
        <v>7.1299492199194958E-7</v>
      </c>
      <c r="P6" s="2"/>
      <c r="Q6" s="2"/>
      <c r="R6" s="2"/>
      <c r="S6">
        <v>0.99475226999993904</v>
      </c>
      <c r="T6">
        <f t="shared" si="3"/>
        <v>0.99475226999993904</v>
      </c>
      <c r="U6">
        <f>C6-T6</f>
        <v>9.0724190693336482E-7</v>
      </c>
      <c r="Z6">
        <v>0.99475221991266505</v>
      </c>
      <c r="AE6">
        <f t="shared" si="4"/>
        <v>0.99475221991266505</v>
      </c>
      <c r="AF6">
        <f>C6-AE6</f>
        <v>9.5732918092839014E-7</v>
      </c>
    </row>
    <row r="7" spans="1:32" x14ac:dyDescent="0.25">
      <c r="A7" t="s">
        <v>22</v>
      </c>
      <c r="B7" t="s">
        <v>22</v>
      </c>
      <c r="C7">
        <v>0.99511907639486596</v>
      </c>
      <c r="E7">
        <v>0.99511842199202205</v>
      </c>
      <c r="G7">
        <f t="shared" si="0"/>
        <v>0.99511842199202205</v>
      </c>
      <c r="H7">
        <f>C7-G7</f>
        <v>6.5440284391371506E-7</v>
      </c>
      <c r="J7" s="2"/>
      <c r="K7" s="2">
        <v>0.99511835368239498</v>
      </c>
      <c r="L7" s="2"/>
      <c r="M7">
        <f t="shared" si="1"/>
        <v>0.99511835368239498</v>
      </c>
      <c r="N7">
        <f t="shared" si="2"/>
        <v>7.2271247097965841E-7</v>
      </c>
      <c r="P7" s="2"/>
      <c r="Q7" s="2"/>
      <c r="R7" s="2"/>
      <c r="S7">
        <v>0.99511816022629296</v>
      </c>
      <c r="T7">
        <f t="shared" si="3"/>
        <v>0.99511816022629296</v>
      </c>
      <c r="U7">
        <f>C7-T7</f>
        <v>9.1616857300635957E-7</v>
      </c>
      <c r="Z7">
        <v>0.99511810926553401</v>
      </c>
      <c r="AE7">
        <f t="shared" si="4"/>
        <v>0.99511810926553401</v>
      </c>
      <c r="AF7">
        <f>C7-AE7</f>
        <v>9.6712933195242101E-7</v>
      </c>
    </row>
    <row r="8" spans="1:32" x14ac:dyDescent="0.25">
      <c r="A8" t="s">
        <v>42</v>
      </c>
      <c r="B8" t="s">
        <v>42</v>
      </c>
      <c r="C8">
        <v>0.98918616332721498</v>
      </c>
      <c r="E8">
        <v>0.98918554998089403</v>
      </c>
      <c r="G8">
        <f t="shared" si="0"/>
        <v>0.98918554998089403</v>
      </c>
      <c r="H8">
        <f>C8-G8</f>
        <v>6.1334632095455532E-7</v>
      </c>
      <c r="J8" s="2"/>
      <c r="K8" s="2">
        <v>0.98918548871883905</v>
      </c>
      <c r="L8" s="2"/>
      <c r="M8">
        <f t="shared" si="1"/>
        <v>0.98918548871883905</v>
      </c>
      <c r="N8">
        <f t="shared" si="2"/>
        <v>6.7460837593902312E-7</v>
      </c>
      <c r="P8" s="2"/>
      <c r="Q8" s="2"/>
      <c r="R8" s="2"/>
      <c r="S8">
        <v>0.98918529131250499</v>
      </c>
      <c r="T8">
        <f t="shared" si="3"/>
        <v>0.98918529131250499</v>
      </c>
      <c r="U8">
        <f>C8-T8</f>
        <v>8.7201470999609398E-7</v>
      </c>
      <c r="Z8">
        <v>0.98918525095134502</v>
      </c>
      <c r="AE8">
        <f t="shared" si="4"/>
        <v>0.98918525095134502</v>
      </c>
      <c r="AF8">
        <f>C8-AE8</f>
        <v>9.1237586996584241E-7</v>
      </c>
    </row>
    <row r="9" spans="1:32" x14ac:dyDescent="0.25">
      <c r="A9" t="s">
        <v>43</v>
      </c>
      <c r="B9" t="s">
        <v>43</v>
      </c>
      <c r="C9">
        <v>0.98879853471064805</v>
      </c>
      <c r="E9">
        <v>0.98879792642708197</v>
      </c>
      <c r="G9">
        <f t="shared" si="0"/>
        <v>0.98879792642708197</v>
      </c>
      <c r="H9">
        <f>C9-G9</f>
        <v>6.0828356607256495E-7</v>
      </c>
      <c r="J9" s="2"/>
      <c r="K9" s="2">
        <v>0.98879786686758497</v>
      </c>
      <c r="L9" s="2"/>
      <c r="M9">
        <f t="shared" si="1"/>
        <v>0.98879786686758497</v>
      </c>
      <c r="N9">
        <f t="shared" si="2"/>
        <v>6.6784306307354768E-7</v>
      </c>
      <c r="P9" s="2"/>
      <c r="Q9" s="2"/>
      <c r="R9" s="2"/>
      <c r="S9">
        <v>0.98879766890169796</v>
      </c>
      <c r="T9">
        <f t="shared" si="3"/>
        <v>0.98879766890169796</v>
      </c>
      <c r="U9">
        <f>C9-T9</f>
        <v>8.6580895009014114E-7</v>
      </c>
      <c r="Z9">
        <v>0.98879763484562</v>
      </c>
      <c r="AE9">
        <f t="shared" si="4"/>
        <v>0.98879763484562</v>
      </c>
      <c r="AF9">
        <f>C9-AE9</f>
        <v>8.9986502804784152E-7</v>
      </c>
    </row>
    <row r="10" spans="1:32" x14ac:dyDescent="0.25">
      <c r="A10" t="s">
        <v>23</v>
      </c>
      <c r="B10" t="s">
        <v>23</v>
      </c>
      <c r="C10">
        <v>0.99884763879415805</v>
      </c>
      <c r="E10">
        <v>0.99884677011222101</v>
      </c>
      <c r="G10">
        <f t="shared" si="0"/>
        <v>0.99884677011222101</v>
      </c>
      <c r="H10">
        <f>C10-G10</f>
        <v>8.6868193704958685E-7</v>
      </c>
      <c r="J10" s="2"/>
      <c r="K10" s="2">
        <v>0.99884670391397901</v>
      </c>
      <c r="L10" s="2"/>
      <c r="M10">
        <f t="shared" si="1"/>
        <v>0.99884670391397901</v>
      </c>
      <c r="N10">
        <f t="shared" si="2"/>
        <v>9.348801790487471E-7</v>
      </c>
      <c r="P10" s="2"/>
      <c r="Q10" s="2"/>
      <c r="R10" s="2"/>
      <c r="S10">
        <v>0.99884651129891899</v>
      </c>
      <c r="T10">
        <f t="shared" si="3"/>
        <v>0.99884651129891899</v>
      </c>
      <c r="U10">
        <f>C10-T10</f>
        <v>1.1274952390616377E-6</v>
      </c>
      <c r="Y10">
        <v>0.99884654040899601</v>
      </c>
      <c r="Z10">
        <v>0.998846513214104</v>
      </c>
      <c r="AE10">
        <f t="shared" si="4"/>
        <v>0.99884652681155006</v>
      </c>
      <c r="AF10">
        <f>C10-AE10</f>
        <v>1.1119826079930561E-6</v>
      </c>
    </row>
    <row r="11" spans="1:32" x14ac:dyDescent="0.25">
      <c r="A11" t="s">
        <v>24</v>
      </c>
      <c r="B11" t="s">
        <v>24</v>
      </c>
      <c r="C11">
        <v>0.99470607124042398</v>
      </c>
      <c r="E11">
        <v>0.99470503267374</v>
      </c>
      <c r="G11">
        <f t="shared" si="0"/>
        <v>0.99470503267374</v>
      </c>
      <c r="H11">
        <f>C11-G11</f>
        <v>1.0385666839862751E-6</v>
      </c>
      <c r="J11" s="2"/>
      <c r="K11" s="2">
        <v>0.99470497760445797</v>
      </c>
      <c r="L11" s="2"/>
      <c r="M11">
        <f t="shared" si="1"/>
        <v>0.99470497760445797</v>
      </c>
      <c r="N11">
        <f t="shared" si="2"/>
        <v>1.0936359660096429E-6</v>
      </c>
      <c r="P11" s="2"/>
      <c r="Q11" s="2"/>
      <c r="R11" s="2"/>
      <c r="S11">
        <v>0.99470474815462595</v>
      </c>
      <c r="T11">
        <f t="shared" si="3"/>
        <v>0.99470474815462595</v>
      </c>
      <c r="U11">
        <f>C11-T11</f>
        <v>1.3230857980328636E-6</v>
      </c>
      <c r="Z11">
        <v>0.99470478684184505</v>
      </c>
      <c r="AE11">
        <f t="shared" si="4"/>
        <v>0.99470478684184505</v>
      </c>
      <c r="AF11">
        <f>C11-AE11</f>
        <v>1.2843985789379175E-6</v>
      </c>
    </row>
    <row r="12" spans="1:32" x14ac:dyDescent="0.25">
      <c r="A12" t="s">
        <v>25</v>
      </c>
      <c r="B12" t="s">
        <v>25</v>
      </c>
      <c r="C12">
        <v>0.95107699123707001</v>
      </c>
      <c r="E12">
        <v>0.95107577181917602</v>
      </c>
      <c r="G12">
        <f t="shared" si="0"/>
        <v>0.95107577181917602</v>
      </c>
      <c r="H12">
        <f>C12-G12</f>
        <v>1.2194178939939349E-6</v>
      </c>
      <c r="J12" s="2"/>
      <c r="K12" s="2">
        <v>0.95107572081973102</v>
      </c>
      <c r="L12" s="2"/>
      <c r="M12">
        <f t="shared" si="1"/>
        <v>0.95107572081973102</v>
      </c>
      <c r="N12">
        <f t="shared" si="2"/>
        <v>1.2704173389943563E-6</v>
      </c>
      <c r="P12" s="2"/>
      <c r="Q12" s="2"/>
      <c r="R12" s="2"/>
      <c r="S12">
        <v>0.95107546025259204</v>
      </c>
      <c r="T12">
        <f t="shared" si="3"/>
        <v>0.95107546025259204</v>
      </c>
      <c r="U12">
        <f>C12-T12</f>
        <v>1.5309844779709536E-6</v>
      </c>
      <c r="Z12">
        <v>0.95107553080060103</v>
      </c>
      <c r="AE12">
        <f t="shared" si="4"/>
        <v>0.95107553080060103</v>
      </c>
      <c r="AF12">
        <f>C12-AE12</f>
        <v>1.4604364689807525E-6</v>
      </c>
    </row>
    <row r="13" spans="1:32" x14ac:dyDescent="0.25">
      <c r="A13" t="s">
        <v>26</v>
      </c>
      <c r="B13" t="s">
        <v>26</v>
      </c>
      <c r="C13">
        <v>0.98393699981396099</v>
      </c>
      <c r="E13">
        <v>0.98393636783499405</v>
      </c>
      <c r="G13">
        <f t="shared" si="0"/>
        <v>0.98393636783499405</v>
      </c>
      <c r="H13">
        <f>C13-G13</f>
        <v>6.3197896693623079E-7</v>
      </c>
      <c r="J13" s="2"/>
      <c r="K13" s="2">
        <v>0.98393630878472504</v>
      </c>
      <c r="L13" s="2"/>
      <c r="M13">
        <f t="shared" si="1"/>
        <v>0.98393630878472504</v>
      </c>
      <c r="N13">
        <f t="shared" si="2"/>
        <v>6.9102923594410726E-7</v>
      </c>
      <c r="P13" s="2"/>
      <c r="Q13" s="2"/>
      <c r="R13" s="2"/>
      <c r="S13">
        <v>0.98393610869143699</v>
      </c>
      <c r="T13">
        <f t="shared" si="3"/>
        <v>0.98393610869143699</v>
      </c>
      <c r="U13">
        <f>C13-T13</f>
        <v>8.9112252399381475E-7</v>
      </c>
      <c r="Z13">
        <v>0.98393611717892604</v>
      </c>
      <c r="AE13">
        <f t="shared" si="4"/>
        <v>0.98393611717892604</v>
      </c>
      <c r="AF13">
        <f>C13-AE13</f>
        <v>8.8263503494889761E-7</v>
      </c>
    </row>
    <row r="14" spans="1:32" x14ac:dyDescent="0.25">
      <c r="A14" t="s">
        <v>27</v>
      </c>
      <c r="B14" t="s">
        <v>27</v>
      </c>
      <c r="C14">
        <v>0.989655462054854</v>
      </c>
      <c r="E14">
        <v>0.98965486075869402</v>
      </c>
      <c r="G14">
        <f t="shared" si="0"/>
        <v>0.98965486075869402</v>
      </c>
      <c r="H14">
        <f>C14-G14</f>
        <v>6.0129615997439601E-7</v>
      </c>
      <c r="J14" s="2"/>
      <c r="K14" s="2">
        <v>0.98965480360083102</v>
      </c>
      <c r="L14" s="2"/>
      <c r="M14">
        <f t="shared" si="1"/>
        <v>0.98965480360083102</v>
      </c>
      <c r="N14">
        <f t="shared" si="2"/>
        <v>6.5845402297259881E-7</v>
      </c>
      <c r="P14" s="2"/>
      <c r="Q14" s="2"/>
      <c r="R14" s="2"/>
      <c r="S14">
        <v>0.98965460414233397</v>
      </c>
      <c r="T14">
        <f t="shared" si="3"/>
        <v>0.98965460414233397</v>
      </c>
      <c r="U14">
        <f>C14-T14</f>
        <v>8.579125200247617E-7</v>
      </c>
      <c r="Y14">
        <v>0.98965606528443095</v>
      </c>
      <c r="Z14">
        <v>0.98965459148718504</v>
      </c>
      <c r="AE14">
        <f t="shared" si="4"/>
        <v>0.98965532838580805</v>
      </c>
      <c r="AF14">
        <f>C14-AE14</f>
        <v>1.3366904594303008E-7</v>
      </c>
    </row>
    <row r="15" spans="1:32" x14ac:dyDescent="0.25">
      <c r="A15" t="s">
        <v>28</v>
      </c>
      <c r="B15" t="s">
        <v>28</v>
      </c>
      <c r="C15">
        <v>0.96782160425262398</v>
      </c>
      <c r="E15">
        <v>0.96782085280852304</v>
      </c>
      <c r="G15">
        <f t="shared" si="0"/>
        <v>0.96782085280852304</v>
      </c>
      <c r="H15">
        <f>C15-G15</f>
        <v>7.5144410094374336E-7</v>
      </c>
      <c r="J15" s="2"/>
      <c r="K15" s="2">
        <v>0.96782080329921305</v>
      </c>
      <c r="L15" s="2"/>
      <c r="M15">
        <f t="shared" si="1"/>
        <v>0.96782080329921305</v>
      </c>
      <c r="N15">
        <f t="shared" si="2"/>
        <v>8.0095341092878414E-7</v>
      </c>
      <c r="P15" s="2"/>
      <c r="Q15" s="2"/>
      <c r="R15" s="2"/>
      <c r="S15">
        <v>0.96782059177928703</v>
      </c>
      <c r="T15">
        <f t="shared" si="3"/>
        <v>0.96782059177928703</v>
      </c>
      <c r="U15">
        <f>C15-T15</f>
        <v>1.0124733369476502E-6</v>
      </c>
      <c r="Y15">
        <v>0.96782278313726799</v>
      </c>
      <c r="Z15">
        <v>0.96782091398108205</v>
      </c>
      <c r="AE15">
        <f t="shared" si="4"/>
        <v>0.96782184855917497</v>
      </c>
      <c r="AF15">
        <f>C15-AE15</f>
        <v>-2.4430655098939269E-7</v>
      </c>
    </row>
    <row r="16" spans="1:32" x14ac:dyDescent="0.25">
      <c r="A16" t="s">
        <v>29</v>
      </c>
      <c r="B16" t="s">
        <v>29</v>
      </c>
      <c r="C16">
        <v>0.98349782458732105</v>
      </c>
      <c r="E16">
        <v>0.98349741372847699</v>
      </c>
      <c r="G16">
        <f t="shared" si="0"/>
        <v>0.98349741372847699</v>
      </c>
      <c r="H16">
        <f>C16-G16</f>
        <v>4.1085884405767104E-7</v>
      </c>
      <c r="J16" s="2"/>
      <c r="K16" s="2">
        <v>0.98349736632144003</v>
      </c>
      <c r="L16" s="2"/>
      <c r="M16">
        <f t="shared" si="1"/>
        <v>0.98349736632144003</v>
      </c>
      <c r="N16">
        <f t="shared" si="2"/>
        <v>4.5826588102038102E-7</v>
      </c>
      <c r="P16" s="2"/>
      <c r="Q16" s="2"/>
      <c r="R16" s="2"/>
      <c r="S16">
        <v>0.98349715602362098</v>
      </c>
      <c r="T16">
        <f t="shared" si="3"/>
        <v>0.98349715602362098</v>
      </c>
      <c r="U16">
        <f>C16-T16</f>
        <v>6.6856370006806998E-7</v>
      </c>
      <c r="Y16">
        <v>0.98349807356542596</v>
      </c>
      <c r="Z16">
        <v>0.98349694666638698</v>
      </c>
      <c r="AE16">
        <f t="shared" si="4"/>
        <v>0.98349751011590647</v>
      </c>
      <c r="AF16">
        <f>C16-AE16</f>
        <v>3.1447141457530137E-7</v>
      </c>
    </row>
    <row r="17" spans="1:32" x14ac:dyDescent="0.25">
      <c r="A17" t="s">
        <v>68</v>
      </c>
      <c r="B17" t="s">
        <v>68</v>
      </c>
      <c r="C17">
        <v>0.96997079738156899</v>
      </c>
      <c r="E17">
        <v>0.96997009844026605</v>
      </c>
      <c r="G17">
        <f t="shared" si="0"/>
        <v>0.96997009844026605</v>
      </c>
      <c r="H17">
        <f>C17-G17</f>
        <v>6.9894130294567702E-7</v>
      </c>
      <c r="J17" s="2"/>
      <c r="K17" s="2">
        <v>0.96997007209896902</v>
      </c>
      <c r="L17" s="2"/>
      <c r="M17">
        <f t="shared" si="1"/>
        <v>0.96997007209896902</v>
      </c>
      <c r="N17">
        <f t="shared" si="2"/>
        <v>7.2528259997817202E-7</v>
      </c>
      <c r="P17" s="2"/>
      <c r="Q17" s="2"/>
      <c r="R17" s="2"/>
      <c r="S17">
        <v>0.96996978958228497</v>
      </c>
      <c r="T17">
        <f t="shared" si="3"/>
        <v>0.96996978958228497</v>
      </c>
      <c r="U17">
        <f>C17-T17</f>
        <v>1.0077992840251682E-6</v>
      </c>
      <c r="Y17">
        <v>0.96996997728864798</v>
      </c>
      <c r="Z17">
        <v>0.96997247637904205</v>
      </c>
      <c r="AE17">
        <f t="shared" si="4"/>
        <v>0.96997122683384496</v>
      </c>
      <c r="AF17">
        <f>C17-AE17</f>
        <v>-4.2945227596291602E-7</v>
      </c>
    </row>
    <row r="18" spans="1:32" x14ac:dyDescent="0.25">
      <c r="A18" t="s">
        <v>69</v>
      </c>
      <c r="B18" t="s">
        <v>69</v>
      </c>
      <c r="C18">
        <v>0.98243202535936902</v>
      </c>
      <c r="E18">
        <v>0.98243141781197096</v>
      </c>
      <c r="G18">
        <f t="shared" si="0"/>
        <v>0.98243141781197096</v>
      </c>
      <c r="H18">
        <f>C18-G18</f>
        <v>6.0754739805712887E-7</v>
      </c>
      <c r="J18" s="2"/>
      <c r="K18" s="2">
        <v>0.98243135546219396</v>
      </c>
      <c r="L18" s="2"/>
      <c r="M18">
        <f t="shared" si="1"/>
        <v>0.98243135546219396</v>
      </c>
      <c r="N18">
        <f t="shared" si="2"/>
        <v>6.6989717506515944E-7</v>
      </c>
      <c r="P18" s="2"/>
      <c r="Q18" s="2"/>
      <c r="R18" s="2"/>
      <c r="S18">
        <v>0.98243114188543501</v>
      </c>
      <c r="T18">
        <f t="shared" si="3"/>
        <v>0.98243114188543501</v>
      </c>
      <c r="U18">
        <f>C18-T18</f>
        <v>8.83473934010226E-7</v>
      </c>
      <c r="Y18">
        <v>0.98243172878692098</v>
      </c>
      <c r="Z18">
        <v>0.98243147836705302</v>
      </c>
      <c r="AE18">
        <f t="shared" si="4"/>
        <v>0.982431603576987</v>
      </c>
      <c r="AF18">
        <f>C18-AE18</f>
        <v>4.2178238202073004E-7</v>
      </c>
    </row>
    <row r="19" spans="1:32" x14ac:dyDescent="0.25">
      <c r="A19" t="s">
        <v>70</v>
      </c>
      <c r="B19" t="s">
        <v>70</v>
      </c>
      <c r="C19">
        <v>0.98981403058519501</v>
      </c>
      <c r="E19">
        <v>0.98981329688821296</v>
      </c>
      <c r="G19">
        <f t="shared" si="0"/>
        <v>0.98981329688821296</v>
      </c>
      <c r="H19">
        <f>C19-G19</f>
        <v>7.3369698205816292E-7</v>
      </c>
      <c r="J19" s="2"/>
      <c r="K19" s="2">
        <v>0.98981320275991702</v>
      </c>
      <c r="L19" s="2"/>
      <c r="M19">
        <f t="shared" si="1"/>
        <v>0.98981320275991702</v>
      </c>
      <c r="N19">
        <f t="shared" si="2"/>
        <v>8.2782527799363237E-7</v>
      </c>
      <c r="P19" s="2"/>
      <c r="Q19" s="2">
        <v>0.98981338393675899</v>
      </c>
      <c r="R19" s="2"/>
      <c r="S19">
        <v>0.98981293403231996</v>
      </c>
      <c r="T19">
        <f t="shared" si="3"/>
        <v>0.98981315898453948</v>
      </c>
      <c r="U19">
        <f>C19-T19</f>
        <v>8.716006555387068E-7</v>
      </c>
      <c r="Y19">
        <v>0.989812967880634</v>
      </c>
      <c r="Z19">
        <v>0.98981472542308901</v>
      </c>
      <c r="AB19">
        <v>0.98981409401443299</v>
      </c>
      <c r="AE19">
        <f t="shared" si="4"/>
        <v>0.98981392910605204</v>
      </c>
      <c r="AF19">
        <f>C19-AE19</f>
        <v>1.0147914297764515E-7</v>
      </c>
    </row>
    <row r="20" spans="1:32" x14ac:dyDescent="0.25">
      <c r="A20" t="s">
        <v>71</v>
      </c>
      <c r="B20" t="s">
        <v>71</v>
      </c>
      <c r="C20">
        <v>0.972917115633542</v>
      </c>
      <c r="E20">
        <v>0.97291638699832395</v>
      </c>
      <c r="G20">
        <f t="shared" si="0"/>
        <v>0.97291638699832395</v>
      </c>
      <c r="H20">
        <f>C20-G20</f>
        <v>7.2863521805022202E-7</v>
      </c>
      <c r="J20" s="2"/>
      <c r="K20" s="2">
        <v>0.97291629647042899</v>
      </c>
      <c r="L20" s="2"/>
      <c r="M20">
        <f t="shared" si="1"/>
        <v>0.97291629647042899</v>
      </c>
      <c r="N20">
        <f t="shared" si="2"/>
        <v>8.1916311300833655E-7</v>
      </c>
      <c r="P20" s="2"/>
      <c r="Q20" s="2"/>
      <c r="R20" s="2"/>
      <c r="S20">
        <v>0.97291608060663304</v>
      </c>
      <c r="T20">
        <f t="shared" si="3"/>
        <v>0.97291608060663304</v>
      </c>
      <c r="U20">
        <f>C20-T20</f>
        <v>1.0350269089576258E-6</v>
      </c>
      <c r="Y20">
        <v>0.97291612124830695</v>
      </c>
      <c r="AE20">
        <f t="shared" si="4"/>
        <v>0.97291612124830695</v>
      </c>
      <c r="AF20">
        <f>C20-AE20</f>
        <v>9.94385235042472E-7</v>
      </c>
    </row>
    <row r="21" spans="1:32" x14ac:dyDescent="0.25">
      <c r="A21" t="s">
        <v>72</v>
      </c>
      <c r="B21" t="s">
        <v>72</v>
      </c>
      <c r="C21">
        <v>0.96319125660902205</v>
      </c>
      <c r="E21">
        <v>0.96319053696032597</v>
      </c>
      <c r="F21">
        <v>0.96319342280310705</v>
      </c>
      <c r="G21">
        <f t="shared" si="0"/>
        <v>0.96319197988171656</v>
      </c>
      <c r="H21">
        <f>C21-G21</f>
        <v>-7.2327269451388787E-7</v>
      </c>
      <c r="J21" s="2"/>
      <c r="K21" s="2">
        <v>0.96319042984146397</v>
      </c>
      <c r="L21" s="2">
        <v>0.96319533550922798</v>
      </c>
      <c r="M21">
        <f t="shared" si="1"/>
        <v>0.96319288267534597</v>
      </c>
      <c r="N21">
        <f t="shared" si="2"/>
        <v>-1.6260663239231476E-6</v>
      </c>
      <c r="P21" s="2"/>
      <c r="Q21" s="2"/>
      <c r="R21" s="2"/>
      <c r="S21">
        <v>0.96319025018994497</v>
      </c>
      <c r="T21">
        <f t="shared" si="3"/>
        <v>0.96319025018994497</v>
      </c>
      <c r="U21">
        <f>C21-T21</f>
        <v>1.006419077076437E-6</v>
      </c>
      <c r="Y21">
        <v>0.96319033799702602</v>
      </c>
      <c r="AE21">
        <f t="shared" si="4"/>
        <v>0.96319033799702602</v>
      </c>
      <c r="AF21">
        <f>C21-AE21</f>
        <v>9.1861199602583099E-7</v>
      </c>
    </row>
    <row r="22" spans="1:32" x14ac:dyDescent="0.25">
      <c r="A22" t="s">
        <v>73</v>
      </c>
      <c r="B22" t="s">
        <v>73</v>
      </c>
      <c r="C22">
        <v>0.95724725045231296</v>
      </c>
      <c r="E22">
        <v>0.95724658424631603</v>
      </c>
      <c r="G22">
        <f t="shared" si="0"/>
        <v>0.95724658424631603</v>
      </c>
      <c r="H22">
        <f>C22-G22</f>
        <v>6.6620599692424065E-7</v>
      </c>
      <c r="J22" s="2"/>
      <c r="K22" s="2">
        <v>0.95724653568225804</v>
      </c>
      <c r="L22" s="2"/>
      <c r="M22">
        <f t="shared" si="1"/>
        <v>0.95724653568225804</v>
      </c>
      <c r="N22">
        <f t="shared" si="2"/>
        <v>7.1477005492148749E-7</v>
      </c>
      <c r="P22" s="2"/>
      <c r="Q22" s="2"/>
      <c r="R22" s="2"/>
      <c r="S22">
        <v>0.95724650863814298</v>
      </c>
      <c r="T22">
        <f t="shared" si="3"/>
        <v>0.95724650863814298</v>
      </c>
      <c r="U22">
        <f>C22-T22</f>
        <v>7.4181416997998184E-7</v>
      </c>
      <c r="Y22">
        <v>0.95724664665548798</v>
      </c>
      <c r="AB22">
        <v>0.95724881804412598</v>
      </c>
      <c r="AE22">
        <f t="shared" si="4"/>
        <v>0.95724773234980698</v>
      </c>
      <c r="AF22">
        <f>C22-AE22</f>
        <v>-4.8189749402016702E-7</v>
      </c>
    </row>
    <row r="23" spans="1:32" x14ac:dyDescent="0.25">
      <c r="A23" t="s">
        <v>74</v>
      </c>
      <c r="B23" t="s">
        <v>74</v>
      </c>
      <c r="C23">
        <v>0.95663540153297399</v>
      </c>
      <c r="E23">
        <v>0.956634760987643</v>
      </c>
      <c r="G23">
        <f t="shared" si="0"/>
        <v>0.956634760987643</v>
      </c>
      <c r="H23">
        <f>C23-G23</f>
        <v>6.4054533099877631E-7</v>
      </c>
      <c r="J23" s="2"/>
      <c r="K23" s="2">
        <v>0.95663472678886596</v>
      </c>
      <c r="L23" s="2"/>
      <c r="M23">
        <f t="shared" si="1"/>
        <v>0.95663472678886596</v>
      </c>
      <c r="N23">
        <f t="shared" si="2"/>
        <v>6.7474410803125551E-7</v>
      </c>
      <c r="P23" s="2"/>
      <c r="Q23" s="2">
        <v>0.95663525599173105</v>
      </c>
      <c r="R23" s="2"/>
      <c r="S23">
        <v>0.95663477842343503</v>
      </c>
      <c r="T23">
        <f t="shared" si="3"/>
        <v>0.95663501720758304</v>
      </c>
      <c r="U23">
        <f>C23-T23</f>
        <v>3.8432539095634155E-7</v>
      </c>
      <c r="Y23">
        <v>0.95663514835698205</v>
      </c>
      <c r="AB23">
        <v>0.95663680536229301</v>
      </c>
      <c r="AE23">
        <f t="shared" si="4"/>
        <v>0.95663597685963753</v>
      </c>
      <c r="AF23">
        <f>C23-AE23</f>
        <v>-5.7532666353221629E-7</v>
      </c>
    </row>
    <row r="24" spans="1:32" x14ac:dyDescent="0.25">
      <c r="A24" t="s">
        <v>75</v>
      </c>
      <c r="B24" t="s">
        <v>75</v>
      </c>
      <c r="C24">
        <v>0.96432933756045902</v>
      </c>
      <c r="E24">
        <v>0.96432866599248801</v>
      </c>
      <c r="G24">
        <f t="shared" si="0"/>
        <v>0.96432866599248801</v>
      </c>
      <c r="H24">
        <f>C24-G24</f>
        <v>6.7156797101119992E-7</v>
      </c>
      <c r="J24" s="2"/>
      <c r="K24" s="2">
        <v>0.96432865289459202</v>
      </c>
      <c r="L24" s="2"/>
      <c r="M24">
        <f t="shared" si="1"/>
        <v>0.96432865289459202</v>
      </c>
      <c r="N24">
        <f t="shared" si="2"/>
        <v>6.8466586700122178E-7</v>
      </c>
      <c r="P24" s="2"/>
      <c r="Q24" s="2">
        <v>0.96432887589085903</v>
      </c>
      <c r="R24" s="2"/>
      <c r="S24">
        <v>0.964328740704955</v>
      </c>
      <c r="T24">
        <f t="shared" si="3"/>
        <v>0.96432880829790701</v>
      </c>
      <c r="U24">
        <f>C24-T24</f>
        <v>5.2926255200702599E-7</v>
      </c>
      <c r="AB24">
        <v>0.96433042225611298</v>
      </c>
      <c r="AE24">
        <f t="shared" si="4"/>
        <v>0.96433042225611298</v>
      </c>
      <c r="AF24">
        <f>C24-AE24</f>
        <v>-1.0846956539634078E-6</v>
      </c>
    </row>
    <row r="25" spans="1:32" x14ac:dyDescent="0.25">
      <c r="A25" t="s">
        <v>76</v>
      </c>
      <c r="B25" t="s">
        <v>76</v>
      </c>
      <c r="C25">
        <v>0.98218666791717602</v>
      </c>
      <c r="E25">
        <v>0.982185695337639</v>
      </c>
      <c r="F25">
        <v>0.98218491780069905</v>
      </c>
      <c r="G25">
        <f t="shared" si="0"/>
        <v>0.98218530656916903</v>
      </c>
      <c r="H25">
        <f>C25-G25</f>
        <v>1.3613480069896156E-6</v>
      </c>
      <c r="J25" s="2"/>
      <c r="K25" s="2">
        <v>0.98218579280378304</v>
      </c>
      <c r="L25" s="2"/>
      <c r="M25">
        <f t="shared" si="1"/>
        <v>0.98218579280378304</v>
      </c>
      <c r="N25">
        <f t="shared" si="2"/>
        <v>8.7511339297297042E-7</v>
      </c>
      <c r="P25" s="2"/>
      <c r="Q25" s="2">
        <v>0.98218593588644598</v>
      </c>
      <c r="R25" s="2"/>
      <c r="T25">
        <f t="shared" si="3"/>
        <v>0.98218593588644598</v>
      </c>
      <c r="U25">
        <f>C25-T25</f>
        <v>7.3203073003291763E-7</v>
      </c>
      <c r="AB25">
        <v>0.98218705669576001</v>
      </c>
      <c r="AE25">
        <f t="shared" si="4"/>
        <v>0.98218705669576001</v>
      </c>
      <c r="AF25">
        <f>C25-AE25</f>
        <v>-3.8877858399288812E-7</v>
      </c>
    </row>
    <row r="26" spans="1:32" x14ac:dyDescent="0.25">
      <c r="A26" t="s">
        <v>77</v>
      </c>
      <c r="B26" t="s">
        <v>77</v>
      </c>
      <c r="C26">
        <v>0.97698459054391495</v>
      </c>
      <c r="E26">
        <v>0.97698316448327105</v>
      </c>
      <c r="F26">
        <v>0.97698338800306195</v>
      </c>
      <c r="G26">
        <f t="shared" si="0"/>
        <v>0.9769832762431665</v>
      </c>
      <c r="H26">
        <f>C26-G26</f>
        <v>1.3143007484561764E-6</v>
      </c>
      <c r="J26" s="2"/>
      <c r="K26" s="2">
        <v>0.97698354124545095</v>
      </c>
      <c r="L26" s="2">
        <v>0.97697712074170595</v>
      </c>
      <c r="M26">
        <f t="shared" si="1"/>
        <v>0.97698033099357851</v>
      </c>
      <c r="N26">
        <f t="shared" si="2"/>
        <v>4.2595503364495357E-6</v>
      </c>
      <c r="P26" s="2"/>
      <c r="Q26" s="2">
        <v>0.97698390199007701</v>
      </c>
      <c r="R26" s="2"/>
      <c r="T26">
        <f t="shared" si="3"/>
        <v>0.97698390199007701</v>
      </c>
      <c r="U26">
        <f>C26-T26</f>
        <v>6.8855383794641511E-7</v>
      </c>
      <c r="AA26" s="3">
        <v>0.98583889510103695</v>
      </c>
      <c r="AB26">
        <v>0.97698471922454699</v>
      </c>
      <c r="AE26">
        <f t="shared" si="4"/>
        <v>0.98141180716279197</v>
      </c>
      <c r="AF26" s="3">
        <f>C26-AE26</f>
        <v>-4.4272166188770168E-3</v>
      </c>
    </row>
    <row r="27" spans="1:32" x14ac:dyDescent="0.25">
      <c r="A27" t="s">
        <v>78</v>
      </c>
      <c r="B27" t="s">
        <v>78</v>
      </c>
      <c r="C27">
        <v>0.99749674861952697</v>
      </c>
      <c r="E27">
        <v>0.99749584170255901</v>
      </c>
      <c r="G27">
        <f t="shared" si="0"/>
        <v>0.99749584170255901</v>
      </c>
      <c r="H27">
        <f>C27-G27</f>
        <v>9.0691696796874055E-7</v>
      </c>
      <c r="J27" s="2"/>
      <c r="K27" s="2">
        <v>0.997495771970073</v>
      </c>
      <c r="L27" s="2"/>
      <c r="M27">
        <f t="shared" si="1"/>
        <v>0.997495771970073</v>
      </c>
      <c r="N27">
        <f t="shared" si="2"/>
        <v>9.7664945397646363E-7</v>
      </c>
      <c r="P27" s="2"/>
      <c r="Q27" s="2">
        <v>0.99749571447396801</v>
      </c>
      <c r="R27" s="2"/>
      <c r="T27">
        <f t="shared" si="3"/>
        <v>0.99749571447396801</v>
      </c>
      <c r="U27">
        <f>C27-T27</f>
        <v>1.0341455589646387E-6</v>
      </c>
      <c r="Y27">
        <v>0.99749550526597397</v>
      </c>
      <c r="AB27">
        <v>0.99749717325349996</v>
      </c>
      <c r="AE27">
        <f t="shared" si="4"/>
        <v>0.99749633925973691</v>
      </c>
      <c r="AF27">
        <f>C27-AE27</f>
        <v>4.0935979006562206E-7</v>
      </c>
    </row>
    <row r="28" spans="1:32" x14ac:dyDescent="0.25">
      <c r="A28" t="s">
        <v>79</v>
      </c>
      <c r="B28" t="s">
        <v>79</v>
      </c>
      <c r="C28">
        <v>0.95959342268262404</v>
      </c>
      <c r="E28">
        <v>0.95959244072582095</v>
      </c>
      <c r="G28">
        <f t="shared" si="0"/>
        <v>0.95959244072582095</v>
      </c>
      <c r="H28">
        <f>C28-G28</f>
        <v>9.819568030922099E-7</v>
      </c>
      <c r="J28" s="2"/>
      <c r="K28" s="2">
        <v>0.95959235170266399</v>
      </c>
      <c r="L28" s="2"/>
      <c r="M28">
        <f t="shared" si="1"/>
        <v>0.95959235170266399</v>
      </c>
      <c r="N28">
        <f t="shared" si="2"/>
        <v>1.0709799600494563E-6</v>
      </c>
      <c r="P28" s="2"/>
      <c r="Q28" s="2">
        <v>0.95959236208027998</v>
      </c>
      <c r="R28" s="2"/>
      <c r="S28">
        <v>0.95959368270182399</v>
      </c>
      <c r="T28">
        <f t="shared" si="3"/>
        <v>0.95959302239105204</v>
      </c>
      <c r="U28">
        <f>C28-T28</f>
        <v>4.0029157200027754E-7</v>
      </c>
      <c r="Y28">
        <v>0.95959207761279597</v>
      </c>
      <c r="AB28">
        <v>0.959594142593994</v>
      </c>
      <c r="AE28">
        <f t="shared" si="4"/>
        <v>0.95959311010339499</v>
      </c>
      <c r="AF28">
        <f>C28-AE28</f>
        <v>3.1257922905592039E-7</v>
      </c>
    </row>
    <row r="29" spans="1:32" x14ac:dyDescent="0.25">
      <c r="A29" t="s">
        <v>80</v>
      </c>
      <c r="B29" t="s">
        <v>80</v>
      </c>
      <c r="C29">
        <v>0.96501521116956401</v>
      </c>
      <c r="E29">
        <v>0.96501454513615603</v>
      </c>
      <c r="G29">
        <f t="shared" si="0"/>
        <v>0.96501454513615603</v>
      </c>
      <c r="H29">
        <f>C29-G29</f>
        <v>6.6603340798110366E-7</v>
      </c>
      <c r="J29" s="2"/>
      <c r="K29" s="2">
        <v>0.96501450676894296</v>
      </c>
      <c r="L29" s="2"/>
      <c r="M29">
        <f t="shared" si="1"/>
        <v>0.96501450676894296</v>
      </c>
      <c r="N29">
        <f t="shared" si="2"/>
        <v>7.0440062105436851E-7</v>
      </c>
      <c r="P29" s="2"/>
      <c r="Q29" s="2">
        <v>0.96501457318032102</v>
      </c>
      <c r="R29" s="2"/>
      <c r="T29">
        <f t="shared" si="3"/>
        <v>0.96501457318032102</v>
      </c>
      <c r="U29">
        <f>C29-T29</f>
        <v>6.3798924299085513E-7</v>
      </c>
      <c r="AB29">
        <v>0.96501543600917505</v>
      </c>
      <c r="AE29">
        <f t="shared" si="4"/>
        <v>0.96501543600917505</v>
      </c>
      <c r="AF29">
        <f>C29-AE29</f>
        <v>-2.2483961104047268E-7</v>
      </c>
    </row>
    <row r="30" spans="1:32" x14ac:dyDescent="0.25">
      <c r="A30" t="s">
        <v>81</v>
      </c>
      <c r="B30" t="s">
        <v>81</v>
      </c>
      <c r="C30">
        <v>0.96043343091197697</v>
      </c>
      <c r="E30">
        <v>0.96043280464846503</v>
      </c>
      <c r="G30">
        <f t="shared" si="0"/>
        <v>0.96043280464846503</v>
      </c>
      <c r="H30">
        <f>C30-G30</f>
        <v>6.2626351193806329E-7</v>
      </c>
      <c r="J30" s="2"/>
      <c r="K30" s="2">
        <v>0.96043276374511</v>
      </c>
      <c r="L30" s="2"/>
      <c r="M30">
        <f t="shared" si="1"/>
        <v>0.96043276374511</v>
      </c>
      <c r="N30">
        <f t="shared" si="2"/>
        <v>6.671668669744335E-7</v>
      </c>
      <c r="P30" s="2"/>
      <c r="Q30" s="2">
        <v>0.96043278152145795</v>
      </c>
      <c r="R30" s="2"/>
      <c r="T30">
        <f t="shared" si="3"/>
        <v>0.96043278152145795</v>
      </c>
      <c r="U30">
        <f>C30-T30</f>
        <v>6.4939051902523914E-7</v>
      </c>
      <c r="AB30">
        <v>0.96043355948246401</v>
      </c>
      <c r="AE30">
        <f t="shared" si="4"/>
        <v>0.96043355948246401</v>
      </c>
      <c r="AF30">
        <f>C30-AE30</f>
        <v>-1.2857048703462937E-7</v>
      </c>
    </row>
    <row r="31" spans="1:32" x14ac:dyDescent="0.25">
      <c r="A31" t="s">
        <v>82</v>
      </c>
      <c r="B31" t="s">
        <v>82</v>
      </c>
      <c r="C31">
        <v>0.96273700122967498</v>
      </c>
      <c r="E31">
        <v>0.96273637236910303</v>
      </c>
      <c r="G31">
        <f t="shared" si="0"/>
        <v>0.96273637236910303</v>
      </c>
      <c r="H31">
        <f>C31-G31</f>
        <v>6.2886057194955214E-7</v>
      </c>
      <c r="J31" s="2"/>
      <c r="K31" s="2">
        <v>0.96273633095473099</v>
      </c>
      <c r="L31" s="2"/>
      <c r="M31">
        <f t="shared" si="1"/>
        <v>0.96273633095473099</v>
      </c>
      <c r="N31">
        <f t="shared" si="2"/>
        <v>6.702749439924105E-7</v>
      </c>
      <c r="P31" s="2"/>
      <c r="Q31" s="2">
        <v>0.96273632911673701</v>
      </c>
      <c r="R31" s="2"/>
      <c r="T31">
        <f t="shared" si="3"/>
        <v>0.96273632911673701</v>
      </c>
      <c r="U31">
        <f>C31-T31</f>
        <v>6.7211293797164728E-7</v>
      </c>
      <c r="AB31">
        <v>0.96273707457713398</v>
      </c>
      <c r="AE31">
        <f t="shared" si="4"/>
        <v>0.96273707457713398</v>
      </c>
      <c r="AF31">
        <f>C31-AE31</f>
        <v>-7.3347458995343118E-8</v>
      </c>
    </row>
    <row r="32" spans="1:32" x14ac:dyDescent="0.25">
      <c r="A32" t="s">
        <v>83</v>
      </c>
      <c r="B32" t="s">
        <v>83</v>
      </c>
      <c r="C32">
        <v>0.99933934605874997</v>
      </c>
      <c r="E32">
        <v>0.999338507793192</v>
      </c>
      <c r="G32">
        <f t="shared" si="0"/>
        <v>0.999338507793192</v>
      </c>
      <c r="H32">
        <f>C32-G32</f>
        <v>8.3826555796751023E-7</v>
      </c>
      <c r="J32" s="2"/>
      <c r="K32" s="2">
        <v>0.99933840862691403</v>
      </c>
      <c r="L32" s="2">
        <v>0.99934122759842003</v>
      </c>
      <c r="M32">
        <f t="shared" si="1"/>
        <v>0.99933981811266703</v>
      </c>
      <c r="N32">
        <f t="shared" si="2"/>
        <v>-4.7205391706661715E-7</v>
      </c>
      <c r="P32" s="2"/>
      <c r="Q32" s="2">
        <v>0.99933879759369204</v>
      </c>
      <c r="R32" s="2"/>
      <c r="S32">
        <v>0.99933834039390501</v>
      </c>
      <c r="T32">
        <f t="shared" si="3"/>
        <v>0.99933856899379858</v>
      </c>
      <c r="U32">
        <f>C32-T32</f>
        <v>7.7706495138496479E-7</v>
      </c>
      <c r="X32">
        <v>0.99934228228262201</v>
      </c>
      <c r="Y32">
        <v>0.99933818186958201</v>
      </c>
      <c r="Z32">
        <v>0.99933835497701495</v>
      </c>
      <c r="AE32">
        <f t="shared" si="4"/>
        <v>0.99933960637640629</v>
      </c>
      <c r="AF32">
        <f>C32-AE32</f>
        <v>-2.6031765631984172E-7</v>
      </c>
    </row>
    <row r="33" spans="1:32" x14ac:dyDescent="0.25">
      <c r="A33" t="s">
        <v>84</v>
      </c>
      <c r="B33" t="s">
        <v>84</v>
      </c>
      <c r="C33">
        <v>0.96645604053451994</v>
      </c>
      <c r="E33">
        <v>0.96645539944076198</v>
      </c>
      <c r="G33">
        <f t="shared" si="0"/>
        <v>0.96645539944076198</v>
      </c>
      <c r="H33">
        <f>C33-G33</f>
        <v>6.4109375796927992E-7</v>
      </c>
      <c r="J33" s="2"/>
      <c r="K33" s="2">
        <v>0.96645535637548396</v>
      </c>
      <c r="L33" s="2"/>
      <c r="M33">
        <f t="shared" si="1"/>
        <v>0.96645535637548396</v>
      </c>
      <c r="N33">
        <f t="shared" si="2"/>
        <v>6.8415903597962568E-7</v>
      </c>
      <c r="P33" s="2"/>
      <c r="Q33" s="2">
        <v>0.96645537734062104</v>
      </c>
      <c r="R33" s="2"/>
      <c r="S33">
        <v>0.966455213727893</v>
      </c>
      <c r="T33">
        <f t="shared" si="3"/>
        <v>0.96645529553425702</v>
      </c>
      <c r="U33">
        <f>C33-T33</f>
        <v>7.4500026292501076E-7</v>
      </c>
      <c r="Y33">
        <v>0.96645511155077102</v>
      </c>
      <c r="AB33">
        <v>0.966456126641004</v>
      </c>
      <c r="AE33">
        <f t="shared" si="4"/>
        <v>0.96645561909588751</v>
      </c>
      <c r="AF33">
        <f>C33-AE33</f>
        <v>4.2143863243637725E-7</v>
      </c>
    </row>
    <row r="34" spans="1:32" x14ac:dyDescent="0.25">
      <c r="A34" t="s">
        <v>85</v>
      </c>
      <c r="B34" t="s">
        <v>85</v>
      </c>
      <c r="C34">
        <v>0.960917677428345</v>
      </c>
      <c r="E34">
        <v>0.96091698390859703</v>
      </c>
      <c r="G34">
        <f t="shared" si="0"/>
        <v>0.96091698390859703</v>
      </c>
      <c r="H34">
        <f>C34-G34</f>
        <v>6.9351974796294513E-7</v>
      </c>
      <c r="J34" s="2"/>
      <c r="K34" s="2">
        <v>0.96091696173777497</v>
      </c>
      <c r="L34" s="2"/>
      <c r="M34">
        <f t="shared" si="1"/>
        <v>0.96091696173777497</v>
      </c>
      <c r="N34">
        <f t="shared" si="2"/>
        <v>7.1569057003006975E-7</v>
      </c>
      <c r="P34" s="2"/>
      <c r="Q34" s="2">
        <v>0.960917108670436</v>
      </c>
      <c r="R34" s="2"/>
      <c r="S34">
        <v>0.96091440848496301</v>
      </c>
      <c r="T34">
        <f t="shared" si="3"/>
        <v>0.96091575857769951</v>
      </c>
      <c r="U34">
        <f>C34-T34</f>
        <v>1.9188506454881349E-6</v>
      </c>
      <c r="Y34">
        <v>0.96091435045529106</v>
      </c>
      <c r="AB34">
        <v>0.96091795945397596</v>
      </c>
      <c r="AE34">
        <f t="shared" si="4"/>
        <v>0.96091615495463345</v>
      </c>
      <c r="AF34">
        <f>C34-AE34</f>
        <v>1.522473711546013E-6</v>
      </c>
    </row>
    <row r="35" spans="1:32" x14ac:dyDescent="0.25">
      <c r="A35" t="s">
        <v>86</v>
      </c>
      <c r="B35" t="s">
        <v>86</v>
      </c>
      <c r="C35">
        <v>0.96919666072077904</v>
      </c>
      <c r="E35">
        <v>0.96919596880847503</v>
      </c>
      <c r="G35">
        <f t="shared" si="0"/>
        <v>0.96919596880847503</v>
      </c>
      <c r="H35">
        <f>C35-G35</f>
        <v>6.9191230400722503E-7</v>
      </c>
      <c r="J35" s="2"/>
      <c r="K35" s="2">
        <v>0.96919639226958998</v>
      </c>
      <c r="L35" s="2">
        <v>0.96919504967547199</v>
      </c>
      <c r="M35">
        <f t="shared" si="1"/>
        <v>0.96919572097253104</v>
      </c>
      <c r="N35">
        <f t="shared" si="2"/>
        <v>9.3974824799669676E-7</v>
      </c>
      <c r="P35" s="2"/>
      <c r="Q35" s="2"/>
      <c r="R35" s="2"/>
      <c r="S35">
        <v>0.96919560793078596</v>
      </c>
      <c r="T35">
        <f t="shared" si="3"/>
        <v>0.96919560793078596</v>
      </c>
      <c r="U35">
        <f>C35-T35</f>
        <v>1.052789993072345E-6</v>
      </c>
      <c r="Y35">
        <v>0.96919555310373295</v>
      </c>
      <c r="AE35">
        <f t="shared" si="4"/>
        <v>0.96919555310373295</v>
      </c>
      <c r="AF35">
        <f>C35-AE35</f>
        <v>1.1076170460810886E-6</v>
      </c>
    </row>
    <row r="36" spans="1:32" x14ac:dyDescent="0.25">
      <c r="A36" t="s">
        <v>87</v>
      </c>
      <c r="B36" t="s">
        <v>87</v>
      </c>
      <c r="C36">
        <v>0.98396669798007896</v>
      </c>
      <c r="E36">
        <v>0.98396607878645104</v>
      </c>
      <c r="F36">
        <v>0.983965195576471</v>
      </c>
      <c r="G36">
        <f t="shared" si="0"/>
        <v>0.98396563718146102</v>
      </c>
      <c r="H36">
        <f>C36-G36</f>
        <v>1.0607986179467233E-6</v>
      </c>
      <c r="J36" s="2"/>
      <c r="K36" s="2">
        <v>0.983964967154348</v>
      </c>
      <c r="L36" s="2">
        <v>0.98396766061873098</v>
      </c>
      <c r="M36">
        <f t="shared" si="1"/>
        <v>0.98396631388653955</v>
      </c>
      <c r="N36">
        <f t="shared" si="2"/>
        <v>3.840935394183731E-7</v>
      </c>
      <c r="P36" s="2"/>
      <c r="Q36" s="2"/>
      <c r="R36" s="2">
        <v>0.98396797127554803</v>
      </c>
      <c r="S36">
        <v>0.98396523149096404</v>
      </c>
      <c r="T36">
        <f t="shared" si="3"/>
        <v>0.98396660138325598</v>
      </c>
      <c r="U36">
        <f>C36-T36</f>
        <v>9.6596822984906794E-8</v>
      </c>
      <c r="Y36">
        <v>0.98396507976554204</v>
      </c>
      <c r="AE36">
        <f t="shared" si="4"/>
        <v>0.98396507976554204</v>
      </c>
      <c r="AF36">
        <f>C36-AE36</f>
        <v>1.6182145369247891E-6</v>
      </c>
    </row>
    <row r="37" spans="1:32" x14ac:dyDescent="0.25">
      <c r="A37" t="s">
        <v>88</v>
      </c>
      <c r="B37" t="s">
        <v>88</v>
      </c>
      <c r="C37">
        <v>0.97982771863065099</v>
      </c>
      <c r="E37">
        <v>0.97982563475319895</v>
      </c>
      <c r="F37">
        <v>0.97982623061430496</v>
      </c>
      <c r="G37">
        <f t="shared" si="0"/>
        <v>0.97982593268375195</v>
      </c>
      <c r="H37">
        <f>C37-G37</f>
        <v>1.7859468990355509E-6</v>
      </c>
      <c r="J37" s="2"/>
      <c r="K37" s="2"/>
      <c r="L37" s="2">
        <v>0.97982865501558902</v>
      </c>
      <c r="M37">
        <f t="shared" si="1"/>
        <v>0.97982865501558902</v>
      </c>
      <c r="N37">
        <f t="shared" si="2"/>
        <v>-9.3638493803283041E-7</v>
      </c>
      <c r="P37" s="2"/>
      <c r="Q37" s="2"/>
      <c r="R37" s="2"/>
      <c r="S37">
        <v>0.97982629894235396</v>
      </c>
      <c r="T37">
        <f t="shared" si="3"/>
        <v>0.97982629894235396</v>
      </c>
      <c r="U37">
        <f>C37-T37</f>
        <v>1.4196882970329838E-6</v>
      </c>
      <c r="Y37">
        <v>0.97982612707733596</v>
      </c>
      <c r="AE37">
        <f t="shared" si="4"/>
        <v>0.97982612707733596</v>
      </c>
      <c r="AF37">
        <f>C37-AE37</f>
        <v>1.591553315027916E-6</v>
      </c>
    </row>
    <row r="38" spans="1:32" x14ac:dyDescent="0.25">
      <c r="A38" t="s">
        <v>89</v>
      </c>
      <c r="B38" t="s">
        <v>89</v>
      </c>
      <c r="C38">
        <v>0.98000182164664695</v>
      </c>
      <c r="F38">
        <v>0.98000034094870003</v>
      </c>
      <c r="G38">
        <f t="shared" si="0"/>
        <v>0.98000034094870003</v>
      </c>
      <c r="H38">
        <f>C38-G38</f>
        <v>1.4806979469206283E-6</v>
      </c>
      <c r="J38" s="2"/>
      <c r="K38" s="2"/>
      <c r="L38" s="2">
        <v>0.98000276304848799</v>
      </c>
      <c r="M38">
        <f t="shared" si="1"/>
        <v>0.98000276304848799</v>
      </c>
      <c r="N38">
        <f t="shared" si="2"/>
        <v>-9.4140184103697067E-7</v>
      </c>
      <c r="P38" s="2"/>
      <c r="Q38" s="2"/>
      <c r="R38" s="2"/>
      <c r="S38">
        <v>0.98000040334393002</v>
      </c>
      <c r="T38">
        <f t="shared" si="3"/>
        <v>0.98000040334393002</v>
      </c>
      <c r="U38">
        <f>C38-T38</f>
        <v>1.4183027169378803E-6</v>
      </c>
      <c r="Y38">
        <v>0.98000023319903395</v>
      </c>
      <c r="AE38">
        <f t="shared" si="4"/>
        <v>0.98000023319903395</v>
      </c>
      <c r="AF38">
        <f>C38-AE38</f>
        <v>1.5884476129990333E-6</v>
      </c>
    </row>
    <row r="39" spans="1:32" x14ac:dyDescent="0.25">
      <c r="A39" t="s">
        <v>90</v>
      </c>
      <c r="B39" t="s">
        <v>90</v>
      </c>
      <c r="C39">
        <v>0.98685228560106497</v>
      </c>
      <c r="E39">
        <v>0.986851505812122</v>
      </c>
      <c r="F39">
        <v>0.98685063927185002</v>
      </c>
      <c r="G39">
        <f t="shared" si="0"/>
        <v>0.98685107254198601</v>
      </c>
      <c r="H39">
        <f>C39-G39</f>
        <v>1.2130590789638518E-6</v>
      </c>
      <c r="J39" s="2"/>
      <c r="K39" s="2">
        <v>0.98685182589761899</v>
      </c>
      <c r="L39" s="2">
        <v>0.98685317650405402</v>
      </c>
      <c r="M39">
        <f t="shared" si="1"/>
        <v>0.98685250120083645</v>
      </c>
      <c r="N39">
        <f t="shared" si="2"/>
        <v>-2.1559977148033482E-7</v>
      </c>
      <c r="P39" s="2"/>
      <c r="Q39" s="2"/>
      <c r="R39" s="2">
        <v>0.98685039792120599</v>
      </c>
      <c r="S39">
        <v>0.98685074808316797</v>
      </c>
      <c r="T39">
        <f t="shared" si="3"/>
        <v>0.98685057300218704</v>
      </c>
      <c r="U39">
        <f>C39-T39</f>
        <v>1.7125988779342904E-6</v>
      </c>
      <c r="X39">
        <v>0.98685433282687796</v>
      </c>
      <c r="Y39">
        <v>0.98685058797926795</v>
      </c>
      <c r="AE39">
        <f t="shared" si="4"/>
        <v>0.98685246040307295</v>
      </c>
      <c r="AF39">
        <f>C39-AE39</f>
        <v>-1.7480200797947987E-7</v>
      </c>
    </row>
    <row r="40" spans="1:32" x14ac:dyDescent="0.25">
      <c r="A40" t="s">
        <v>91</v>
      </c>
      <c r="B40" t="s">
        <v>91</v>
      </c>
      <c r="C40">
        <v>0.99940096053360705</v>
      </c>
      <c r="E40">
        <v>0.99940024968806296</v>
      </c>
      <c r="F40">
        <v>0.99940213272406597</v>
      </c>
      <c r="G40">
        <f t="shared" si="0"/>
        <v>0.99940119120606452</v>
      </c>
      <c r="H40">
        <f>C40-G40</f>
        <v>-2.3067245746855036E-7</v>
      </c>
      <c r="J40" s="2"/>
      <c r="K40" s="2">
        <v>0.99940003537399802</v>
      </c>
      <c r="L40" s="2">
        <v>0.999402050335778</v>
      </c>
      <c r="M40">
        <f t="shared" si="1"/>
        <v>0.99940104285488807</v>
      </c>
      <c r="N40">
        <f t="shared" si="2"/>
        <v>-8.2321281014152703E-8</v>
      </c>
      <c r="P40" s="2"/>
      <c r="Q40" s="2"/>
      <c r="R40" s="2">
        <v>0.99940428214275401</v>
      </c>
      <c r="S40">
        <v>0.99939967251732897</v>
      </c>
      <c r="T40">
        <f t="shared" si="3"/>
        <v>0.99940197733004155</v>
      </c>
      <c r="U40">
        <f>C40-T40</f>
        <v>-1.0167964344942604E-6</v>
      </c>
      <c r="X40">
        <v>0.99940325388008799</v>
      </c>
      <c r="Y40">
        <v>0.99939977898532495</v>
      </c>
      <c r="AE40">
        <f t="shared" si="4"/>
        <v>0.99940151643270647</v>
      </c>
      <c r="AF40">
        <f>C40-AE40</f>
        <v>-5.5589909941922144E-7</v>
      </c>
    </row>
    <row r="41" spans="1:32" x14ac:dyDescent="0.25">
      <c r="A41" t="s">
        <v>92</v>
      </c>
      <c r="B41" t="s">
        <v>92</v>
      </c>
      <c r="C41">
        <v>0.967675286978674</v>
      </c>
      <c r="E41">
        <v>0.96767477232739896</v>
      </c>
      <c r="G41">
        <f t="shared" si="0"/>
        <v>0.96767477232739896</v>
      </c>
      <c r="H41">
        <f>C41-G41</f>
        <v>5.1465127504091157E-7</v>
      </c>
      <c r="J41" s="2"/>
      <c r="K41" s="2"/>
      <c r="L41" s="2">
        <v>0.96767633415977405</v>
      </c>
      <c r="M41">
        <f t="shared" si="1"/>
        <v>0.96767633415977405</v>
      </c>
      <c r="N41">
        <f t="shared" si="2"/>
        <v>-1.0471811000556386E-6</v>
      </c>
      <c r="P41" s="2"/>
      <c r="Q41" s="2"/>
      <c r="R41" s="2">
        <v>0.96767467904748405</v>
      </c>
      <c r="S41">
        <v>0.96767203840896499</v>
      </c>
      <c r="T41">
        <f t="shared" si="3"/>
        <v>0.96767335872822446</v>
      </c>
      <c r="U41">
        <f>C41-T41</f>
        <v>1.9282504495343744E-6</v>
      </c>
      <c r="X41">
        <v>0.96767814945077701</v>
      </c>
      <c r="Y41">
        <v>0.96767189658552999</v>
      </c>
      <c r="AE41">
        <f t="shared" si="4"/>
        <v>0.96767502301815345</v>
      </c>
      <c r="AF41">
        <f>C41-AE41</f>
        <v>2.6396052055233099E-7</v>
      </c>
    </row>
    <row r="42" spans="1:32" x14ac:dyDescent="0.25">
      <c r="A42" t="s">
        <v>93</v>
      </c>
      <c r="B42" t="s">
        <v>93</v>
      </c>
      <c r="C42">
        <v>0.96808503674901403</v>
      </c>
      <c r="E42">
        <v>0.96808459487555798</v>
      </c>
      <c r="G42">
        <f t="shared" si="0"/>
        <v>0.96808459487555798</v>
      </c>
      <c r="H42">
        <f>C42-G42</f>
        <v>4.4187345604740358E-7</v>
      </c>
      <c r="J42" s="2"/>
      <c r="K42" s="2"/>
      <c r="L42" s="2">
        <v>0.96808608407991004</v>
      </c>
      <c r="M42">
        <f t="shared" si="1"/>
        <v>0.96808608407991004</v>
      </c>
      <c r="N42">
        <f t="shared" si="2"/>
        <v>-1.0473308960090577E-6</v>
      </c>
      <c r="P42" s="2"/>
      <c r="Q42" s="2"/>
      <c r="R42" s="2">
        <v>0.96808472949387003</v>
      </c>
      <c r="S42">
        <v>0.96808070369191801</v>
      </c>
      <c r="T42">
        <f t="shared" si="3"/>
        <v>0.96808271659289402</v>
      </c>
      <c r="U42">
        <f>C42-T42</f>
        <v>2.3201561200059118E-6</v>
      </c>
      <c r="X42">
        <v>0.96808795037976103</v>
      </c>
      <c r="Y42">
        <v>0.96808064282786599</v>
      </c>
      <c r="AE42">
        <f t="shared" si="4"/>
        <v>0.96808429660381345</v>
      </c>
      <c r="AF42">
        <f>C42-AE42</f>
        <v>7.4014520057286148E-7</v>
      </c>
    </row>
    <row r="43" spans="1:32" x14ac:dyDescent="0.25">
      <c r="A43" t="s">
        <v>94</v>
      </c>
      <c r="B43" t="s">
        <v>94</v>
      </c>
      <c r="C43">
        <v>0.96441362155857802</v>
      </c>
      <c r="E43">
        <v>0.96441322367274596</v>
      </c>
      <c r="G43">
        <f t="shared" si="0"/>
        <v>0.96441322367274596</v>
      </c>
      <c r="H43">
        <f>C43-G43</f>
        <v>3.9788583205968564E-7</v>
      </c>
      <c r="J43" s="2"/>
      <c r="K43" s="2"/>
      <c r="L43" s="2">
        <v>0.96441466364911099</v>
      </c>
      <c r="M43">
        <f t="shared" si="1"/>
        <v>0.96441466364911099</v>
      </c>
      <c r="N43">
        <f t="shared" si="2"/>
        <v>-1.0420905329766583E-6</v>
      </c>
      <c r="P43" s="2"/>
      <c r="Q43" s="2"/>
      <c r="R43" s="2">
        <v>0.96441353243869599</v>
      </c>
      <c r="T43">
        <f t="shared" si="3"/>
        <v>0.96441353243869599</v>
      </c>
      <c r="U43">
        <f>C43-T43</f>
        <v>8.9119882029642383E-8</v>
      </c>
      <c r="X43">
        <v>0.96441657289791605</v>
      </c>
      <c r="AE43">
        <f t="shared" si="4"/>
        <v>0.96441657289791605</v>
      </c>
      <c r="AF43">
        <f>C43-AE43</f>
        <v>-2.9513393380309338E-6</v>
      </c>
    </row>
    <row r="44" spans="1:32" x14ac:dyDescent="0.25">
      <c r="A44" t="s">
        <v>95</v>
      </c>
      <c r="B44" t="s">
        <v>95</v>
      </c>
      <c r="C44">
        <v>0.98407436877218901</v>
      </c>
      <c r="E44">
        <v>0.98407395507017903</v>
      </c>
      <c r="G44">
        <f t="shared" si="0"/>
        <v>0.98407395507017903</v>
      </c>
      <c r="H44">
        <f>C44-G44</f>
        <v>4.1370200998258611E-7</v>
      </c>
      <c r="J44" s="2"/>
      <c r="K44" s="2"/>
      <c r="L44" s="2">
        <v>0.98407524575744798</v>
      </c>
      <c r="M44">
        <f t="shared" si="1"/>
        <v>0.98407524575744798</v>
      </c>
      <c r="N44">
        <f t="shared" si="2"/>
        <v>-8.769852589685101E-7</v>
      </c>
      <c r="P44" s="2"/>
      <c r="Q44" s="2"/>
      <c r="R44" s="2">
        <v>0.98407460526227597</v>
      </c>
      <c r="T44">
        <f t="shared" si="3"/>
        <v>0.98407460526227597</v>
      </c>
      <c r="U44">
        <f>C44-T44</f>
        <v>-2.3649008695780793E-7</v>
      </c>
      <c r="X44">
        <v>0.98407681042475903</v>
      </c>
      <c r="AE44">
        <f t="shared" si="4"/>
        <v>0.98407681042475903</v>
      </c>
      <c r="AF44">
        <f>C44-AE44</f>
        <v>-2.4416525700177161E-6</v>
      </c>
    </row>
    <row r="45" spans="1:32" x14ac:dyDescent="0.25">
      <c r="A45" t="s">
        <v>96</v>
      </c>
      <c r="B45" t="s">
        <v>96</v>
      </c>
      <c r="C45">
        <v>0.977172722463996</v>
      </c>
      <c r="F45">
        <v>0.977171562558806</v>
      </c>
      <c r="G45">
        <f t="shared" si="0"/>
        <v>0.977171562558806</v>
      </c>
      <c r="H45">
        <f>C45-G45</f>
        <v>1.1599051900068602E-6</v>
      </c>
      <c r="J45" s="2"/>
      <c r="K45" s="2"/>
      <c r="L45" s="2">
        <v>0.97717333064913903</v>
      </c>
      <c r="M45">
        <f t="shared" si="1"/>
        <v>0.97717333064913903</v>
      </c>
      <c r="N45">
        <f t="shared" si="2"/>
        <v>-6.0818514302507509E-7</v>
      </c>
      <c r="P45" s="2"/>
      <c r="Q45" s="2"/>
      <c r="R45" s="2">
        <v>0.97717302063551703</v>
      </c>
      <c r="S45">
        <v>0.977171691749393</v>
      </c>
      <c r="T45">
        <f t="shared" si="3"/>
        <v>0.97717235619245502</v>
      </c>
      <c r="U45">
        <f>C45-T45</f>
        <v>3.6627154098578529E-7</v>
      </c>
      <c r="X45">
        <v>0.97717197283177304</v>
      </c>
      <c r="Y45">
        <v>0.97717191413211901</v>
      </c>
      <c r="AE45">
        <f t="shared" si="4"/>
        <v>0.97717194348194603</v>
      </c>
      <c r="AF45">
        <f>C45-AE45</f>
        <v>7.7898204997595144E-7</v>
      </c>
    </row>
    <row r="46" spans="1:32" x14ac:dyDescent="0.25">
      <c r="A46" t="s">
        <v>97</v>
      </c>
      <c r="B46" t="s">
        <v>97</v>
      </c>
      <c r="C46">
        <v>0.98338184803863604</v>
      </c>
      <c r="F46">
        <v>0.98338117403645897</v>
      </c>
      <c r="G46">
        <f t="shared" si="0"/>
        <v>0.98338117403645897</v>
      </c>
      <c r="H46">
        <f>C46-G46</f>
        <v>6.740021770701432E-7</v>
      </c>
      <c r="J46" s="2"/>
      <c r="K46" s="2"/>
      <c r="L46" s="2">
        <v>0.98338221190208497</v>
      </c>
      <c r="M46">
        <f t="shared" si="1"/>
        <v>0.98338221190208497</v>
      </c>
      <c r="N46">
        <f t="shared" si="2"/>
        <v>-3.6386344892669342E-7</v>
      </c>
      <c r="P46" s="2"/>
      <c r="Q46" s="2"/>
      <c r="R46" s="2">
        <v>0.98338223221823495</v>
      </c>
      <c r="T46">
        <f t="shared" si="3"/>
        <v>0.98338223221823495</v>
      </c>
      <c r="U46">
        <f>C46-T46</f>
        <v>-3.8417959891123843E-7</v>
      </c>
      <c r="X46">
        <v>0.98338186073207801</v>
      </c>
      <c r="Y46">
        <v>0.98338304801847998</v>
      </c>
      <c r="AE46">
        <f t="shared" si="4"/>
        <v>0.98338245437527894</v>
      </c>
      <c r="AF46">
        <f>C46-AE46</f>
        <v>-6.0633664289433398E-7</v>
      </c>
    </row>
    <row r="47" spans="1:32" x14ac:dyDescent="0.25">
      <c r="A47" t="s">
        <v>98</v>
      </c>
      <c r="B47" t="s">
        <v>98</v>
      </c>
      <c r="C47">
        <v>0.98330789539543395</v>
      </c>
      <c r="E47">
        <v>0.98330607099779699</v>
      </c>
      <c r="F47">
        <v>0.98330722347531496</v>
      </c>
      <c r="G47">
        <f t="shared" si="0"/>
        <v>0.98330664723655592</v>
      </c>
      <c r="H47">
        <f>C47-G47</f>
        <v>1.2481588780310915E-6</v>
      </c>
      <c r="J47" s="2"/>
      <c r="K47" s="2"/>
      <c r="L47" s="2">
        <v>0.98330820278244602</v>
      </c>
      <c r="M47">
        <f t="shared" si="1"/>
        <v>0.98330820278244602</v>
      </c>
      <c r="N47">
        <f t="shared" si="2"/>
        <v>-3.073870120662292E-7</v>
      </c>
      <c r="P47" s="2"/>
      <c r="Q47" s="2"/>
      <c r="R47" s="2">
        <v>0.98330834176436699</v>
      </c>
      <c r="T47">
        <f t="shared" si="3"/>
        <v>0.98330834176436699</v>
      </c>
      <c r="U47">
        <f>C47-T47</f>
        <v>-4.4636893303806602E-7</v>
      </c>
      <c r="X47">
        <v>0.98330813941735595</v>
      </c>
      <c r="AE47">
        <f t="shared" si="4"/>
        <v>0.98330813941735595</v>
      </c>
      <c r="AF47">
        <f>C47-AE47</f>
        <v>-2.4402192200234651E-7</v>
      </c>
    </row>
    <row r="48" spans="1:32" x14ac:dyDescent="0.25">
      <c r="A48" t="s">
        <v>99</v>
      </c>
      <c r="B48" t="s">
        <v>99</v>
      </c>
      <c r="C48">
        <v>0.99667013765505397</v>
      </c>
      <c r="F48">
        <v>0.996669418476955</v>
      </c>
      <c r="G48">
        <f t="shared" si="0"/>
        <v>0.996669418476955</v>
      </c>
      <c r="H48">
        <f>C48-G48</f>
        <v>7.1917809896238083E-7</v>
      </c>
      <c r="J48" s="2"/>
      <c r="K48" s="2"/>
      <c r="L48" s="2">
        <v>0.99667037507415401</v>
      </c>
      <c r="M48">
        <f t="shared" si="1"/>
        <v>0.99667037507415401</v>
      </c>
      <c r="N48">
        <f t="shared" si="2"/>
        <v>-2.3741910004648759E-7</v>
      </c>
      <c r="P48" s="2"/>
      <c r="Q48" s="2"/>
      <c r="R48" s="2">
        <v>0.99667055775013702</v>
      </c>
      <c r="T48">
        <f t="shared" si="3"/>
        <v>0.99667055775013702</v>
      </c>
      <c r="U48">
        <f>C48-T48</f>
        <v>-4.2009508305351773E-7</v>
      </c>
      <c r="X48">
        <v>0.996670578675386</v>
      </c>
      <c r="AE48">
        <f t="shared" si="4"/>
        <v>0.996670578675386</v>
      </c>
      <c r="AF48">
        <f>C48-AE48</f>
        <v>-4.4102033203152757E-7</v>
      </c>
    </row>
    <row r="49" spans="1:32" x14ac:dyDescent="0.25">
      <c r="A49" t="s">
        <v>100</v>
      </c>
      <c r="B49" t="s">
        <v>100</v>
      </c>
      <c r="C49">
        <v>1.0028142322775799</v>
      </c>
      <c r="E49">
        <v>1.0028127897936301</v>
      </c>
      <c r="F49">
        <v>1.00281346904879</v>
      </c>
      <c r="G49">
        <f t="shared" si="0"/>
        <v>1.0028131294212099</v>
      </c>
      <c r="H49">
        <f>C49-G49</f>
        <v>1.1028563700055116E-6</v>
      </c>
      <c r="J49" s="2"/>
      <c r="K49" s="2"/>
      <c r="L49" s="2">
        <v>1.0028143925305</v>
      </c>
      <c r="M49">
        <f t="shared" si="1"/>
        <v>1.0028143925305</v>
      </c>
      <c r="N49">
        <f t="shared" si="2"/>
        <v>-1.6025292004506753E-7</v>
      </c>
      <c r="P49" s="2"/>
      <c r="Q49" s="2">
        <v>1.00281138170103</v>
      </c>
      <c r="R49" s="2">
        <v>1.00281442067399</v>
      </c>
      <c r="T49">
        <f t="shared" si="3"/>
        <v>1.00281290118751</v>
      </c>
      <c r="U49">
        <f>C49-T49</f>
        <v>1.3310900699448069E-6</v>
      </c>
      <c r="X49">
        <v>1.0028146799605</v>
      </c>
      <c r="AA49" s="3">
        <v>1.0099714299709499</v>
      </c>
      <c r="AE49">
        <f t="shared" si="4"/>
        <v>1.006393054965725</v>
      </c>
      <c r="AF49" s="3">
        <f>C49-AE49</f>
        <v>-3.5788226881450225E-3</v>
      </c>
    </row>
    <row r="50" spans="1:32" x14ac:dyDescent="0.25">
      <c r="A50" t="s">
        <v>101</v>
      </c>
      <c r="B50" t="s">
        <v>101</v>
      </c>
      <c r="C50">
        <v>1.00858736035074</v>
      </c>
      <c r="E50">
        <v>1.00858622750655</v>
      </c>
      <c r="F50">
        <v>1.00858636866875</v>
      </c>
      <c r="G50">
        <f t="shared" si="0"/>
        <v>1.0085862980876499</v>
      </c>
      <c r="H50">
        <f>C50-G50</f>
        <v>1.0622630901568897E-6</v>
      </c>
      <c r="J50" s="2"/>
      <c r="K50" s="2"/>
      <c r="L50" s="2">
        <v>1.0085875775025299</v>
      </c>
      <c r="M50">
        <f t="shared" si="1"/>
        <v>1.0085875775025299</v>
      </c>
      <c r="N50">
        <f t="shared" si="2"/>
        <v>-2.1715178988301886E-7</v>
      </c>
      <c r="P50" s="2"/>
      <c r="Q50" s="2"/>
      <c r="R50" s="2">
        <v>1.00858778412413</v>
      </c>
      <c r="T50">
        <f t="shared" si="3"/>
        <v>1.00858778412413</v>
      </c>
      <c r="U50">
        <f>C50-T50</f>
        <v>-4.2377338993482283E-7</v>
      </c>
      <c r="X50">
        <v>1.0085880209182401</v>
      </c>
      <c r="AE50">
        <f t="shared" si="4"/>
        <v>1.0085880209182401</v>
      </c>
      <c r="AF50">
        <f>C50-AE50</f>
        <v>-6.6056750003262721E-7</v>
      </c>
    </row>
    <row r="51" spans="1:32" x14ac:dyDescent="0.25">
      <c r="A51" t="s">
        <v>102</v>
      </c>
      <c r="B51" t="s">
        <v>102</v>
      </c>
      <c r="C51">
        <v>1.01000403649006</v>
      </c>
      <c r="E51">
        <v>1.0100031968813801</v>
      </c>
      <c r="F51">
        <v>1.01000283675203</v>
      </c>
      <c r="G51">
        <f t="shared" si="0"/>
        <v>1.0100030168167051</v>
      </c>
      <c r="H51">
        <f>C51-G51</f>
        <v>1.01967335486286E-6</v>
      </c>
      <c r="J51" s="2"/>
      <c r="K51" s="2"/>
      <c r="L51" s="2">
        <v>1.0100042356324801</v>
      </c>
      <c r="M51">
        <f t="shared" si="1"/>
        <v>1.0100042356324801</v>
      </c>
      <c r="N51">
        <f t="shared" si="2"/>
        <v>-1.9914242010976579E-7</v>
      </c>
      <c r="P51" s="2"/>
      <c r="Q51" s="2">
        <v>1.01000146870536</v>
      </c>
      <c r="R51" s="2">
        <v>1.0100043649691901</v>
      </c>
      <c r="T51">
        <f t="shared" si="3"/>
        <v>1.0100029168372751</v>
      </c>
      <c r="U51">
        <f>C51-T51</f>
        <v>1.1196527849310911E-6</v>
      </c>
      <c r="W51" s="3">
        <v>1.02161580937593</v>
      </c>
      <c r="X51">
        <v>1.0100048150343</v>
      </c>
      <c r="AA51">
        <v>1.0183107186812299</v>
      </c>
      <c r="AE51">
        <f t="shared" si="4"/>
        <v>1.0166437810304867</v>
      </c>
      <c r="AF51" s="3">
        <f>C51-AE51</f>
        <v>-6.6397445404267064E-3</v>
      </c>
    </row>
    <row r="52" spans="1:32" x14ac:dyDescent="0.25">
      <c r="A52" t="s">
        <v>103</v>
      </c>
      <c r="B52" t="s">
        <v>103</v>
      </c>
      <c r="C52">
        <v>0.99188201180403701</v>
      </c>
      <c r="E52">
        <v>0.99188137077123695</v>
      </c>
      <c r="G52">
        <f t="shared" si="0"/>
        <v>0.99188137077123695</v>
      </c>
      <c r="H52">
        <f>C52-G52</f>
        <v>6.4103280006388985E-7</v>
      </c>
      <c r="J52" s="2"/>
      <c r="K52" s="2"/>
      <c r="L52" s="2">
        <v>0.99188226164144</v>
      </c>
      <c r="M52">
        <f t="shared" si="1"/>
        <v>0.99188226164144</v>
      </c>
      <c r="N52">
        <f t="shared" si="2"/>
        <v>-2.4983740298800683E-7</v>
      </c>
      <c r="P52" s="2"/>
      <c r="Q52" s="2"/>
      <c r="R52" s="2">
        <v>0.99188258900655102</v>
      </c>
      <c r="T52">
        <f t="shared" si="3"/>
        <v>0.99188258900655102</v>
      </c>
      <c r="U52">
        <f>C52-T52</f>
        <v>-5.7720251400716904E-7</v>
      </c>
      <c r="X52">
        <v>0.99188218216327495</v>
      </c>
      <c r="AE52">
        <f t="shared" si="4"/>
        <v>0.99188218216327495</v>
      </c>
      <c r="AF52">
        <f>C52-AE52</f>
        <v>-1.7035923793873309E-7</v>
      </c>
    </row>
    <row r="53" spans="1:32" x14ac:dyDescent="0.25">
      <c r="A53" t="s">
        <v>104</v>
      </c>
      <c r="B53" t="s">
        <v>104</v>
      </c>
      <c r="C53">
        <v>0.962958330401256</v>
      </c>
      <c r="E53">
        <v>0.96295792398039204</v>
      </c>
      <c r="G53">
        <f t="shared" si="0"/>
        <v>0.96295792398039204</v>
      </c>
      <c r="H53">
        <f>C53-G53</f>
        <v>4.064208639631417E-7</v>
      </c>
      <c r="J53" s="2"/>
      <c r="K53" s="2"/>
      <c r="L53" s="2">
        <v>0.96295864590619096</v>
      </c>
      <c r="M53">
        <f t="shared" si="1"/>
        <v>0.96295864590619096</v>
      </c>
      <c r="N53">
        <f t="shared" si="2"/>
        <v>-3.1550493495569043E-7</v>
      </c>
      <c r="P53" s="2"/>
      <c r="Q53" s="2"/>
      <c r="R53" s="2">
        <v>0.96295917568156397</v>
      </c>
      <c r="T53">
        <f t="shared" si="3"/>
        <v>0.96295917568156397</v>
      </c>
      <c r="U53">
        <f>C53-T53</f>
        <v>-8.4528030797059728E-7</v>
      </c>
      <c r="W53" s="3">
        <v>0.96686825285770694</v>
      </c>
      <c r="X53">
        <v>0.96296441579370995</v>
      </c>
      <c r="AE53">
        <f t="shared" si="4"/>
        <v>0.96491633432570845</v>
      </c>
      <c r="AF53" s="3">
        <f>C53-AE53</f>
        <v>-1.958003924452445E-3</v>
      </c>
    </row>
    <row r="54" spans="1:32" x14ac:dyDescent="0.25">
      <c r="A54" t="s">
        <v>105</v>
      </c>
      <c r="B54" t="s">
        <v>105</v>
      </c>
      <c r="C54">
        <v>0.95423945376776997</v>
      </c>
      <c r="E54">
        <v>0.95423911625402402</v>
      </c>
      <c r="G54">
        <f t="shared" si="0"/>
        <v>0.95423911625402402</v>
      </c>
      <c r="H54">
        <f>C54-G54</f>
        <v>3.3751374595158978E-7</v>
      </c>
      <c r="J54" s="2"/>
      <c r="K54" s="2"/>
      <c r="L54" s="2">
        <v>0.95423979321380004</v>
      </c>
      <c r="M54">
        <f t="shared" si="1"/>
        <v>0.95423979321380004</v>
      </c>
      <c r="N54">
        <f t="shared" si="2"/>
        <v>-3.3944603006208496E-7</v>
      </c>
      <c r="P54" s="2"/>
      <c r="Q54" s="2"/>
      <c r="R54" s="2">
        <v>0.95424038521878296</v>
      </c>
      <c r="T54">
        <f t="shared" si="3"/>
        <v>0.95424038521878296</v>
      </c>
      <c r="U54">
        <f>C54-T54</f>
        <v>-9.3145101298652833E-7</v>
      </c>
      <c r="W54" s="3">
        <v>0.95667687618621999</v>
      </c>
      <c r="AE54">
        <f t="shared" si="4"/>
        <v>0.95667687618621999</v>
      </c>
      <c r="AF54" s="3">
        <f>C54-AE54</f>
        <v>-2.4374224184500193E-3</v>
      </c>
    </row>
    <row r="55" spans="1:32" x14ac:dyDescent="0.25">
      <c r="A55" t="s">
        <v>106</v>
      </c>
      <c r="B55" t="s">
        <v>106</v>
      </c>
      <c r="C55">
        <v>0.94447492024488799</v>
      </c>
      <c r="E55">
        <v>0.94447466838194305</v>
      </c>
      <c r="G55">
        <f t="shared" si="0"/>
        <v>0.94447466838194305</v>
      </c>
      <c r="H55">
        <f>C55-G55</f>
        <v>2.518629449443921E-7</v>
      </c>
      <c r="J55" s="2"/>
      <c r="K55" s="2"/>
      <c r="L55" s="2">
        <v>0.94447530871641805</v>
      </c>
      <c r="M55">
        <f t="shared" si="1"/>
        <v>0.94447530871641805</v>
      </c>
      <c r="N55">
        <f t="shared" si="2"/>
        <v>-3.8847153005505675E-7</v>
      </c>
      <c r="P55" s="2"/>
      <c r="Q55" s="2"/>
      <c r="R55" s="2">
        <v>0.94447599163826101</v>
      </c>
      <c r="T55">
        <f t="shared" si="3"/>
        <v>0.94447599163826101</v>
      </c>
      <c r="U55">
        <f>C55-T55</f>
        <v>-1.0713933730199798E-6</v>
      </c>
      <c r="W55" s="3">
        <v>0.94543798301414606</v>
      </c>
      <c r="AE55">
        <f t="shared" si="4"/>
        <v>0.94543798301414606</v>
      </c>
      <c r="AF55" s="3">
        <f>C55-AE55</f>
        <v>-9.6306276925806067E-4</v>
      </c>
    </row>
    <row r="56" spans="1:32" x14ac:dyDescent="0.25">
      <c r="A56" t="s">
        <v>107</v>
      </c>
      <c r="B56" t="s">
        <v>107</v>
      </c>
      <c r="C56">
        <v>0.95250077361575702</v>
      </c>
      <c r="E56">
        <v>0.95250050317292001</v>
      </c>
      <c r="G56">
        <f t="shared" si="0"/>
        <v>0.95250050317292001</v>
      </c>
      <c r="H56">
        <f>C56-G56</f>
        <v>2.7044283701371796E-7</v>
      </c>
      <c r="J56" s="2"/>
      <c r="K56" s="2"/>
      <c r="L56" s="2">
        <v>0.95250117703974202</v>
      </c>
      <c r="M56">
        <f t="shared" si="1"/>
        <v>0.95250117703974202</v>
      </c>
      <c r="N56">
        <f t="shared" si="2"/>
        <v>-4.0342398499593202E-7</v>
      </c>
      <c r="P56" s="2"/>
      <c r="Q56" s="2"/>
      <c r="R56" s="2">
        <v>0.95250185030333101</v>
      </c>
      <c r="T56">
        <f t="shared" si="3"/>
        <v>0.95250185030333101</v>
      </c>
      <c r="U56">
        <f>C56-T56</f>
        <v>-1.0766875739864901E-6</v>
      </c>
      <c r="W56" s="3">
        <v>0.954843320669712</v>
      </c>
      <c r="X56">
        <v>0.95249754596532699</v>
      </c>
      <c r="AE56">
        <f t="shared" si="4"/>
        <v>0.95367043331751944</v>
      </c>
      <c r="AF56" s="3">
        <f>C56-AE56</f>
        <v>-1.1696597017624155E-3</v>
      </c>
    </row>
    <row r="57" spans="1:32" x14ac:dyDescent="0.25">
      <c r="A57" t="s">
        <v>108</v>
      </c>
      <c r="B57" t="s">
        <v>108</v>
      </c>
      <c r="C57">
        <v>0.94984416615470701</v>
      </c>
      <c r="E57">
        <v>0.94984392131110795</v>
      </c>
      <c r="G57">
        <f t="shared" si="0"/>
        <v>0.94984392131110795</v>
      </c>
      <c r="H57">
        <f>C57-G57</f>
        <v>2.4484359906207231E-7</v>
      </c>
      <c r="J57" s="2"/>
      <c r="K57" s="2"/>
      <c r="L57" s="2">
        <v>0.94984458222992796</v>
      </c>
      <c r="M57">
        <f t="shared" si="1"/>
        <v>0.94984458222992796</v>
      </c>
      <c r="N57">
        <f t="shared" si="2"/>
        <v>-4.16075220943668E-7</v>
      </c>
      <c r="P57" s="2"/>
      <c r="Q57" s="2"/>
      <c r="R57" s="2">
        <v>0.94984528036121796</v>
      </c>
      <c r="T57">
        <f t="shared" si="3"/>
        <v>0.94984528036121796</v>
      </c>
      <c r="U57">
        <f>C57-T57</f>
        <v>-1.1142065109437382E-6</v>
      </c>
      <c r="W57" s="3">
        <v>0.95174676573377803</v>
      </c>
      <c r="AE57">
        <f t="shared" si="4"/>
        <v>0.95174676573377803</v>
      </c>
      <c r="AF57" s="3">
        <f>C57-AE57</f>
        <v>-1.9025995790710182E-3</v>
      </c>
    </row>
    <row r="58" spans="1:32" x14ac:dyDescent="0.25">
      <c r="A58" t="s">
        <v>109</v>
      </c>
      <c r="B58" t="s">
        <v>109</v>
      </c>
      <c r="C58">
        <v>0.95162614349567598</v>
      </c>
      <c r="E58">
        <v>0.95162588421484096</v>
      </c>
      <c r="G58">
        <f t="shared" si="0"/>
        <v>0.95162588421484096</v>
      </c>
      <c r="H58">
        <f>C58-G58</f>
        <v>2.5928083502435584E-7</v>
      </c>
      <c r="J58" s="2"/>
      <c r="K58" s="2"/>
      <c r="L58" s="2">
        <v>0.95162655075603697</v>
      </c>
      <c r="M58">
        <f t="shared" si="1"/>
        <v>0.95162655075603697</v>
      </c>
      <c r="N58">
        <f t="shared" si="2"/>
        <v>-4.0726036099059115E-7</v>
      </c>
      <c r="P58" s="2"/>
      <c r="Q58" s="2"/>
      <c r="R58" s="2">
        <v>0.95162723386745496</v>
      </c>
      <c r="T58">
        <f t="shared" si="3"/>
        <v>0.95162723386745496</v>
      </c>
      <c r="U58">
        <f>C58-T58</f>
        <v>-1.0903717789778611E-6</v>
      </c>
      <c r="W58" s="3">
        <v>0.95381189264278499</v>
      </c>
      <c r="X58">
        <v>0.95162311530327903</v>
      </c>
      <c r="AE58">
        <f t="shared" si="4"/>
        <v>0.95271750397303201</v>
      </c>
      <c r="AF58" s="3">
        <f>C58-AE58</f>
        <v>-1.0913604773560293E-3</v>
      </c>
    </row>
    <row r="59" spans="1:32" x14ac:dyDescent="0.25">
      <c r="A59" t="s">
        <v>110</v>
      </c>
      <c r="B59" t="s">
        <v>110</v>
      </c>
      <c r="C59">
        <v>0.96652467543966702</v>
      </c>
      <c r="E59">
        <v>0.966524277342654</v>
      </c>
      <c r="G59">
        <f t="shared" si="0"/>
        <v>0.966524277342654</v>
      </c>
      <c r="H59">
        <f>C59-G59</f>
        <v>3.9809701302129241E-7</v>
      </c>
      <c r="J59" s="2"/>
      <c r="K59" s="2"/>
      <c r="L59" s="2">
        <v>0.966525010056002</v>
      </c>
      <c r="M59">
        <f t="shared" si="1"/>
        <v>0.966525010056002</v>
      </c>
      <c r="N59">
        <f t="shared" si="2"/>
        <v>-3.3461633497378074E-7</v>
      </c>
      <c r="P59" s="2"/>
      <c r="Q59" s="2"/>
      <c r="R59" s="2">
        <v>0.966525562027163</v>
      </c>
      <c r="T59">
        <f t="shared" si="3"/>
        <v>0.966525562027163</v>
      </c>
      <c r="U59">
        <f>C59-T59</f>
        <v>-8.8658749597403386E-7</v>
      </c>
      <c r="W59" s="3">
        <v>0.97057581828436701</v>
      </c>
      <c r="X59">
        <v>0.96652345852569699</v>
      </c>
      <c r="AE59">
        <f t="shared" si="4"/>
        <v>0.96854963840503205</v>
      </c>
      <c r="AF59" s="3">
        <f>C59-AE59</f>
        <v>-2.0249629653650292E-3</v>
      </c>
    </row>
    <row r="60" spans="1:32" x14ac:dyDescent="0.25">
      <c r="A60" t="s">
        <v>111</v>
      </c>
      <c r="B60" t="s">
        <v>111</v>
      </c>
      <c r="C60">
        <v>0.95622578595854801</v>
      </c>
      <c r="E60">
        <v>0.95622545735531195</v>
      </c>
      <c r="G60">
        <f t="shared" si="0"/>
        <v>0.95622545735531195</v>
      </c>
      <c r="H60">
        <f>C60-G60</f>
        <v>3.2860323606609398E-7</v>
      </c>
      <c r="J60" s="2"/>
      <c r="K60" s="2"/>
      <c r="L60" s="2">
        <v>0.95622613541072699</v>
      </c>
      <c r="M60">
        <f t="shared" si="1"/>
        <v>0.95622613541072699</v>
      </c>
      <c r="N60">
        <f t="shared" si="2"/>
        <v>-3.4945217897153213E-7</v>
      </c>
      <c r="P60" s="2"/>
      <c r="Q60" s="2"/>
      <c r="R60" s="2">
        <v>0.95622674101336802</v>
      </c>
      <c r="T60">
        <f t="shared" si="3"/>
        <v>0.95622674101336802</v>
      </c>
      <c r="U60">
        <f>C60-T60</f>
        <v>-9.5505482000657338E-7</v>
      </c>
      <c r="W60" s="3">
        <v>0.95894419234252204</v>
      </c>
      <c r="AE60">
        <f t="shared" si="4"/>
        <v>0.95894419234252204</v>
      </c>
      <c r="AF60" s="3">
        <f>C60-AE60</f>
        <v>-2.7184063839740258E-3</v>
      </c>
    </row>
    <row r="61" spans="1:32" x14ac:dyDescent="0.25">
      <c r="A61" t="s">
        <v>112</v>
      </c>
      <c r="B61" t="s">
        <v>112</v>
      </c>
      <c r="C61">
        <v>0.97478923309568799</v>
      </c>
      <c r="E61">
        <v>0.97478905250450798</v>
      </c>
      <c r="G61">
        <f t="shared" si="0"/>
        <v>0.97478905250450798</v>
      </c>
      <c r="H61">
        <f>C61-G61</f>
        <v>1.8059118001012564E-7</v>
      </c>
      <c r="J61" s="2"/>
      <c r="K61" s="2"/>
      <c r="L61" s="2">
        <v>0.97478958317758302</v>
      </c>
      <c r="M61">
        <f t="shared" si="1"/>
        <v>0.97478958317758302</v>
      </c>
      <c r="N61">
        <f t="shared" si="2"/>
        <v>-3.5008189502860887E-7</v>
      </c>
      <c r="P61" s="2"/>
      <c r="Q61" s="2"/>
      <c r="R61" s="2">
        <v>0.97479023960915501</v>
      </c>
      <c r="T61">
        <f t="shared" si="3"/>
        <v>0.97479023960915501</v>
      </c>
      <c r="U61">
        <f>C61-T61</f>
        <v>-1.0065134670167453E-6</v>
      </c>
      <c r="W61" s="3">
        <v>0.98354986423220703</v>
      </c>
      <c r="AE61">
        <f t="shared" si="4"/>
        <v>0.98354986423220703</v>
      </c>
      <c r="AF61" s="3">
        <f>C61-AE61</f>
        <v>-8.760631136519037E-3</v>
      </c>
    </row>
    <row r="62" spans="1:32" x14ac:dyDescent="0.25">
      <c r="A62" t="s">
        <v>113</v>
      </c>
      <c r="B62" t="s">
        <v>113</v>
      </c>
      <c r="C62">
        <v>0.97134609536704297</v>
      </c>
      <c r="E62">
        <v>0.97134579656398001</v>
      </c>
      <c r="G62">
        <f t="shared" si="0"/>
        <v>0.97134579656398001</v>
      </c>
      <c r="H62">
        <f>C62-G62</f>
        <v>2.9880306295915204E-7</v>
      </c>
      <c r="J62" s="2"/>
      <c r="K62" s="2"/>
      <c r="L62" s="2">
        <v>0.97134633306767304</v>
      </c>
      <c r="M62">
        <f t="shared" si="1"/>
        <v>0.97134633306767304</v>
      </c>
      <c r="N62">
        <f t="shared" si="2"/>
        <v>-2.3770063006800513E-7</v>
      </c>
      <c r="P62" s="2"/>
      <c r="Q62" s="2"/>
      <c r="R62" s="2">
        <v>0.97134688102048405</v>
      </c>
      <c r="T62">
        <f t="shared" si="3"/>
        <v>0.97134688102048405</v>
      </c>
      <c r="U62">
        <f>C62-T62</f>
        <v>-7.8565344108216806E-7</v>
      </c>
      <c r="W62" s="3">
        <v>0.98601537205127898</v>
      </c>
      <c r="AE62">
        <f t="shared" si="4"/>
        <v>0.98601537205127898</v>
      </c>
      <c r="AF62" s="3">
        <f>C62-AE62</f>
        <v>-1.466927668423601E-2</v>
      </c>
    </row>
    <row r="63" spans="1:32" x14ac:dyDescent="0.25">
      <c r="A63" t="s">
        <v>114</v>
      </c>
      <c r="B63" t="s">
        <v>114</v>
      </c>
      <c r="C63">
        <v>0.96979965209375296</v>
      </c>
      <c r="E63">
        <v>0.96979935068515599</v>
      </c>
      <c r="G63">
        <f t="shared" si="0"/>
        <v>0.96979935068515599</v>
      </c>
      <c r="H63">
        <f>C63-G63</f>
        <v>3.0140859696992095E-7</v>
      </c>
      <c r="J63" s="2"/>
      <c r="K63" s="2"/>
      <c r="L63" s="2">
        <v>0.96979986555562403</v>
      </c>
      <c r="M63">
        <f t="shared" si="1"/>
        <v>0.96979986555562403</v>
      </c>
      <c r="N63">
        <f t="shared" si="2"/>
        <v>-2.134618710680769E-7</v>
      </c>
      <c r="P63" s="2"/>
      <c r="Q63" s="2"/>
      <c r="R63" s="2">
        <v>0.96980038640861599</v>
      </c>
      <c r="T63">
        <f t="shared" si="3"/>
        <v>0.96980038640861599</v>
      </c>
      <c r="U63">
        <f>C63-T63</f>
        <v>-7.3431486302677484E-7</v>
      </c>
      <c r="W63" s="3">
        <v>0.98587094283213905</v>
      </c>
      <c r="AE63">
        <f t="shared" si="4"/>
        <v>0.98587094283213905</v>
      </c>
      <c r="AF63" s="3">
        <f>C63-AE63</f>
        <v>-1.607129073838609E-2</v>
      </c>
    </row>
    <row r="64" spans="1:32" x14ac:dyDescent="0.25">
      <c r="A64" t="s">
        <v>115</v>
      </c>
      <c r="B64" t="s">
        <v>115</v>
      </c>
      <c r="C64">
        <v>0.97510621785334695</v>
      </c>
      <c r="E64">
        <v>0.97510586600845806</v>
      </c>
      <c r="G64">
        <f t="shared" si="0"/>
        <v>0.97510586600845806</v>
      </c>
      <c r="H64">
        <f>C64-G64</f>
        <v>3.5184488889061782E-7</v>
      </c>
      <c r="J64" s="2"/>
      <c r="K64" s="2"/>
      <c r="L64" s="2">
        <v>0.97510643577825395</v>
      </c>
      <c r="M64">
        <f t="shared" si="1"/>
        <v>0.97510643577825395</v>
      </c>
      <c r="N64">
        <f t="shared" si="2"/>
        <v>-2.1792490700889289E-7</v>
      </c>
      <c r="P64" s="2"/>
      <c r="Q64" s="2"/>
      <c r="R64" s="2">
        <v>0.97510695573262596</v>
      </c>
      <c r="T64">
        <f t="shared" si="3"/>
        <v>0.97510695573262596</v>
      </c>
      <c r="U64">
        <f>C64-T64</f>
        <v>-7.3787927901136641E-7</v>
      </c>
      <c r="W64" s="3">
        <v>0.990259009998679</v>
      </c>
      <c r="X64">
        <v>0.97510731891996605</v>
      </c>
      <c r="AE64">
        <f t="shared" si="4"/>
        <v>0.98268316445932258</v>
      </c>
      <c r="AF64" s="3">
        <f>C64-AE64</f>
        <v>-7.5769466059756319E-3</v>
      </c>
    </row>
    <row r="65" spans="1:32" x14ac:dyDescent="0.25">
      <c r="A65" t="s">
        <v>116</v>
      </c>
      <c r="B65" t="s">
        <v>116</v>
      </c>
      <c r="C65">
        <v>0.97650159156038896</v>
      </c>
      <c r="E65">
        <v>0.97650141919512501</v>
      </c>
      <c r="G65">
        <f t="shared" si="0"/>
        <v>0.97650141919512501</v>
      </c>
      <c r="H65">
        <f>C65-G65</f>
        <v>1.7236526395070229E-7</v>
      </c>
      <c r="J65" s="2"/>
      <c r="K65" s="2"/>
      <c r="L65" s="2">
        <v>0.97650185838980197</v>
      </c>
      <c r="M65">
        <f t="shared" si="1"/>
        <v>0.97650185838980197</v>
      </c>
      <c r="N65">
        <f t="shared" si="2"/>
        <v>-2.6682941300926188E-7</v>
      </c>
      <c r="P65" s="2"/>
      <c r="Q65" s="2"/>
      <c r="R65" s="2">
        <v>0.97650243225941202</v>
      </c>
      <c r="T65">
        <f t="shared" si="3"/>
        <v>0.97650243225941202</v>
      </c>
      <c r="U65">
        <f>C65-T65</f>
        <v>-8.4069902306360689E-7</v>
      </c>
      <c r="W65" s="3">
        <v>0.99069586023904399</v>
      </c>
      <c r="AE65">
        <f t="shared" si="4"/>
        <v>0.99069586023904399</v>
      </c>
      <c r="AF65" s="3">
        <f>C65-AE65</f>
        <v>-1.4194268678655031E-2</v>
      </c>
    </row>
    <row r="66" spans="1:32" x14ac:dyDescent="0.25">
      <c r="A66" t="s">
        <v>117</v>
      </c>
      <c r="B66" t="s">
        <v>117</v>
      </c>
      <c r="C66">
        <v>0.97793804255819705</v>
      </c>
      <c r="E66">
        <v>0.97793796992868398</v>
      </c>
      <c r="F66">
        <v>0.97794019075782601</v>
      </c>
      <c r="G66">
        <f t="shared" si="0"/>
        <v>0.97793908034325505</v>
      </c>
      <c r="H66">
        <f>C66-G66</f>
        <v>-1.037785058000118E-6</v>
      </c>
      <c r="J66" s="2"/>
      <c r="K66" s="2"/>
      <c r="L66" s="2">
        <v>0.97793828000882999</v>
      </c>
      <c r="M66">
        <f t="shared" si="1"/>
        <v>0.97793828000882999</v>
      </c>
      <c r="N66">
        <f t="shared" si="2"/>
        <v>-2.374506329338999E-7</v>
      </c>
      <c r="P66" s="2"/>
      <c r="Q66" s="2"/>
      <c r="R66" s="2">
        <v>0.97793881633014501</v>
      </c>
      <c r="T66">
        <f t="shared" si="3"/>
        <v>0.97793881633014501</v>
      </c>
      <c r="U66">
        <f>C66-T66</f>
        <v>-7.7377194795946735E-7</v>
      </c>
      <c r="W66" s="3">
        <v>0.99491577929970998</v>
      </c>
      <c r="X66">
        <v>0.97794144183632803</v>
      </c>
      <c r="AE66">
        <f t="shared" si="4"/>
        <v>0.986428610568019</v>
      </c>
      <c r="AF66" s="3">
        <f>C66-AE66</f>
        <v>-8.4905680098219527E-3</v>
      </c>
    </row>
    <row r="67" spans="1:32" x14ac:dyDescent="0.25">
      <c r="A67" t="s">
        <v>118</v>
      </c>
      <c r="B67" t="s">
        <v>118</v>
      </c>
      <c r="C67">
        <v>0.981482467422924</v>
      </c>
      <c r="E67">
        <v>0.981483195586484</v>
      </c>
      <c r="F67">
        <v>0.98148347540076597</v>
      </c>
      <c r="G67">
        <f t="shared" si="0"/>
        <v>0.98148333549362499</v>
      </c>
      <c r="H67">
        <f>C67-G67</f>
        <v>-8.6807070098782191E-7</v>
      </c>
      <c r="J67" s="2"/>
      <c r="K67" s="2"/>
      <c r="L67" s="2">
        <v>0.98148274915669897</v>
      </c>
      <c r="M67">
        <f t="shared" si="1"/>
        <v>0.98148274915669897</v>
      </c>
      <c r="N67">
        <f t="shared" si="2"/>
        <v>-2.8173377497608953E-7</v>
      </c>
      <c r="P67" s="2"/>
      <c r="Q67" s="2">
        <v>0.98148396986561304</v>
      </c>
      <c r="R67" s="2">
        <v>0.98148329108832699</v>
      </c>
      <c r="S67">
        <v>0.98148233679556096</v>
      </c>
      <c r="T67">
        <f t="shared" si="3"/>
        <v>0.98148319924983374</v>
      </c>
      <c r="U67">
        <f>C67-T67</f>
        <v>-7.3182690973894182E-7</v>
      </c>
      <c r="W67" s="3">
        <v>1.0035258890152401</v>
      </c>
      <c r="X67">
        <v>0.98148459363864504</v>
      </c>
      <c r="AA67">
        <v>1.02321435285526</v>
      </c>
      <c r="AE67">
        <f t="shared" si="4"/>
        <v>1.0027416118363817</v>
      </c>
      <c r="AF67" s="3">
        <f>C67-AE67</f>
        <v>-2.1259144413457665E-2</v>
      </c>
    </row>
    <row r="68" spans="1:32" x14ac:dyDescent="0.25">
      <c r="A68" t="s">
        <v>119</v>
      </c>
      <c r="B68" t="s">
        <v>119</v>
      </c>
      <c r="C68">
        <v>1.0077544525340301</v>
      </c>
      <c r="E68">
        <v>1.0077541103657299</v>
      </c>
      <c r="F68">
        <v>1.0077548452229299</v>
      </c>
      <c r="G68">
        <f t="shared" ref="G68:G131" si="5">AVERAGE(E68:F68)</f>
        <v>1.0077544777943299</v>
      </c>
      <c r="H68">
        <f>C68-G68</f>
        <v>-2.5260299851836976E-8</v>
      </c>
      <c r="J68" s="2"/>
      <c r="K68" s="2"/>
      <c r="L68" s="2">
        <v>1.0077545338576701</v>
      </c>
      <c r="M68">
        <f t="shared" ref="M68:M131" si="6">AVERAGE(J68:L68)</f>
        <v>1.0077545338576701</v>
      </c>
      <c r="N68">
        <f t="shared" ref="N68:N131" si="7">$C68-M68</f>
        <v>-8.1323640044317358E-8</v>
      </c>
      <c r="P68" s="2"/>
      <c r="Q68" s="2"/>
      <c r="R68" s="2">
        <v>1.00775477903931</v>
      </c>
      <c r="T68">
        <f t="shared" ref="T68:T131" si="8">AVERAGE(P68:S68)</f>
        <v>1.00775477903931</v>
      </c>
      <c r="U68">
        <f>C68-T68</f>
        <v>-3.2650527992394984E-7</v>
      </c>
      <c r="W68" s="3">
        <v>1.0301767403843101</v>
      </c>
      <c r="X68">
        <v>1.0077555813185199</v>
      </c>
      <c r="AE68">
        <f t="shared" ref="AE68:AE131" si="9">AVERAGE(W68:AD68)</f>
        <v>1.0189661608514151</v>
      </c>
      <c r="AF68" s="3">
        <f>C68-AE68</f>
        <v>-1.121170831738505E-2</v>
      </c>
    </row>
    <row r="69" spans="1:32" x14ac:dyDescent="0.25">
      <c r="A69" t="s">
        <v>120</v>
      </c>
      <c r="B69" t="s">
        <v>120</v>
      </c>
      <c r="C69">
        <v>0.990740859484456</v>
      </c>
      <c r="E69">
        <v>0.99074032022581104</v>
      </c>
      <c r="G69">
        <f t="shared" si="5"/>
        <v>0.99074032022581104</v>
      </c>
      <c r="H69">
        <f>C69-G69</f>
        <v>5.3925864496040532E-7</v>
      </c>
      <c r="J69" s="2"/>
      <c r="K69" s="2"/>
      <c r="L69" s="2">
        <v>0.99074098519722997</v>
      </c>
      <c r="M69">
        <f t="shared" si="6"/>
        <v>0.99074098519722997</v>
      </c>
      <c r="N69">
        <f t="shared" si="7"/>
        <v>-1.2571277396844494E-7</v>
      </c>
      <c r="P69" s="2"/>
      <c r="Q69" s="2"/>
      <c r="R69" s="2">
        <v>0.99074137780470295</v>
      </c>
      <c r="T69">
        <f t="shared" si="8"/>
        <v>0.99074137780470295</v>
      </c>
      <c r="U69">
        <f>C69-T69</f>
        <v>-5.1832024694498102E-7</v>
      </c>
      <c r="W69" s="3">
        <v>1.0084152177638099</v>
      </c>
      <c r="X69">
        <v>0.99073929623219703</v>
      </c>
      <c r="AE69">
        <f t="shared" si="9"/>
        <v>0.99957725699800348</v>
      </c>
      <c r="AF69" s="3">
        <f>C69-AE69</f>
        <v>-8.8363975135474782E-3</v>
      </c>
    </row>
    <row r="70" spans="1:32" x14ac:dyDescent="0.25">
      <c r="A70" t="s">
        <v>121</v>
      </c>
      <c r="B70" t="s">
        <v>121</v>
      </c>
      <c r="C70">
        <v>0.97457973275738297</v>
      </c>
      <c r="F70">
        <v>0.97458066011831701</v>
      </c>
      <c r="G70">
        <f t="shared" si="5"/>
        <v>0.97458066011831701</v>
      </c>
      <c r="H70">
        <f>C70-G70</f>
        <v>-9.2736093404433007E-7</v>
      </c>
      <c r="J70" s="2">
        <v>0.97457931620937899</v>
      </c>
      <c r="K70" s="2"/>
      <c r="L70" s="2">
        <v>0.97458017423106902</v>
      </c>
      <c r="M70">
        <f t="shared" si="6"/>
        <v>0.97457974522022406</v>
      </c>
      <c r="N70">
        <f t="shared" si="7"/>
        <v>-1.2462841092464316E-8</v>
      </c>
      <c r="P70" s="2"/>
      <c r="Q70" s="2">
        <v>0.97458094313863597</v>
      </c>
      <c r="R70" s="2">
        <v>0.97458072666873996</v>
      </c>
      <c r="T70">
        <f t="shared" si="8"/>
        <v>0.97458083490368796</v>
      </c>
      <c r="U70">
        <f>C70-T70</f>
        <v>-1.102146304998719E-6</v>
      </c>
      <c r="X70">
        <v>0.97458189534506701</v>
      </c>
      <c r="AA70" s="3">
        <v>1.01551589479058</v>
      </c>
      <c r="AE70">
        <f t="shared" si="9"/>
        <v>0.99504889506782357</v>
      </c>
      <c r="AF70" s="3">
        <f>C70-AE70</f>
        <v>-2.0469162310440603E-2</v>
      </c>
    </row>
    <row r="71" spans="1:32" x14ac:dyDescent="0.25">
      <c r="A71" t="s">
        <v>122</v>
      </c>
      <c r="B71" t="s">
        <v>122</v>
      </c>
      <c r="C71">
        <v>0.97971009597121805</v>
      </c>
      <c r="E71">
        <v>0.97970736144252302</v>
      </c>
      <c r="F71">
        <v>0.97971078327498995</v>
      </c>
      <c r="G71">
        <f t="shared" si="5"/>
        <v>0.97970907235875648</v>
      </c>
      <c r="H71">
        <f>C71-G71</f>
        <v>1.0236124615703446E-6</v>
      </c>
      <c r="J71" s="2">
        <v>0.97971123739386501</v>
      </c>
      <c r="K71" s="2"/>
      <c r="L71" s="2">
        <v>0.97970953137523697</v>
      </c>
      <c r="M71">
        <f t="shared" si="6"/>
        <v>0.97971038438455094</v>
      </c>
      <c r="N71">
        <f t="shared" si="7"/>
        <v>-2.884133328828753E-7</v>
      </c>
      <c r="P71" s="2"/>
      <c r="Q71" s="2">
        <v>0.97971093132504306</v>
      </c>
      <c r="R71" s="2">
        <v>0.97970766763912298</v>
      </c>
      <c r="T71">
        <f t="shared" si="8"/>
        <v>0.97970929948208307</v>
      </c>
      <c r="U71">
        <f>C71-T71</f>
        <v>7.9648913497987195E-7</v>
      </c>
      <c r="X71">
        <v>0.97970844314048999</v>
      </c>
      <c r="AA71" s="3">
        <v>1.0339815797090099</v>
      </c>
      <c r="AE71">
        <f t="shared" si="9"/>
        <v>1.00684501142475</v>
      </c>
      <c r="AF71" s="3">
        <f>C71-AE71</f>
        <v>-2.7134915453531971E-2</v>
      </c>
    </row>
    <row r="72" spans="1:32" x14ac:dyDescent="0.25">
      <c r="A72" t="s">
        <v>123</v>
      </c>
      <c r="B72" t="s">
        <v>123</v>
      </c>
      <c r="C72">
        <v>0.96448467830280205</v>
      </c>
      <c r="F72">
        <v>0.96448538236282799</v>
      </c>
      <c r="G72">
        <f t="shared" si="5"/>
        <v>0.96448538236282799</v>
      </c>
      <c r="H72">
        <f>C72-G72</f>
        <v>-7.0406002594669559E-7</v>
      </c>
      <c r="J72" s="2">
        <v>0.96448563914017404</v>
      </c>
      <c r="K72" s="2">
        <v>0.96448104695135795</v>
      </c>
      <c r="L72" s="2">
        <v>0.96448232430944303</v>
      </c>
      <c r="M72">
        <f t="shared" si="6"/>
        <v>0.96448300346699167</v>
      </c>
      <c r="N72">
        <f t="shared" si="7"/>
        <v>1.6748358103724215E-6</v>
      </c>
      <c r="P72" s="2"/>
      <c r="Q72" s="2">
        <v>0.96448484333080298</v>
      </c>
      <c r="R72" s="2"/>
      <c r="T72">
        <f t="shared" si="8"/>
        <v>0.96448484333080298</v>
      </c>
      <c r="U72">
        <f>C72-T72</f>
        <v>-1.6502800093132208E-7</v>
      </c>
      <c r="AA72" s="3">
        <v>0.98035161085007305</v>
      </c>
      <c r="AB72">
        <v>0.96448253896834102</v>
      </c>
      <c r="AE72">
        <f t="shared" si="9"/>
        <v>0.97241707490920704</v>
      </c>
      <c r="AF72" s="3">
        <f>C72-AE72</f>
        <v>-7.93239660640499E-3</v>
      </c>
    </row>
    <row r="73" spans="1:32" x14ac:dyDescent="0.25">
      <c r="A73" t="s">
        <v>124</v>
      </c>
      <c r="B73" t="s">
        <v>124</v>
      </c>
      <c r="C73">
        <v>0.96863542623183796</v>
      </c>
      <c r="F73">
        <v>0.96863606118816303</v>
      </c>
      <c r="G73">
        <f t="shared" si="5"/>
        <v>0.96863606118816303</v>
      </c>
      <c r="H73">
        <f>C73-G73</f>
        <v>-6.3495632507404309E-7</v>
      </c>
      <c r="J73" s="2"/>
      <c r="K73" s="2">
        <v>0.96863254826522005</v>
      </c>
      <c r="L73" s="2">
        <v>0.96863336033560499</v>
      </c>
      <c r="M73">
        <f t="shared" si="6"/>
        <v>0.96863295430041252</v>
      </c>
      <c r="N73">
        <f t="shared" si="7"/>
        <v>2.4719314254406655E-6</v>
      </c>
      <c r="P73" s="2"/>
      <c r="Q73" s="2">
        <v>0.96863552921037099</v>
      </c>
      <c r="R73" s="2"/>
      <c r="T73">
        <f t="shared" si="8"/>
        <v>0.96863552921037099</v>
      </c>
      <c r="U73">
        <f>C73-T73</f>
        <v>-1.0297853303420368E-7</v>
      </c>
      <c r="AA73" s="3">
        <v>0.98256441271086403</v>
      </c>
      <c r="AB73">
        <v>0.96863399417082097</v>
      </c>
      <c r="AE73">
        <f t="shared" si="9"/>
        <v>0.9755992034408425</v>
      </c>
      <c r="AF73" s="3">
        <f>C73-AE73</f>
        <v>-6.9637772090045402E-3</v>
      </c>
    </row>
    <row r="74" spans="1:32" x14ac:dyDescent="0.25">
      <c r="A74" t="s">
        <v>125</v>
      </c>
      <c r="B74" t="s">
        <v>125</v>
      </c>
      <c r="C74">
        <v>0.96525791205801004</v>
      </c>
      <c r="F74">
        <v>0.96525786873524899</v>
      </c>
      <c r="G74">
        <f t="shared" si="5"/>
        <v>0.96525786873524899</v>
      </c>
      <c r="H74">
        <f>C74-G74</f>
        <v>4.3322761045239133E-8</v>
      </c>
      <c r="J74" s="2"/>
      <c r="K74" s="2">
        <v>0.96525641935976703</v>
      </c>
      <c r="L74" s="2"/>
      <c r="M74">
        <f t="shared" si="6"/>
        <v>0.96525641935976703</v>
      </c>
      <c r="N74">
        <f t="shared" si="7"/>
        <v>1.4926982430107927E-6</v>
      </c>
      <c r="P74" s="2"/>
      <c r="Q74" s="2">
        <v>0.96525762974472595</v>
      </c>
      <c r="R74" s="2"/>
      <c r="T74">
        <f t="shared" si="8"/>
        <v>0.96525762974472595</v>
      </c>
      <c r="U74">
        <f>C74-T74</f>
        <v>2.8231328408345746E-7</v>
      </c>
      <c r="AB74">
        <v>0.96525768922385502</v>
      </c>
      <c r="AE74">
        <f t="shared" si="9"/>
        <v>0.96525768922385502</v>
      </c>
      <c r="AF74">
        <f>C74-AE74</f>
        <v>2.2283415501700432E-7</v>
      </c>
    </row>
    <row r="75" spans="1:32" x14ac:dyDescent="0.25">
      <c r="A75" t="s">
        <v>126</v>
      </c>
      <c r="B75" t="s">
        <v>126</v>
      </c>
      <c r="C75">
        <v>0.97340599531120897</v>
      </c>
      <c r="F75">
        <v>0.97340666089668404</v>
      </c>
      <c r="G75">
        <f t="shared" si="5"/>
        <v>0.97340666089668404</v>
      </c>
      <c r="H75">
        <f>C75-G75</f>
        <v>-6.6558547506812005E-7</v>
      </c>
      <c r="J75" s="2"/>
      <c r="K75" s="2">
        <v>0.97340334519276905</v>
      </c>
      <c r="L75" s="2"/>
      <c r="M75">
        <f t="shared" si="6"/>
        <v>0.97340334519276905</v>
      </c>
      <c r="N75">
        <f t="shared" si="7"/>
        <v>2.6501184399174704E-6</v>
      </c>
      <c r="P75" s="2"/>
      <c r="Q75" s="2">
        <v>0.97340610738737898</v>
      </c>
      <c r="R75" s="2"/>
      <c r="T75">
        <f t="shared" si="8"/>
        <v>0.97340610738737898</v>
      </c>
      <c r="U75">
        <f>C75-T75</f>
        <v>-1.1207617001129933E-7</v>
      </c>
      <c r="AB75">
        <v>0.97340477895820898</v>
      </c>
      <c r="AE75">
        <f t="shared" si="9"/>
        <v>0.97340477895820898</v>
      </c>
      <c r="AF75">
        <f>C75-AE75</f>
        <v>1.2163529999886791E-6</v>
      </c>
    </row>
    <row r="76" spans="1:32" x14ac:dyDescent="0.25">
      <c r="A76" t="s">
        <v>127</v>
      </c>
      <c r="B76" t="s">
        <v>127</v>
      </c>
      <c r="C76">
        <v>0.94206660899039296</v>
      </c>
      <c r="F76">
        <v>0.94206740142797996</v>
      </c>
      <c r="G76">
        <f t="shared" si="5"/>
        <v>0.94206740142797996</v>
      </c>
      <c r="H76">
        <f>C76-G76</f>
        <v>-7.9243758699387712E-7</v>
      </c>
      <c r="J76" s="2">
        <v>0.94206884503310795</v>
      </c>
      <c r="K76" s="2"/>
      <c r="L76" s="2">
        <v>0.94206294955504899</v>
      </c>
      <c r="M76">
        <f t="shared" si="6"/>
        <v>0.94206589729407852</v>
      </c>
      <c r="N76">
        <f t="shared" si="7"/>
        <v>7.1169631443712689E-7</v>
      </c>
      <c r="P76" s="2"/>
      <c r="Q76" s="2">
        <v>0.94206660258527797</v>
      </c>
      <c r="R76" s="2"/>
      <c r="T76">
        <f t="shared" si="8"/>
        <v>0.94206660258527797</v>
      </c>
      <c r="U76">
        <f>C76-T76</f>
        <v>6.4051149939459151E-9</v>
      </c>
      <c r="AA76" s="3">
        <v>0.95292824665662401</v>
      </c>
      <c r="AE76">
        <f t="shared" si="9"/>
        <v>0.95292824665662401</v>
      </c>
      <c r="AF76" s="3">
        <f>C76-AE76</f>
        <v>-1.086163766623105E-2</v>
      </c>
    </row>
    <row r="77" spans="1:32" x14ac:dyDescent="0.25">
      <c r="A77" t="s">
        <v>128</v>
      </c>
      <c r="B77" t="s">
        <v>128</v>
      </c>
      <c r="C77">
        <v>0.94715965981965</v>
      </c>
      <c r="F77">
        <v>0.94716044903780405</v>
      </c>
      <c r="G77">
        <f t="shared" si="5"/>
        <v>0.94716044903780405</v>
      </c>
      <c r="H77">
        <f>C77-G77</f>
        <v>-7.8921815405141871E-7</v>
      </c>
      <c r="J77" s="2">
        <v>0.94716168382733501</v>
      </c>
      <c r="K77" s="2"/>
      <c r="L77" s="2">
        <v>0.94715575157111798</v>
      </c>
      <c r="M77">
        <f t="shared" si="6"/>
        <v>0.94715871769922644</v>
      </c>
      <c r="N77">
        <f t="shared" si="7"/>
        <v>9.4212042356378589E-7</v>
      </c>
      <c r="P77" s="2"/>
      <c r="Q77" s="2">
        <v>0.94715978461652295</v>
      </c>
      <c r="R77" s="2"/>
      <c r="T77">
        <f t="shared" si="8"/>
        <v>0.94715978461652295</v>
      </c>
      <c r="U77">
        <f>C77-T77</f>
        <v>-1.2479687294675301E-7</v>
      </c>
      <c r="AA77" s="3">
        <v>0.96414654831617896</v>
      </c>
      <c r="AE77">
        <f t="shared" si="9"/>
        <v>0.96414654831617896</v>
      </c>
      <c r="AF77" s="3">
        <f>C77-AE77</f>
        <v>-1.6986888496528962E-2</v>
      </c>
    </row>
    <row r="78" spans="1:32" x14ac:dyDescent="0.25">
      <c r="A78" t="s">
        <v>129</v>
      </c>
      <c r="B78" t="s">
        <v>129</v>
      </c>
      <c r="C78">
        <v>0.92700976061801299</v>
      </c>
      <c r="F78">
        <v>0.92701058371538103</v>
      </c>
      <c r="G78">
        <f t="shared" si="5"/>
        <v>0.92701058371538103</v>
      </c>
      <c r="H78">
        <f>C78-G78</f>
        <v>-8.2309736804120348E-7</v>
      </c>
      <c r="J78" s="2">
        <v>0.92701180519479998</v>
      </c>
      <c r="K78" s="2"/>
      <c r="L78" s="2"/>
      <c r="M78">
        <f t="shared" si="6"/>
        <v>0.92701180519479998</v>
      </c>
      <c r="N78">
        <f t="shared" si="7"/>
        <v>-2.0445767869858855E-6</v>
      </c>
      <c r="P78" s="2"/>
      <c r="Q78" s="2">
        <v>0.92700971537808496</v>
      </c>
      <c r="R78" s="2"/>
      <c r="T78">
        <f t="shared" si="8"/>
        <v>0.92700971537808496</v>
      </c>
      <c r="U78">
        <f>C78-T78</f>
        <v>4.5239928025964105E-8</v>
      </c>
      <c r="AA78" s="3">
        <v>0.938183690260595</v>
      </c>
      <c r="AE78">
        <f t="shared" si="9"/>
        <v>0.938183690260595</v>
      </c>
      <c r="AF78" s="3">
        <f>C78-AE78</f>
        <v>-1.1173929642582014E-2</v>
      </c>
    </row>
    <row r="79" spans="1:32" x14ac:dyDescent="0.25">
      <c r="A79" t="s">
        <v>130</v>
      </c>
      <c r="B79" t="s">
        <v>130</v>
      </c>
      <c r="C79">
        <v>0.96945925585955295</v>
      </c>
      <c r="F79">
        <v>0.96946007374964205</v>
      </c>
      <c r="G79">
        <f t="shared" si="5"/>
        <v>0.96946007374964205</v>
      </c>
      <c r="H79">
        <f>C79-G79</f>
        <v>-8.1789008909982641E-7</v>
      </c>
      <c r="J79" s="2">
        <v>0.96945991675979604</v>
      </c>
      <c r="K79" s="2"/>
      <c r="L79" s="2">
        <v>0.96946020790580101</v>
      </c>
      <c r="M79">
        <f t="shared" si="6"/>
        <v>0.96946006233279847</v>
      </c>
      <c r="N79">
        <f t="shared" si="7"/>
        <v>-8.0647324551819111E-7</v>
      </c>
      <c r="P79" s="2">
        <v>0.96946329119919095</v>
      </c>
      <c r="Q79" s="2">
        <v>0.96946046323919499</v>
      </c>
      <c r="R79" s="2"/>
      <c r="T79">
        <f t="shared" si="8"/>
        <v>0.96946187721919297</v>
      </c>
      <c r="U79" s="2">
        <f>C79-T79</f>
        <v>-2.6213596400204153E-6</v>
      </c>
      <c r="AA79" s="3">
        <v>1.0058387777697899</v>
      </c>
      <c r="AD79" s="3">
        <v>1.0059617161515799</v>
      </c>
      <c r="AE79">
        <f t="shared" si="9"/>
        <v>1.0059002469606848</v>
      </c>
      <c r="AF79" s="3">
        <f>C79-AE79</f>
        <v>-3.6440991101131859E-2</v>
      </c>
    </row>
    <row r="80" spans="1:32" x14ac:dyDescent="0.25">
      <c r="A80" t="s">
        <v>131</v>
      </c>
      <c r="B80" t="s">
        <v>131</v>
      </c>
      <c r="C80">
        <v>0.96839778840968405</v>
      </c>
      <c r="F80">
        <v>0.96839860858034299</v>
      </c>
      <c r="G80">
        <f t="shared" si="5"/>
        <v>0.96839860858034299</v>
      </c>
      <c r="H80">
        <f>C80-G80</f>
        <v>-8.2017065894390839E-7</v>
      </c>
      <c r="J80" s="2">
        <v>0.96839841820252204</v>
      </c>
      <c r="K80" s="2"/>
      <c r="L80" s="2"/>
      <c r="M80">
        <f t="shared" si="6"/>
        <v>0.96839841820252204</v>
      </c>
      <c r="N80">
        <f t="shared" si="7"/>
        <v>-6.2979283799169394E-7</v>
      </c>
      <c r="P80" s="2"/>
      <c r="Q80" s="2">
        <v>0.96839888975134802</v>
      </c>
      <c r="R80" s="2"/>
      <c r="T80">
        <f t="shared" si="8"/>
        <v>0.96839888975134802</v>
      </c>
      <c r="U80" s="2">
        <f>C80-T80</f>
        <v>-1.1013416639782392E-6</v>
      </c>
      <c r="AA80" s="3">
        <v>1.00316684153766</v>
      </c>
      <c r="AE80">
        <f t="shared" si="9"/>
        <v>1.00316684153766</v>
      </c>
      <c r="AF80" s="3">
        <f>C80-AE80</f>
        <v>-3.4769053127975957E-2</v>
      </c>
    </row>
    <row r="81" spans="1:32" x14ac:dyDescent="0.25">
      <c r="A81" t="s">
        <v>132</v>
      </c>
      <c r="B81" t="s">
        <v>132</v>
      </c>
      <c r="C81">
        <v>0.97263729873487503</v>
      </c>
      <c r="F81">
        <v>0.97263812972816599</v>
      </c>
      <c r="G81">
        <f t="shared" si="5"/>
        <v>0.97263812972816599</v>
      </c>
      <c r="H81">
        <f>C81-G81</f>
        <v>-8.3099329095670527E-7</v>
      </c>
      <c r="J81" s="2">
        <v>0.972637841527493</v>
      </c>
      <c r="K81" s="2"/>
      <c r="L81" s="2"/>
      <c r="M81">
        <f t="shared" si="6"/>
        <v>0.972637841527493</v>
      </c>
      <c r="N81">
        <f t="shared" si="7"/>
        <v>-5.4279261796352785E-7</v>
      </c>
      <c r="P81" s="2"/>
      <c r="Q81" s="2">
        <v>0.97263845384361003</v>
      </c>
      <c r="R81" s="2"/>
      <c r="T81">
        <f t="shared" si="8"/>
        <v>0.97263845384361003</v>
      </c>
      <c r="U81" s="2">
        <f>C81-T81</f>
        <v>-1.1551087349959133E-6</v>
      </c>
      <c r="AA81" s="3">
        <v>1.0090602217390601</v>
      </c>
      <c r="AE81">
        <f t="shared" si="9"/>
        <v>1.0090602217390601</v>
      </c>
      <c r="AF81" s="3">
        <f>C81-AE81</f>
        <v>-3.6422923004185037E-2</v>
      </c>
    </row>
    <row r="82" spans="1:32" x14ac:dyDescent="0.25">
      <c r="A82" t="s">
        <v>133</v>
      </c>
      <c r="B82" t="s">
        <v>133</v>
      </c>
      <c r="C82">
        <v>0.99075671671519405</v>
      </c>
      <c r="F82">
        <v>0.99075757541973097</v>
      </c>
      <c r="G82">
        <f t="shared" si="5"/>
        <v>0.99075757541973097</v>
      </c>
      <c r="H82">
        <f>C82-G82</f>
        <v>-8.5870453692127313E-7</v>
      </c>
      <c r="J82" s="2">
        <v>0.99075686323161705</v>
      </c>
      <c r="K82" s="2"/>
      <c r="L82" s="2"/>
      <c r="M82">
        <f t="shared" si="6"/>
        <v>0.99075686323161705</v>
      </c>
      <c r="N82">
        <f t="shared" si="7"/>
        <v>-1.4651642299412515E-7</v>
      </c>
      <c r="P82" s="2">
        <v>0.99076290792958799</v>
      </c>
      <c r="Q82" s="2">
        <v>0.99075880811703398</v>
      </c>
      <c r="R82" s="2"/>
      <c r="T82">
        <f t="shared" si="8"/>
        <v>0.99076085802331093</v>
      </c>
      <c r="U82" s="2">
        <f>C82-T82</f>
        <v>-4.1413081168784061E-6</v>
      </c>
      <c r="AA82" s="3">
        <v>1.03965332540167</v>
      </c>
      <c r="AC82" s="3">
        <v>1.0394250716012201</v>
      </c>
      <c r="AD82" s="3">
        <v>1.0395432279497301</v>
      </c>
      <c r="AE82">
        <f t="shared" si="9"/>
        <v>1.0395405416508734</v>
      </c>
      <c r="AF82" s="3">
        <f>C82-AE82</f>
        <v>-4.8783824935679343E-2</v>
      </c>
    </row>
    <row r="83" spans="1:32" x14ac:dyDescent="0.25">
      <c r="A83" t="s">
        <v>134</v>
      </c>
      <c r="B83" t="s">
        <v>134</v>
      </c>
      <c r="C83">
        <v>0.98621074079758497</v>
      </c>
      <c r="F83">
        <v>0.98621165038838199</v>
      </c>
      <c r="G83">
        <f t="shared" si="5"/>
        <v>0.98621165038838199</v>
      </c>
      <c r="H83">
        <f>C83-G83</f>
        <v>-9.0959079701580237E-7</v>
      </c>
      <c r="J83" s="2">
        <v>0.98621049058627996</v>
      </c>
      <c r="K83" s="2"/>
      <c r="L83" s="2">
        <v>0.98621172479483998</v>
      </c>
      <c r="M83">
        <f t="shared" si="6"/>
        <v>0.98621110769055997</v>
      </c>
      <c r="N83">
        <f t="shared" si="7"/>
        <v>-3.6689297500114293E-7</v>
      </c>
      <c r="P83" s="2"/>
      <c r="Q83" s="2">
        <v>0.98621215228375603</v>
      </c>
      <c r="R83" s="2"/>
      <c r="T83">
        <f t="shared" si="8"/>
        <v>0.98621215228375603</v>
      </c>
      <c r="U83" s="2">
        <f>C83-T83</f>
        <v>-1.4114861710545767E-6</v>
      </c>
      <c r="AA83" s="3">
        <v>1.0299950979476999</v>
      </c>
      <c r="AD83">
        <v>0</v>
      </c>
      <c r="AE83">
        <f t="shared" si="9"/>
        <v>0.51499754897384997</v>
      </c>
      <c r="AF83" s="3">
        <f>C83-AE83</f>
        <v>0.471213191823735</v>
      </c>
    </row>
    <row r="84" spans="1:32" x14ac:dyDescent="0.25">
      <c r="A84" t="s">
        <v>135</v>
      </c>
      <c r="B84" t="s">
        <v>135</v>
      </c>
      <c r="C84">
        <v>0.95045129734192102</v>
      </c>
      <c r="F84">
        <v>0.95045206206148802</v>
      </c>
      <c r="G84">
        <f t="shared" si="5"/>
        <v>0.95045206206148802</v>
      </c>
      <c r="H84">
        <f>C84-G84</f>
        <v>-7.647195670035245E-7</v>
      </c>
      <c r="J84" s="2">
        <v>0.95045159867845697</v>
      </c>
      <c r="K84" s="2"/>
      <c r="L84" s="2"/>
      <c r="M84">
        <f t="shared" si="6"/>
        <v>0.95045159867845697</v>
      </c>
      <c r="N84">
        <f t="shared" si="7"/>
        <v>-3.0133653594610621E-7</v>
      </c>
      <c r="P84" s="2">
        <v>0.95045322588158598</v>
      </c>
      <c r="Q84" s="2">
        <v>0.95045391840879201</v>
      </c>
      <c r="R84" s="2"/>
      <c r="T84">
        <f t="shared" si="8"/>
        <v>0.950453572145189</v>
      </c>
      <c r="U84" s="2">
        <f>C84-T84</f>
        <v>-2.2748032679764663E-6</v>
      </c>
      <c r="AA84" s="3">
        <v>0.98867455546196803</v>
      </c>
      <c r="AD84" s="3">
        <v>0.98873925718792299</v>
      </c>
      <c r="AE84">
        <f t="shared" si="9"/>
        <v>0.98870690632494551</v>
      </c>
      <c r="AF84" s="3">
        <f>C84-AE84</f>
        <v>-3.8255608983024492E-2</v>
      </c>
    </row>
    <row r="85" spans="1:32" x14ac:dyDescent="0.25">
      <c r="A85" t="s">
        <v>136</v>
      </c>
      <c r="B85" t="s">
        <v>136</v>
      </c>
      <c r="C85">
        <v>0.940562404250746</v>
      </c>
      <c r="F85">
        <v>0.94056316877999102</v>
      </c>
      <c r="G85">
        <f t="shared" si="5"/>
        <v>0.94056316877999102</v>
      </c>
      <c r="H85">
        <f>C85-G85</f>
        <v>-7.6452924502312669E-7</v>
      </c>
      <c r="J85" s="2">
        <v>0.94056266801503596</v>
      </c>
      <c r="K85" s="2"/>
      <c r="L85" s="2"/>
      <c r="M85">
        <f t="shared" si="6"/>
        <v>0.94056266801503596</v>
      </c>
      <c r="N85">
        <f t="shared" si="7"/>
        <v>-2.6376428996499612E-7</v>
      </c>
      <c r="P85" s="2">
        <v>0.94056405786132202</v>
      </c>
      <c r="Q85" s="2"/>
      <c r="R85" s="2"/>
      <c r="T85">
        <f t="shared" si="8"/>
        <v>0.94056405786132202</v>
      </c>
      <c r="U85" s="2">
        <f>C85-T85</f>
        <v>-1.6536105760245334E-6</v>
      </c>
      <c r="AD85" s="3">
        <v>0.98430832369654397</v>
      </c>
      <c r="AE85">
        <f t="shared" si="9"/>
        <v>0.98430832369654397</v>
      </c>
      <c r="AF85" s="3">
        <f>C85-AE85</f>
        <v>-4.3745919445797976E-2</v>
      </c>
    </row>
    <row r="86" spans="1:32" x14ac:dyDescent="0.25">
      <c r="A86" t="s">
        <v>137</v>
      </c>
      <c r="B86" t="s">
        <v>137</v>
      </c>
      <c r="C86">
        <v>0.92230862263588498</v>
      </c>
      <c r="F86">
        <v>0.92230937928572698</v>
      </c>
      <c r="G86">
        <f t="shared" si="5"/>
        <v>0.92230937928572698</v>
      </c>
      <c r="H86">
        <f>C86-G86</f>
        <v>-7.5664984200418672E-7</v>
      </c>
      <c r="J86" s="2">
        <v>0.92230881355443395</v>
      </c>
      <c r="K86" s="2"/>
      <c r="L86" s="2"/>
      <c r="M86">
        <f t="shared" si="6"/>
        <v>0.92230881355443395</v>
      </c>
      <c r="N86">
        <f t="shared" si="7"/>
        <v>-1.909185489701315E-7</v>
      </c>
      <c r="P86" s="2">
        <v>0.92231001188541495</v>
      </c>
      <c r="Q86" s="2"/>
      <c r="R86" s="2"/>
      <c r="T86">
        <f t="shared" si="8"/>
        <v>0.92231001188541495</v>
      </c>
      <c r="U86" s="2">
        <f>C86-T86</f>
        <v>-1.3892495299705487E-6</v>
      </c>
      <c r="AD86" s="3">
        <v>0.97768896213007905</v>
      </c>
      <c r="AE86">
        <f t="shared" si="9"/>
        <v>0.97768896213007905</v>
      </c>
      <c r="AF86" s="3">
        <f>C86-AE86</f>
        <v>-5.5380339494194075E-2</v>
      </c>
    </row>
    <row r="87" spans="1:32" x14ac:dyDescent="0.25">
      <c r="A87" t="s">
        <v>138</v>
      </c>
      <c r="B87" t="s">
        <v>138</v>
      </c>
      <c r="C87">
        <v>0.91789972776905804</v>
      </c>
      <c r="F87">
        <v>0.91790050005671697</v>
      </c>
      <c r="G87">
        <f t="shared" si="5"/>
        <v>0.91790050005671697</v>
      </c>
      <c r="H87">
        <f>C87-G87</f>
        <v>-7.7228765893444518E-7</v>
      </c>
      <c r="J87" s="2">
        <v>0.91789990264182697</v>
      </c>
      <c r="K87" s="2"/>
      <c r="L87" s="2"/>
      <c r="M87">
        <f t="shared" si="6"/>
        <v>0.91789990264182697</v>
      </c>
      <c r="N87">
        <f t="shared" si="7"/>
        <v>-1.7487276893213277E-7</v>
      </c>
      <c r="P87" s="2">
        <v>0.91790119940450499</v>
      </c>
      <c r="Q87" s="2"/>
      <c r="R87" s="2"/>
      <c r="T87">
        <f t="shared" si="8"/>
        <v>0.91790119940450499</v>
      </c>
      <c r="U87" s="2">
        <f>C87-T87</f>
        <v>-1.4716354469479498E-6</v>
      </c>
      <c r="AD87" s="3">
        <v>0.98083132757804004</v>
      </c>
      <c r="AE87">
        <f t="shared" si="9"/>
        <v>0.98083132757804004</v>
      </c>
      <c r="AF87" s="3">
        <f>C87-AE87</f>
        <v>-6.2931599808981997E-2</v>
      </c>
    </row>
    <row r="88" spans="1:32" x14ac:dyDescent="0.25">
      <c r="A88" t="s">
        <v>139</v>
      </c>
      <c r="B88" t="s">
        <v>139</v>
      </c>
      <c r="C88">
        <v>0.92777035307917399</v>
      </c>
      <c r="F88">
        <v>0.92777105636678703</v>
      </c>
      <c r="G88">
        <f t="shared" si="5"/>
        <v>0.92777105636678703</v>
      </c>
      <c r="H88">
        <f>C88-G88</f>
        <v>-7.0328761303528609E-7</v>
      </c>
      <c r="J88" s="2">
        <v>0.92777050072728895</v>
      </c>
      <c r="K88" s="2"/>
      <c r="L88" s="2"/>
      <c r="M88">
        <f t="shared" si="6"/>
        <v>0.92777050072728895</v>
      </c>
      <c r="N88">
        <f t="shared" si="7"/>
        <v>-1.47648114956489E-7</v>
      </c>
      <c r="P88" s="2">
        <v>0.92777167046573505</v>
      </c>
      <c r="Q88" s="2"/>
      <c r="R88" s="2"/>
      <c r="T88">
        <f t="shared" si="8"/>
        <v>0.92777167046573505</v>
      </c>
      <c r="U88" s="2">
        <f>C88-T88</f>
        <v>-1.3173865610616176E-6</v>
      </c>
      <c r="AD88" s="3">
        <v>0.98440341014640398</v>
      </c>
      <c r="AE88">
        <f t="shared" si="9"/>
        <v>0.98440341014640398</v>
      </c>
      <c r="AF88" s="3">
        <f>C88-AE88</f>
        <v>-5.6633057067229986E-2</v>
      </c>
    </row>
    <row r="89" spans="1:32" x14ac:dyDescent="0.25">
      <c r="A89" t="s">
        <v>140</v>
      </c>
      <c r="B89" t="s">
        <v>140</v>
      </c>
      <c r="C89">
        <v>0.95281652648857595</v>
      </c>
      <c r="F89">
        <v>0.952817195447901</v>
      </c>
      <c r="G89">
        <f t="shared" si="5"/>
        <v>0.952817195447901</v>
      </c>
      <c r="H89">
        <f>C89-G89</f>
        <v>-6.6895932504529299E-7</v>
      </c>
      <c r="J89" s="2">
        <v>0.95281665580598596</v>
      </c>
      <c r="K89" s="2"/>
      <c r="L89" s="2"/>
      <c r="M89">
        <f t="shared" si="6"/>
        <v>0.95281665580598596</v>
      </c>
      <c r="N89">
        <f t="shared" si="7"/>
        <v>-1.2931741000254959E-7</v>
      </c>
      <c r="P89" s="2">
        <v>0.95281798130171103</v>
      </c>
      <c r="Q89" s="2"/>
      <c r="R89" s="2"/>
      <c r="T89">
        <f t="shared" si="8"/>
        <v>0.95281798130171103</v>
      </c>
      <c r="U89" s="2">
        <f>C89-T89</f>
        <v>-1.4548131350711202E-6</v>
      </c>
      <c r="AD89" s="3">
        <v>1.0123255688416599</v>
      </c>
      <c r="AE89">
        <f t="shared" si="9"/>
        <v>1.0123255688416599</v>
      </c>
      <c r="AF89" s="3">
        <f>C89-AE89</f>
        <v>-5.9509042353083963E-2</v>
      </c>
    </row>
    <row r="90" spans="1:32" x14ac:dyDescent="0.25">
      <c r="A90" t="s">
        <v>141</v>
      </c>
      <c r="B90" t="s">
        <v>141</v>
      </c>
      <c r="C90">
        <v>0.89925768186309396</v>
      </c>
      <c r="F90">
        <v>0.89925850036830801</v>
      </c>
      <c r="G90">
        <f t="shared" si="5"/>
        <v>0.89925850036830801</v>
      </c>
      <c r="H90">
        <f>C90-G90</f>
        <v>-8.1850521405080201E-7</v>
      </c>
      <c r="J90" s="2">
        <v>0.899257838088099</v>
      </c>
      <c r="K90" s="2"/>
      <c r="L90" s="2"/>
      <c r="M90">
        <f t="shared" si="6"/>
        <v>0.899257838088099</v>
      </c>
      <c r="N90">
        <f t="shared" si="7"/>
        <v>-1.5622500504353098E-7</v>
      </c>
      <c r="P90" s="2">
        <v>0.89925928612586004</v>
      </c>
      <c r="Q90" s="2"/>
      <c r="R90" s="2"/>
      <c r="T90">
        <f t="shared" si="8"/>
        <v>0.89925928612586004</v>
      </c>
      <c r="U90" s="2">
        <f>C90-T90</f>
        <v>-1.6042627660750597E-6</v>
      </c>
      <c r="AD90" s="3">
        <v>0.97685464819592605</v>
      </c>
      <c r="AE90">
        <f t="shared" si="9"/>
        <v>0.97685464819592605</v>
      </c>
      <c r="AF90" s="3">
        <f>C90-AE90</f>
        <v>-7.7596966332832085E-2</v>
      </c>
    </row>
    <row r="91" spans="1:32" x14ac:dyDescent="0.25">
      <c r="A91" t="s">
        <v>142</v>
      </c>
      <c r="B91" t="s">
        <v>142</v>
      </c>
      <c r="C91">
        <v>0.88359004295423604</v>
      </c>
      <c r="F91">
        <v>0.88359094699354901</v>
      </c>
      <c r="G91">
        <f t="shared" si="5"/>
        <v>0.88359094699354901</v>
      </c>
      <c r="H91">
        <f>C91-G91</f>
        <v>-9.040393129655655E-7</v>
      </c>
      <c r="J91" s="2">
        <v>0.88359019918874604</v>
      </c>
      <c r="K91" s="2"/>
      <c r="L91" s="2"/>
      <c r="M91">
        <f t="shared" si="6"/>
        <v>0.88359019918874604</v>
      </c>
      <c r="N91">
        <f t="shared" si="7"/>
        <v>-1.5623450999591171E-7</v>
      </c>
      <c r="P91" s="2">
        <v>0.88359198296254404</v>
      </c>
      <c r="Q91" s="2"/>
      <c r="R91" s="2"/>
      <c r="T91">
        <f t="shared" si="8"/>
        <v>0.88359198296254404</v>
      </c>
      <c r="U91" s="2">
        <f>C91-T91</f>
        <v>-1.9400083079990083E-6</v>
      </c>
      <c r="AD91" s="3">
        <v>0.98133712155143704</v>
      </c>
      <c r="AE91">
        <f t="shared" si="9"/>
        <v>0.98133712155143704</v>
      </c>
      <c r="AF91" s="3">
        <f>C91-AE91</f>
        <v>-9.7747078597200998E-2</v>
      </c>
    </row>
    <row r="92" spans="1:32" x14ac:dyDescent="0.25">
      <c r="A92" t="s">
        <v>143</v>
      </c>
      <c r="B92" t="s">
        <v>143</v>
      </c>
      <c r="C92">
        <v>0.91295583355973298</v>
      </c>
      <c r="F92">
        <v>0.91295658990615502</v>
      </c>
      <c r="G92">
        <f t="shared" si="5"/>
        <v>0.91295658990615502</v>
      </c>
      <c r="H92">
        <f>C92-G92</f>
        <v>-7.5634642204835956E-7</v>
      </c>
      <c r="J92" s="2">
        <v>0.91295596004537605</v>
      </c>
      <c r="K92" s="2"/>
      <c r="L92" s="2"/>
      <c r="M92">
        <f t="shared" si="6"/>
        <v>0.91295596004537605</v>
      </c>
      <c r="N92">
        <f t="shared" si="7"/>
        <v>-1.2648564307049526E-7</v>
      </c>
      <c r="P92" s="2">
        <v>0.91295713737612805</v>
      </c>
      <c r="Q92" s="2"/>
      <c r="R92" s="2"/>
      <c r="T92">
        <f t="shared" si="8"/>
        <v>0.91295713737612805</v>
      </c>
      <c r="U92" s="2">
        <f>C92-T92</f>
        <v>-1.3038163950707116E-6</v>
      </c>
      <c r="AD92" s="3">
        <v>0.97950861345740203</v>
      </c>
      <c r="AE92">
        <f t="shared" si="9"/>
        <v>0.97950861345740203</v>
      </c>
      <c r="AF92" s="3">
        <f>C92-AE92</f>
        <v>-6.6552779897669057E-2</v>
      </c>
    </row>
    <row r="93" spans="1:32" x14ac:dyDescent="0.25">
      <c r="A93" t="s">
        <v>144</v>
      </c>
      <c r="B93" t="s">
        <v>144</v>
      </c>
      <c r="C93">
        <v>0.90820051417266401</v>
      </c>
      <c r="F93">
        <v>0.90820126499582099</v>
      </c>
      <c r="G93">
        <f t="shared" si="5"/>
        <v>0.90820126499582099</v>
      </c>
      <c r="H93">
        <f>C93-G93</f>
        <v>-7.508231569808288E-7</v>
      </c>
      <c r="J93" s="2">
        <v>0.90820063644403903</v>
      </c>
      <c r="K93" s="2"/>
      <c r="L93" s="2"/>
      <c r="M93">
        <f t="shared" si="6"/>
        <v>0.90820063644403903</v>
      </c>
      <c r="N93">
        <f t="shared" si="7"/>
        <v>-1.2227137502485164E-7</v>
      </c>
      <c r="P93" s="2">
        <v>0.90820179731454898</v>
      </c>
      <c r="Q93" s="2"/>
      <c r="R93" s="2"/>
      <c r="T93">
        <f t="shared" si="8"/>
        <v>0.90820179731454898</v>
      </c>
      <c r="U93" s="2">
        <f>C93-T93</f>
        <v>-1.2831418849668097E-6</v>
      </c>
      <c r="AD93" s="3">
        <v>0.97450161306111005</v>
      </c>
      <c r="AE93">
        <f t="shared" si="9"/>
        <v>0.97450161306111005</v>
      </c>
      <c r="AF93" s="3">
        <f>C93-AE93</f>
        <v>-6.6301098888446042E-2</v>
      </c>
    </row>
    <row r="94" spans="1:32" x14ac:dyDescent="0.25">
      <c r="A94" t="s">
        <v>145</v>
      </c>
      <c r="B94" t="s">
        <v>145</v>
      </c>
      <c r="C94">
        <v>0.91630025363027301</v>
      </c>
      <c r="F94">
        <v>0.916301038397768</v>
      </c>
      <c r="G94">
        <f t="shared" si="5"/>
        <v>0.916301038397768</v>
      </c>
      <c r="H94">
        <f>C94-G94</f>
        <v>-7.8476749498790355E-7</v>
      </c>
      <c r="J94" s="2">
        <v>0.91630038323201002</v>
      </c>
      <c r="K94" s="2"/>
      <c r="L94" s="2"/>
      <c r="M94">
        <f t="shared" si="6"/>
        <v>0.91630038323201002</v>
      </c>
      <c r="N94">
        <f t="shared" si="7"/>
        <v>-1.2960173700893307E-7</v>
      </c>
      <c r="P94" s="2">
        <v>0.91630167124338702</v>
      </c>
      <c r="Q94" s="2"/>
      <c r="R94" s="2"/>
      <c r="T94">
        <f t="shared" si="8"/>
        <v>0.91630167124338702</v>
      </c>
      <c r="U94" s="2">
        <f>C94-T94</f>
        <v>-1.4176131140075654E-6</v>
      </c>
      <c r="AC94" s="3">
        <v>0.98535065434854197</v>
      </c>
      <c r="AD94" s="3">
        <v>0.98575985553072099</v>
      </c>
      <c r="AE94">
        <f t="shared" si="9"/>
        <v>0.98555525493963148</v>
      </c>
      <c r="AF94" s="3">
        <f>C94-AE94</f>
        <v>-6.9255001309358466E-2</v>
      </c>
    </row>
    <row r="95" spans="1:32" x14ac:dyDescent="0.25">
      <c r="A95" t="s">
        <v>146</v>
      </c>
      <c r="B95" t="s">
        <v>146</v>
      </c>
      <c r="C95">
        <v>0.92997780472718505</v>
      </c>
      <c r="F95">
        <v>0.92997854568298499</v>
      </c>
      <c r="G95">
        <f t="shared" si="5"/>
        <v>0.92997854568298499</v>
      </c>
      <c r="H95">
        <f>C95-G95</f>
        <v>-7.4095579993826988E-7</v>
      </c>
      <c r="J95" s="2">
        <v>0.92997792900623899</v>
      </c>
      <c r="K95" s="2"/>
      <c r="L95" s="2"/>
      <c r="M95">
        <f t="shared" si="6"/>
        <v>0.92997792900623899</v>
      </c>
      <c r="N95">
        <f t="shared" si="7"/>
        <v>-1.242790539368599E-7</v>
      </c>
      <c r="P95" s="2">
        <v>0.92997902047129699</v>
      </c>
      <c r="Q95" s="2"/>
      <c r="R95" s="2"/>
      <c r="T95">
        <f t="shared" si="8"/>
        <v>0.92997902047129699</v>
      </c>
      <c r="U95" s="2">
        <f>C95-T95</f>
        <v>-1.2157441119375889E-6</v>
      </c>
      <c r="AD95" s="3">
        <v>0.98500199751809303</v>
      </c>
      <c r="AE95">
        <f t="shared" si="9"/>
        <v>0.98500199751809303</v>
      </c>
      <c r="AF95" s="3">
        <f>C95-AE95</f>
        <v>-5.5024192790907978E-2</v>
      </c>
    </row>
    <row r="96" spans="1:32" x14ac:dyDescent="0.25">
      <c r="A96" t="s">
        <v>147</v>
      </c>
      <c r="B96" t="s">
        <v>147</v>
      </c>
      <c r="C96">
        <v>0.94523622620233105</v>
      </c>
      <c r="F96">
        <v>0.94523695098163896</v>
      </c>
      <c r="G96">
        <f t="shared" si="5"/>
        <v>0.94523695098163896</v>
      </c>
      <c r="H96">
        <f>C96-G96</f>
        <v>-7.2477930790348921E-7</v>
      </c>
      <c r="J96" s="2">
        <v>0.94523635586674803</v>
      </c>
      <c r="K96" s="2"/>
      <c r="L96" s="2"/>
      <c r="M96">
        <f t="shared" si="6"/>
        <v>0.94523635586674803</v>
      </c>
      <c r="N96">
        <f t="shared" si="7"/>
        <v>-1.2966441698125664E-7</v>
      </c>
      <c r="P96" s="2">
        <v>0.94523750265262496</v>
      </c>
      <c r="Q96" s="2"/>
      <c r="R96" s="2"/>
      <c r="T96">
        <f t="shared" si="8"/>
        <v>0.94523750265262496</v>
      </c>
      <c r="U96" s="2">
        <f>C96-T96</f>
        <v>-1.2764502939077715E-6</v>
      </c>
      <c r="AC96" s="3">
        <v>0.99018237308736701</v>
      </c>
      <c r="AD96" s="3">
        <v>0.99027417861141098</v>
      </c>
      <c r="AE96">
        <f t="shared" si="9"/>
        <v>0.99022827584938899</v>
      </c>
      <c r="AF96" s="3">
        <f>C96-AE96</f>
        <v>-4.4992049647057941E-2</v>
      </c>
    </row>
    <row r="97" spans="1:32" x14ac:dyDescent="0.25">
      <c r="A97" t="s">
        <v>148</v>
      </c>
      <c r="B97" t="s">
        <v>148</v>
      </c>
      <c r="C97">
        <v>0.94086763242182703</v>
      </c>
      <c r="F97">
        <v>0.94086835944412395</v>
      </c>
      <c r="G97">
        <f t="shared" si="5"/>
        <v>0.94086835944412395</v>
      </c>
      <c r="H97">
        <f>C97-G97</f>
        <v>-7.2702229692023224E-7</v>
      </c>
      <c r="J97" s="2">
        <v>0.94086777921503095</v>
      </c>
      <c r="K97" s="2"/>
      <c r="L97" s="2"/>
      <c r="M97">
        <f t="shared" si="6"/>
        <v>0.94086777921503095</v>
      </c>
      <c r="N97">
        <f t="shared" si="7"/>
        <v>-1.4679320392563255E-7</v>
      </c>
      <c r="P97" s="2">
        <v>0.94086896861935898</v>
      </c>
      <c r="Q97" s="2"/>
      <c r="R97" s="2"/>
      <c r="T97">
        <f t="shared" si="8"/>
        <v>0.94086896861935898</v>
      </c>
      <c r="U97" s="2">
        <f>C97-T97</f>
        <v>-1.3361975319536867E-6</v>
      </c>
      <c r="AD97" s="3">
        <v>0.98089497301065998</v>
      </c>
      <c r="AE97">
        <f t="shared" si="9"/>
        <v>0.98089497301065998</v>
      </c>
      <c r="AF97" s="3">
        <f>C97-AE97</f>
        <v>-4.0027340588832949E-2</v>
      </c>
    </row>
    <row r="98" spans="1:32" x14ac:dyDescent="0.25">
      <c r="A98" t="s">
        <v>149</v>
      </c>
      <c r="B98" t="s">
        <v>149</v>
      </c>
      <c r="C98">
        <v>0.95294200218758496</v>
      </c>
      <c r="F98">
        <v>0.95294275819957497</v>
      </c>
      <c r="G98">
        <f t="shared" si="5"/>
        <v>0.95294275819957497</v>
      </c>
      <c r="H98">
        <f>C98-G98</f>
        <v>-7.5601199001074093E-7</v>
      </c>
      <c r="J98" s="2">
        <v>0.95294218758064897</v>
      </c>
      <c r="K98" s="2"/>
      <c r="L98" s="2"/>
      <c r="M98">
        <f t="shared" si="6"/>
        <v>0.95294218758064897</v>
      </c>
      <c r="N98">
        <f t="shared" si="7"/>
        <v>-1.85393064011663E-7</v>
      </c>
      <c r="P98" s="2">
        <v>0.95294398339208597</v>
      </c>
      <c r="Q98" s="2">
        <v>0.95294869883949695</v>
      </c>
      <c r="R98" s="2"/>
      <c r="T98">
        <f t="shared" si="8"/>
        <v>0.95294634111579146</v>
      </c>
      <c r="U98" s="2">
        <f>C98-T98</f>
        <v>-4.3389282065042778E-6</v>
      </c>
      <c r="AA98" s="3">
        <v>0.99261929552098505</v>
      </c>
      <c r="AD98" s="3">
        <v>0.99265433195121899</v>
      </c>
      <c r="AE98">
        <f t="shared" si="9"/>
        <v>0.99263681373610202</v>
      </c>
      <c r="AF98" s="3">
        <f>C98-AE98</f>
        <v>-3.9694811548517062E-2</v>
      </c>
    </row>
    <row r="99" spans="1:32" x14ac:dyDescent="0.25">
      <c r="A99" t="s">
        <v>150</v>
      </c>
      <c r="B99" t="s">
        <v>150</v>
      </c>
      <c r="C99">
        <v>0.96904898559752695</v>
      </c>
      <c r="F99">
        <v>0.96904979012832604</v>
      </c>
      <c r="G99">
        <f t="shared" si="5"/>
        <v>0.96904979012832604</v>
      </c>
      <c r="H99">
        <f>C99-G99</f>
        <v>-8.0453079909226233E-7</v>
      </c>
      <c r="J99" s="2">
        <v>0.96904912753856898</v>
      </c>
      <c r="K99" s="2"/>
      <c r="L99" s="2"/>
      <c r="M99">
        <f t="shared" si="6"/>
        <v>0.96904912753856898</v>
      </c>
      <c r="N99">
        <f t="shared" si="7"/>
        <v>-1.4194104203113511E-7</v>
      </c>
      <c r="P99" s="2">
        <v>0.96905208887804895</v>
      </c>
      <c r="Q99" s="2">
        <v>0.96905484310019696</v>
      </c>
      <c r="R99" s="2"/>
      <c r="T99">
        <f t="shared" si="8"/>
        <v>0.96905346598912301</v>
      </c>
      <c r="U99" s="2">
        <f>C99-T99</f>
        <v>-4.4803915960622831E-6</v>
      </c>
      <c r="AA99" s="3">
        <v>1.0113012289257399</v>
      </c>
      <c r="AD99" s="3">
        <v>1.0113048047547999</v>
      </c>
      <c r="AE99">
        <f t="shared" si="9"/>
        <v>1.0113030168402699</v>
      </c>
      <c r="AF99" s="3">
        <f>C99-AE99</f>
        <v>-4.2254031242742962E-2</v>
      </c>
    </row>
    <row r="100" spans="1:32" x14ac:dyDescent="0.25">
      <c r="A100" t="s">
        <v>151</v>
      </c>
      <c r="B100" t="s">
        <v>151</v>
      </c>
      <c r="C100">
        <v>0.98310701356246799</v>
      </c>
      <c r="F100">
        <v>0.98310780054923197</v>
      </c>
      <c r="G100">
        <f t="shared" si="5"/>
        <v>0.98310780054923197</v>
      </c>
      <c r="H100">
        <f>C100-G100</f>
        <v>-7.8698676397870315E-7</v>
      </c>
      <c r="J100" s="2">
        <v>0.98310709492144499</v>
      </c>
      <c r="K100" s="2"/>
      <c r="L100" s="2"/>
      <c r="M100">
        <f t="shared" si="6"/>
        <v>0.98310709492144499</v>
      </c>
      <c r="N100">
        <f t="shared" si="7"/>
        <v>-8.1358976999901245E-8</v>
      </c>
      <c r="P100" s="2">
        <v>0.98310960052823904</v>
      </c>
      <c r="Q100" s="2">
        <v>0.98310827524398803</v>
      </c>
      <c r="R100" s="2"/>
      <c r="T100">
        <f t="shared" si="8"/>
        <v>0.98310893788611353</v>
      </c>
      <c r="U100" s="2">
        <f>C100-T100</f>
        <v>-1.9243236455412926E-6</v>
      </c>
      <c r="AA100" s="3">
        <v>1.02345641507866</v>
      </c>
      <c r="AC100" s="3">
        <v>1.0234925665180199</v>
      </c>
      <c r="AE100">
        <f t="shared" si="9"/>
        <v>1.02347449079834</v>
      </c>
      <c r="AF100" s="3">
        <f>C100-AE100</f>
        <v>-4.0367477235871974E-2</v>
      </c>
    </row>
    <row r="101" spans="1:32" x14ac:dyDescent="0.25">
      <c r="A101" t="s">
        <v>152</v>
      </c>
      <c r="B101" t="s">
        <v>152</v>
      </c>
      <c r="C101">
        <v>0.97187581867620199</v>
      </c>
      <c r="F101">
        <v>0.97187652359590004</v>
      </c>
      <c r="G101">
        <f t="shared" si="5"/>
        <v>0.97187652359590004</v>
      </c>
      <c r="H101">
        <f>C101-G101</f>
        <v>-7.0491969805797083E-7</v>
      </c>
      <c r="J101" s="2">
        <v>0.97187589579688405</v>
      </c>
      <c r="K101" s="2"/>
      <c r="L101" s="2"/>
      <c r="M101">
        <f t="shared" si="6"/>
        <v>0.97187589579688405</v>
      </c>
      <c r="N101">
        <f t="shared" si="7"/>
        <v>-7.7120682062670198E-8</v>
      </c>
      <c r="P101" s="2">
        <v>0.97187735387420104</v>
      </c>
      <c r="Q101" s="2">
        <v>0.97187964303947505</v>
      </c>
      <c r="R101" s="2"/>
      <c r="T101">
        <f t="shared" si="8"/>
        <v>0.97187849845683805</v>
      </c>
      <c r="U101" s="2">
        <f>C101-T101</f>
        <v>-2.6797806360612242E-6</v>
      </c>
      <c r="AA101" s="3">
        <v>1.0099097357759199</v>
      </c>
      <c r="AC101" s="3">
        <v>1.0100013401776</v>
      </c>
      <c r="AE101">
        <f t="shared" si="9"/>
        <v>1.00995553797676</v>
      </c>
      <c r="AF101" s="3">
        <f>C101-AE101</f>
        <v>-3.8079719300557979E-2</v>
      </c>
    </row>
    <row r="102" spans="1:32" x14ac:dyDescent="0.25">
      <c r="A102" t="s">
        <v>153</v>
      </c>
      <c r="B102" t="s">
        <v>153</v>
      </c>
      <c r="C102">
        <v>0.973642816238945</v>
      </c>
      <c r="F102">
        <v>0.97364350386152798</v>
      </c>
      <c r="G102">
        <f t="shared" si="5"/>
        <v>0.97364350386152798</v>
      </c>
      <c r="H102">
        <f>C102-G102</f>
        <v>-6.8762258298438184E-7</v>
      </c>
      <c r="J102" s="2">
        <v>0.97364290333605796</v>
      </c>
      <c r="K102" s="2"/>
      <c r="L102" s="2"/>
      <c r="M102">
        <f t="shared" si="6"/>
        <v>0.97364290333605796</v>
      </c>
      <c r="N102">
        <f t="shared" si="7"/>
        <v>-8.7097112966283419E-8</v>
      </c>
      <c r="P102" s="2">
        <v>0.97364398174761801</v>
      </c>
      <c r="Q102" s="2">
        <v>0.97364519650972903</v>
      </c>
      <c r="R102" s="2"/>
      <c r="T102">
        <f t="shared" si="8"/>
        <v>0.97364458912867358</v>
      </c>
      <c r="U102" s="2">
        <f>C102-T102</f>
        <v>-1.7728897285795853E-6</v>
      </c>
      <c r="AA102" s="3">
        <v>1.0169198202976599</v>
      </c>
      <c r="AC102" s="3">
        <v>1.0168463498781399</v>
      </c>
      <c r="AD102" s="3">
        <v>1.0169028874011501</v>
      </c>
      <c r="AE102">
        <f t="shared" si="9"/>
        <v>1.0168896858589831</v>
      </c>
      <c r="AF102" s="3">
        <f>C102-AE102</f>
        <v>-4.3246869620038098E-2</v>
      </c>
    </row>
    <row r="103" spans="1:32" x14ac:dyDescent="0.25">
      <c r="A103" t="s">
        <v>154</v>
      </c>
      <c r="B103" t="s">
        <v>154</v>
      </c>
      <c r="C103">
        <v>0.94189293589622503</v>
      </c>
      <c r="F103">
        <v>0.941893632066237</v>
      </c>
      <c r="G103">
        <f t="shared" si="5"/>
        <v>0.941893632066237</v>
      </c>
      <c r="H103">
        <f>C103-G103</f>
        <v>-6.9617001197119777E-7</v>
      </c>
      <c r="J103" s="2">
        <v>0.94189303245573197</v>
      </c>
      <c r="K103" s="2"/>
      <c r="L103" s="2"/>
      <c r="M103">
        <f t="shared" si="6"/>
        <v>0.94189303245573197</v>
      </c>
      <c r="N103">
        <f t="shared" si="7"/>
        <v>-9.655950694575921E-8</v>
      </c>
      <c r="P103" s="2">
        <v>0.94189392928918803</v>
      </c>
      <c r="Q103" s="2"/>
      <c r="R103" s="2"/>
      <c r="T103">
        <f t="shared" si="8"/>
        <v>0.94189392928918803</v>
      </c>
      <c r="U103" s="2">
        <f>C103-T103</f>
        <v>-9.9339296300016144E-7</v>
      </c>
      <c r="AC103" s="3">
        <v>0.99143669810720803</v>
      </c>
      <c r="AE103">
        <f t="shared" si="9"/>
        <v>0.99143669810720803</v>
      </c>
      <c r="AF103" s="3">
        <f>C103-AE103</f>
        <v>-4.9543762210983E-2</v>
      </c>
    </row>
    <row r="104" spans="1:32" x14ac:dyDescent="0.25">
      <c r="A104" t="s">
        <v>155</v>
      </c>
      <c r="B104" t="s">
        <v>155</v>
      </c>
      <c r="C104">
        <v>0.92478854530829802</v>
      </c>
      <c r="F104">
        <v>0.92478929135751098</v>
      </c>
      <c r="G104">
        <f t="shared" si="5"/>
        <v>0.92478929135751098</v>
      </c>
      <c r="H104">
        <f>C104-G104</f>
        <v>-7.4604921296295146E-7</v>
      </c>
      <c r="J104" s="2">
        <v>0.92478866229220302</v>
      </c>
      <c r="K104" s="2"/>
      <c r="L104" s="2"/>
      <c r="M104">
        <f t="shared" si="6"/>
        <v>0.92478866229220302</v>
      </c>
      <c r="N104">
        <f t="shared" si="7"/>
        <v>-1.169839050074728E-7</v>
      </c>
      <c r="P104" s="2">
        <v>0.92478977672374796</v>
      </c>
      <c r="Q104" s="2"/>
      <c r="R104" s="2"/>
      <c r="T104">
        <f t="shared" si="8"/>
        <v>0.92478977672374796</v>
      </c>
      <c r="U104" s="2">
        <f>C104-T104</f>
        <v>-1.2314154499426522E-6</v>
      </c>
      <c r="AC104" s="3">
        <v>0.986813482627934</v>
      </c>
      <c r="AD104" s="3">
        <v>0.98712789699998205</v>
      </c>
      <c r="AE104">
        <f t="shared" si="9"/>
        <v>0.98697068981395808</v>
      </c>
      <c r="AF104" s="3">
        <f>C104-AE104</f>
        <v>-6.2182144505660064E-2</v>
      </c>
    </row>
    <row r="105" spans="1:32" x14ac:dyDescent="0.25">
      <c r="A105" t="s">
        <v>156</v>
      </c>
      <c r="B105" t="s">
        <v>156</v>
      </c>
      <c r="C105">
        <v>0.97428729429661898</v>
      </c>
      <c r="F105">
        <v>0.97428788282195999</v>
      </c>
      <c r="G105">
        <f t="shared" si="5"/>
        <v>0.97428788282195999</v>
      </c>
      <c r="H105">
        <f>C105-G105</f>
        <v>-5.8852534101649923E-7</v>
      </c>
      <c r="J105" s="2">
        <v>0.97428735572107295</v>
      </c>
      <c r="K105" s="2"/>
      <c r="L105" s="2"/>
      <c r="M105">
        <f t="shared" si="6"/>
        <v>0.97428735572107295</v>
      </c>
      <c r="N105">
        <f t="shared" si="7"/>
        <v>-6.1424453967617865E-8</v>
      </c>
      <c r="P105" s="2">
        <v>0.974287867939717</v>
      </c>
      <c r="Q105" s="2"/>
      <c r="R105" s="2"/>
      <c r="T105">
        <f t="shared" si="8"/>
        <v>0.974287867939717</v>
      </c>
      <c r="U105" s="2">
        <f>C105-T105</f>
        <v>-5.7364309802299118E-7</v>
      </c>
      <c r="AC105" s="3">
        <v>0.99968135051753804</v>
      </c>
      <c r="AE105">
        <f t="shared" si="9"/>
        <v>0.99968135051753804</v>
      </c>
      <c r="AF105" s="3">
        <f>C105-AE105</f>
        <v>-2.5394056220919059E-2</v>
      </c>
    </row>
    <row r="106" spans="1:32" x14ac:dyDescent="0.25">
      <c r="A106" t="s">
        <v>157</v>
      </c>
      <c r="B106" t="s">
        <v>157</v>
      </c>
      <c r="C106">
        <v>0.95489332816789496</v>
      </c>
      <c r="F106">
        <v>0.95489384693453705</v>
      </c>
      <c r="G106">
        <f t="shared" si="5"/>
        <v>0.95489384693453705</v>
      </c>
      <c r="H106">
        <f>C106-G106</f>
        <v>-5.1876664208805323E-7</v>
      </c>
      <c r="J106" s="2">
        <v>0.954893371565115</v>
      </c>
      <c r="K106" s="2"/>
      <c r="L106" s="2"/>
      <c r="M106">
        <f t="shared" si="6"/>
        <v>0.954893371565115</v>
      </c>
      <c r="N106">
        <f t="shared" si="7"/>
        <v>-4.3397220039764761E-8</v>
      </c>
      <c r="P106" s="2">
        <v>0.95489346412278397</v>
      </c>
      <c r="Q106" s="2"/>
      <c r="R106" s="2"/>
      <c r="T106">
        <f t="shared" si="8"/>
        <v>0.95489346412278397</v>
      </c>
      <c r="U106" s="2">
        <f>C106-T106</f>
        <v>-1.3595488901341213E-7</v>
      </c>
      <c r="AC106" s="3">
        <v>0.96678332805604605</v>
      </c>
      <c r="AE106">
        <f t="shared" si="9"/>
        <v>0.96678332805604605</v>
      </c>
      <c r="AF106" s="3">
        <f>C106-AE106</f>
        <v>-1.1889999888151093E-2</v>
      </c>
    </row>
    <row r="107" spans="1:32" x14ac:dyDescent="0.25">
      <c r="A107" t="s">
        <v>158</v>
      </c>
      <c r="B107" t="s">
        <v>158</v>
      </c>
      <c r="C107">
        <v>0.95321618179464096</v>
      </c>
      <c r="F107">
        <v>0.95321667474779903</v>
      </c>
      <c r="G107">
        <f t="shared" si="5"/>
        <v>0.95321667474779903</v>
      </c>
      <c r="H107">
        <f>C107-G107</f>
        <v>-4.9295315807107443E-7</v>
      </c>
      <c r="J107" s="2">
        <v>0.95321621857385297</v>
      </c>
      <c r="K107" s="2"/>
      <c r="L107" s="2"/>
      <c r="M107">
        <f t="shared" si="6"/>
        <v>0.95321621857385297</v>
      </c>
      <c r="N107">
        <f t="shared" si="7"/>
        <v>-3.67792120092858E-8</v>
      </c>
      <c r="P107" s="2">
        <v>0.95321617490594901</v>
      </c>
      <c r="Q107" s="2"/>
      <c r="R107" s="2"/>
      <c r="T107">
        <f t="shared" si="8"/>
        <v>0.95321617490594901</v>
      </c>
      <c r="U107" s="2">
        <f>C107-T107</f>
        <v>6.8886919502020305E-9</v>
      </c>
      <c r="AC107" s="3">
        <v>0.95984994243319999</v>
      </c>
      <c r="AE107">
        <f t="shared" si="9"/>
        <v>0.95984994243319999</v>
      </c>
      <c r="AF107" s="3">
        <f>C107-AE107</f>
        <v>-6.6337606385590275E-3</v>
      </c>
    </row>
    <row r="108" spans="1:32" x14ac:dyDescent="0.25">
      <c r="A108" t="s">
        <v>159</v>
      </c>
      <c r="B108" t="s">
        <v>159</v>
      </c>
      <c r="C108">
        <v>0.94973486403446405</v>
      </c>
      <c r="F108">
        <v>0.94973535420556399</v>
      </c>
      <c r="G108">
        <f t="shared" si="5"/>
        <v>0.94973535420556399</v>
      </c>
      <c r="H108">
        <f>C108-G108</f>
        <v>-4.9017109993165775E-7</v>
      </c>
      <c r="J108" s="2">
        <v>0.94973489999146998</v>
      </c>
      <c r="K108" s="2"/>
      <c r="L108" s="2"/>
      <c r="M108">
        <f t="shared" si="6"/>
        <v>0.94973489999146998</v>
      </c>
      <c r="N108">
        <f t="shared" si="7"/>
        <v>-3.5957005928288766E-8</v>
      </c>
      <c r="P108" s="2">
        <v>0.949734821709591</v>
      </c>
      <c r="Q108" s="2"/>
      <c r="R108" s="2"/>
      <c r="T108">
        <f t="shared" si="8"/>
        <v>0.949734821709591</v>
      </c>
      <c r="U108" s="2">
        <f>C108-T108</f>
        <v>4.2324873050780809E-8</v>
      </c>
      <c r="AC108" s="3">
        <v>0.95519646533142499</v>
      </c>
      <c r="AE108">
        <f t="shared" si="9"/>
        <v>0.95519646533142499</v>
      </c>
      <c r="AF108" s="3">
        <f>C108-AE108</f>
        <v>-5.4616012969609384E-3</v>
      </c>
    </row>
    <row r="109" spans="1:32" x14ac:dyDescent="0.25">
      <c r="A109" t="s">
        <v>160</v>
      </c>
      <c r="B109" t="s">
        <v>160</v>
      </c>
      <c r="C109">
        <v>0.94626867595876996</v>
      </c>
      <c r="F109">
        <v>0.94626910505127004</v>
      </c>
      <c r="G109">
        <f t="shared" si="5"/>
        <v>0.94626910505127004</v>
      </c>
      <c r="H109">
        <f>C109-G109</f>
        <v>-4.2909250008715816E-7</v>
      </c>
      <c r="J109" s="2">
        <v>0.94626869606799502</v>
      </c>
      <c r="K109" s="2"/>
      <c r="L109" s="2"/>
      <c r="M109">
        <f t="shared" si="6"/>
        <v>0.94626869606799502</v>
      </c>
      <c r="N109">
        <f t="shared" si="7"/>
        <v>-2.0109225062903135E-8</v>
      </c>
      <c r="P109" s="2">
        <v>0.94626828922771999</v>
      </c>
      <c r="Q109" s="2"/>
      <c r="R109" s="2"/>
      <c r="T109">
        <f t="shared" si="8"/>
        <v>0.94626828922771999</v>
      </c>
      <c r="U109" s="2">
        <f>C109-T109</f>
        <v>3.8673104996167496E-7</v>
      </c>
      <c r="AC109" s="3">
        <v>0.93893781360994699</v>
      </c>
      <c r="AE109">
        <f t="shared" si="9"/>
        <v>0.93893781360994699</v>
      </c>
      <c r="AF109" s="3">
        <f>C109-AE109</f>
        <v>7.3308623488229641E-3</v>
      </c>
    </row>
    <row r="110" spans="1:32" x14ac:dyDescent="0.25">
      <c r="A110" t="s">
        <v>161</v>
      </c>
      <c r="B110" t="s">
        <v>161</v>
      </c>
      <c r="C110">
        <v>0.95707861836705199</v>
      </c>
      <c r="F110">
        <v>0.95707906934902398</v>
      </c>
      <c r="G110">
        <f t="shared" si="5"/>
        <v>0.95707906934902398</v>
      </c>
      <c r="H110">
        <f>C110-G110</f>
        <v>-4.5098197198889522E-7</v>
      </c>
      <c r="J110" s="2">
        <v>0.957078646592875</v>
      </c>
      <c r="K110" s="2"/>
      <c r="L110" s="2"/>
      <c r="M110">
        <f t="shared" si="6"/>
        <v>0.957078646592875</v>
      </c>
      <c r="N110">
        <f t="shared" si="7"/>
        <v>-2.8225823012206774E-8</v>
      </c>
      <c r="P110" s="2">
        <v>0.95707850837872199</v>
      </c>
      <c r="Q110" s="2"/>
      <c r="R110" s="2"/>
      <c r="T110">
        <f t="shared" si="8"/>
        <v>0.95707850837872199</v>
      </c>
      <c r="U110" s="2">
        <f>C110-T110</f>
        <v>1.0998832999931096E-7</v>
      </c>
      <c r="AC110" s="3">
        <v>0.95819759067057797</v>
      </c>
      <c r="AE110">
        <f t="shared" si="9"/>
        <v>0.95819759067057797</v>
      </c>
      <c r="AF110" s="3">
        <f>C110-AE110</f>
        <v>-1.118972303525978E-3</v>
      </c>
    </row>
    <row r="111" spans="1:32" x14ac:dyDescent="0.25">
      <c r="A111" t="s">
        <v>162</v>
      </c>
      <c r="B111" t="s">
        <v>162</v>
      </c>
      <c r="C111">
        <v>0.958766756208702</v>
      </c>
      <c r="F111">
        <v>0.95876719621811701</v>
      </c>
      <c r="G111">
        <f t="shared" si="5"/>
        <v>0.95876719621811701</v>
      </c>
      <c r="H111">
        <f>C111-G111</f>
        <v>-4.4000941501476376E-7</v>
      </c>
      <c r="J111" s="2">
        <v>0.95876678230643597</v>
      </c>
      <c r="K111" s="2"/>
      <c r="L111" s="2"/>
      <c r="M111">
        <f t="shared" si="6"/>
        <v>0.95876678230643597</v>
      </c>
      <c r="N111">
        <f t="shared" si="7"/>
        <v>-2.6097733973884374E-8</v>
      </c>
      <c r="P111" s="2">
        <v>0.95876661061226398</v>
      </c>
      <c r="Q111" s="2"/>
      <c r="R111" s="2"/>
      <c r="T111">
        <f t="shared" si="8"/>
        <v>0.95876661061226398</v>
      </c>
      <c r="U111" s="2">
        <f>C111-T111</f>
        <v>1.4559643801703714E-7</v>
      </c>
      <c r="AC111" s="3">
        <v>0.95780251290765706</v>
      </c>
      <c r="AE111">
        <f t="shared" si="9"/>
        <v>0.95780251290765706</v>
      </c>
      <c r="AF111" s="3">
        <f>C111-AE111</f>
        <v>9.6424330104494249E-4</v>
      </c>
    </row>
    <row r="112" spans="1:32" x14ac:dyDescent="0.25">
      <c r="A112" t="s">
        <v>163</v>
      </c>
      <c r="B112" t="s">
        <v>163</v>
      </c>
      <c r="C112">
        <v>0.96605622171684502</v>
      </c>
      <c r="F112">
        <v>0.96605664713657502</v>
      </c>
      <c r="G112">
        <f t="shared" si="5"/>
        <v>0.96605664713657502</v>
      </c>
      <c r="H112">
        <f>C112-G112</f>
        <v>-4.2541972999909916E-7</v>
      </c>
      <c r="J112" s="2">
        <v>0.96605624580472005</v>
      </c>
      <c r="K112" s="2"/>
      <c r="L112" s="2"/>
      <c r="M112">
        <f t="shared" si="6"/>
        <v>0.96605624580472005</v>
      </c>
      <c r="N112">
        <f t="shared" si="7"/>
        <v>-2.408787502794496E-8</v>
      </c>
      <c r="P112" s="2">
        <v>0.96605603102539706</v>
      </c>
      <c r="Q112" s="2"/>
      <c r="R112" s="2"/>
      <c r="T112">
        <f t="shared" si="8"/>
        <v>0.96605603102539706</v>
      </c>
      <c r="U112" s="2">
        <f>C112-T112</f>
        <v>1.9069144796546311E-7</v>
      </c>
      <c r="AC112" s="3">
        <v>0.96117293532237402</v>
      </c>
      <c r="AE112">
        <f t="shared" si="9"/>
        <v>0.96117293532237402</v>
      </c>
      <c r="AF112" s="3">
        <f>C112-AE112</f>
        <v>4.8832863944709981E-3</v>
      </c>
    </row>
    <row r="113" spans="1:32" x14ac:dyDescent="0.25">
      <c r="A113" t="s">
        <v>164</v>
      </c>
      <c r="B113" t="s">
        <v>164</v>
      </c>
      <c r="C113">
        <v>0.96925043195490101</v>
      </c>
      <c r="F113">
        <v>0.96925086966868701</v>
      </c>
      <c r="G113">
        <f t="shared" si="5"/>
        <v>0.96925086966868701</v>
      </c>
      <c r="H113">
        <f>C113-G113</f>
        <v>-4.3771378599455346E-7</v>
      </c>
      <c r="J113" s="2">
        <v>0.96925045996759795</v>
      </c>
      <c r="K113" s="2"/>
      <c r="L113" s="2"/>
      <c r="M113">
        <f t="shared" si="6"/>
        <v>0.96925045996759795</v>
      </c>
      <c r="N113">
        <f t="shared" si="7"/>
        <v>-2.8012696939860859E-8</v>
      </c>
      <c r="P113" s="2">
        <v>0.96925042956637597</v>
      </c>
      <c r="Q113" s="2"/>
      <c r="R113" s="2"/>
      <c r="T113">
        <f t="shared" si="8"/>
        <v>0.96925042956637597</v>
      </c>
      <c r="U113" s="2">
        <f>C113-T113</f>
        <v>2.3885250444166672E-9</v>
      </c>
      <c r="AC113" s="3">
        <v>0.97206288040647104</v>
      </c>
      <c r="AE113">
        <f t="shared" si="9"/>
        <v>0.97206288040647104</v>
      </c>
      <c r="AF113" s="3">
        <f>C113-AE113</f>
        <v>-2.8124484515700265E-3</v>
      </c>
    </row>
    <row r="114" spans="1:32" x14ac:dyDescent="0.25">
      <c r="A114" t="s">
        <v>165</v>
      </c>
      <c r="B114" t="s">
        <v>165</v>
      </c>
      <c r="C114">
        <v>0.972913351002759</v>
      </c>
      <c r="F114">
        <v>0.97291372072646798</v>
      </c>
      <c r="G114">
        <f t="shared" si="5"/>
        <v>0.97291372072646798</v>
      </c>
      <c r="H114">
        <f>C114-G114</f>
        <v>-3.6972370898169515E-7</v>
      </c>
      <c r="J114" s="2">
        <v>0.97291336221713098</v>
      </c>
      <c r="K114" s="2"/>
      <c r="L114" s="2"/>
      <c r="M114">
        <f t="shared" si="6"/>
        <v>0.97291336221713098</v>
      </c>
      <c r="N114">
        <f t="shared" si="7"/>
        <v>-1.1214371986589811E-8</v>
      </c>
      <c r="P114" s="2">
        <v>0.97291284684879498</v>
      </c>
      <c r="Q114" s="2"/>
      <c r="R114" s="2"/>
      <c r="T114">
        <f t="shared" si="8"/>
        <v>0.97291284684879498</v>
      </c>
      <c r="U114" s="2">
        <f>C114-T114</f>
        <v>5.0415396402048174E-7</v>
      </c>
      <c r="AC114" s="3">
        <v>0.95354609448497996</v>
      </c>
      <c r="AE114">
        <f t="shared" si="9"/>
        <v>0.95354609448497996</v>
      </c>
      <c r="AF114" s="3">
        <f>C114-AE114</f>
        <v>1.9367256517779041E-2</v>
      </c>
    </row>
    <row r="115" spans="1:32" x14ac:dyDescent="0.25">
      <c r="A115" t="s">
        <v>166</v>
      </c>
      <c r="B115" t="s">
        <v>166</v>
      </c>
      <c r="C115">
        <v>0.99167923994623897</v>
      </c>
      <c r="E115">
        <v>0.99167851068269897</v>
      </c>
      <c r="G115">
        <f t="shared" si="5"/>
        <v>0.99167851068269897</v>
      </c>
      <c r="H115">
        <f>C115-G115</f>
        <v>7.2926354000024673E-7</v>
      </c>
      <c r="J115" s="2"/>
      <c r="K115" s="2">
        <v>0.99167842771461401</v>
      </c>
      <c r="L115" s="2"/>
      <c r="M115">
        <f t="shared" si="6"/>
        <v>0.99167842771461401</v>
      </c>
      <c r="N115">
        <f t="shared" si="7"/>
        <v>8.1223162495813739E-7</v>
      </c>
      <c r="P115" s="2"/>
      <c r="Q115" s="2">
        <v>0.991679248236919</v>
      </c>
      <c r="R115" s="2"/>
      <c r="S115">
        <v>0.99167796982047396</v>
      </c>
      <c r="T115">
        <f t="shared" si="8"/>
        <v>0.99167860902869642</v>
      </c>
      <c r="U115">
        <f>C115-T115</f>
        <v>6.3091754254340771E-7</v>
      </c>
      <c r="Y115">
        <v>0.99167798560908504</v>
      </c>
      <c r="AB115">
        <v>0.99168000019329605</v>
      </c>
      <c r="AE115">
        <f t="shared" si="9"/>
        <v>0.99167899290119055</v>
      </c>
      <c r="AF115">
        <f>C115-AE115</f>
        <v>2.4704504841821517E-7</v>
      </c>
    </row>
    <row r="116" spans="1:32" x14ac:dyDescent="0.25">
      <c r="A116" t="s">
        <v>167</v>
      </c>
      <c r="B116" t="s">
        <v>167</v>
      </c>
      <c r="C116">
        <v>0.95829838753097296</v>
      </c>
      <c r="E116">
        <v>0.95829774777865695</v>
      </c>
      <c r="G116">
        <f t="shared" si="5"/>
        <v>0.95829774777865695</v>
      </c>
      <c r="H116">
        <f>C116-G116</f>
        <v>6.3975231601176574E-7</v>
      </c>
      <c r="J116" s="2"/>
      <c r="K116" s="2">
        <v>0.95829771405998998</v>
      </c>
      <c r="L116" s="2"/>
      <c r="M116">
        <f t="shared" si="6"/>
        <v>0.95829771405998998</v>
      </c>
      <c r="N116">
        <f t="shared" si="7"/>
        <v>6.7347098298142782E-7</v>
      </c>
      <c r="P116" s="2"/>
      <c r="Q116" s="2">
        <v>0.95829782904463201</v>
      </c>
      <c r="R116" s="2"/>
      <c r="T116">
        <f t="shared" si="8"/>
        <v>0.95829782904463201</v>
      </c>
      <c r="U116">
        <f>C116-T116</f>
        <v>5.5848634095134742E-7</v>
      </c>
      <c r="AB116">
        <v>0.95829864819621802</v>
      </c>
      <c r="AE116">
        <f t="shared" si="9"/>
        <v>0.95829864819621802</v>
      </c>
      <c r="AF116">
        <f>C116-AE116</f>
        <v>-2.6066524505541366E-7</v>
      </c>
    </row>
    <row r="117" spans="1:32" x14ac:dyDescent="0.25">
      <c r="A117" t="s">
        <v>168</v>
      </c>
      <c r="B117" t="s">
        <v>168</v>
      </c>
      <c r="C117">
        <v>0.95822188114909501</v>
      </c>
      <c r="E117">
        <v>0.958221243189887</v>
      </c>
      <c r="G117">
        <f t="shared" si="5"/>
        <v>0.958221243189887</v>
      </c>
      <c r="H117">
        <f>C117-G117</f>
        <v>6.3795920801634765E-7</v>
      </c>
      <c r="J117" s="2"/>
      <c r="K117" s="2">
        <v>0.95822120866354099</v>
      </c>
      <c r="L117" s="2"/>
      <c r="M117">
        <f t="shared" si="6"/>
        <v>0.95822120866354099</v>
      </c>
      <c r="N117">
        <f t="shared" si="7"/>
        <v>6.7248555402077415E-7</v>
      </c>
      <c r="P117" s="2"/>
      <c r="Q117" s="2">
        <v>0.95822131976959302</v>
      </c>
      <c r="R117" s="2"/>
      <c r="T117">
        <f t="shared" si="8"/>
        <v>0.95822131976959302</v>
      </c>
      <c r="U117">
        <f>C117-T117</f>
        <v>5.613795019954182E-7</v>
      </c>
      <c r="AB117">
        <v>0.95822213861230199</v>
      </c>
      <c r="AE117">
        <f t="shared" si="9"/>
        <v>0.95822213861230199</v>
      </c>
      <c r="AF117">
        <f>C117-AE117</f>
        <v>-2.5746320697628278E-7</v>
      </c>
    </row>
    <row r="118" spans="1:32" x14ac:dyDescent="0.25">
      <c r="A118" t="s">
        <v>169</v>
      </c>
      <c r="B118" t="s">
        <v>169</v>
      </c>
      <c r="C118">
        <v>0.96625029721836597</v>
      </c>
      <c r="F118">
        <v>0.96625122386967699</v>
      </c>
      <c r="G118">
        <f t="shared" si="5"/>
        <v>0.96625122386967699</v>
      </c>
      <c r="H118">
        <f>C118-G118</f>
        <v>-9.2665131101732356E-7</v>
      </c>
      <c r="J118" s="2"/>
      <c r="K118" s="2"/>
      <c r="L118" s="2">
        <v>0.96625076872853799</v>
      </c>
      <c r="M118">
        <f t="shared" si="6"/>
        <v>0.96625076872853799</v>
      </c>
      <c r="N118">
        <f t="shared" si="7"/>
        <v>-4.7151017201763068E-7</v>
      </c>
      <c r="P118" s="2"/>
      <c r="Q118" s="2">
        <v>0.96625145121907496</v>
      </c>
      <c r="R118" s="2"/>
      <c r="T118">
        <f t="shared" si="8"/>
        <v>0.96625145121907496</v>
      </c>
      <c r="U118">
        <f>C118-T118</f>
        <v>-1.1540007089916315E-6</v>
      </c>
      <c r="AA118" s="3">
        <v>1.0049269519652899</v>
      </c>
      <c r="AE118">
        <f t="shared" si="9"/>
        <v>1.0049269519652899</v>
      </c>
      <c r="AF118" s="3">
        <f>C118-AE118</f>
        <v>-3.8676654746923944E-2</v>
      </c>
    </row>
    <row r="119" spans="1:32" x14ac:dyDescent="0.25">
      <c r="A119" t="s">
        <v>170</v>
      </c>
      <c r="B119" t="s">
        <v>170</v>
      </c>
      <c r="C119">
        <v>0.973825696840524</v>
      </c>
      <c r="E119">
        <v>0.97382507420448705</v>
      </c>
      <c r="G119">
        <f t="shared" si="5"/>
        <v>0.97382507420448705</v>
      </c>
      <c r="H119">
        <f>C119-G119</f>
        <v>6.2263603695100755E-7</v>
      </c>
      <c r="J119" s="2"/>
      <c r="K119" s="2">
        <v>0.97382501964922397</v>
      </c>
      <c r="L119" s="2"/>
      <c r="M119">
        <f t="shared" si="6"/>
        <v>0.97382501964922397</v>
      </c>
      <c r="N119">
        <f t="shared" si="7"/>
        <v>6.7719130003585093E-7</v>
      </c>
      <c r="P119" s="2"/>
      <c r="Q119" s="2"/>
      <c r="R119" s="2"/>
      <c r="S119">
        <v>0.97382483062846104</v>
      </c>
      <c r="T119">
        <f t="shared" si="8"/>
        <v>0.97382483062846104</v>
      </c>
      <c r="U119">
        <f>C119-T119</f>
        <v>8.6621206296655373E-7</v>
      </c>
      <c r="Z119">
        <v>0.97382477641535903</v>
      </c>
      <c r="AE119">
        <f t="shared" si="9"/>
        <v>0.97382477641535903</v>
      </c>
      <c r="AF119">
        <f>C119-AE119</f>
        <v>9.2042516497414795E-7</v>
      </c>
    </row>
    <row r="120" spans="1:32" x14ac:dyDescent="0.25">
      <c r="A120" t="s">
        <v>171</v>
      </c>
      <c r="B120" t="s">
        <v>171</v>
      </c>
      <c r="C120">
        <v>0.93285921513484205</v>
      </c>
      <c r="F120">
        <v>0.93286002708582005</v>
      </c>
      <c r="G120">
        <f t="shared" si="5"/>
        <v>0.93286002708582005</v>
      </c>
      <c r="H120">
        <f>C120-G120</f>
        <v>-8.1195097800801364E-7</v>
      </c>
      <c r="J120" s="2">
        <v>0.93286141344551199</v>
      </c>
      <c r="K120" s="2"/>
      <c r="L120" s="2"/>
      <c r="M120">
        <f t="shared" si="6"/>
        <v>0.93286141344551199</v>
      </c>
      <c r="N120">
        <f t="shared" si="7"/>
        <v>-2.1983106699430266E-6</v>
      </c>
      <c r="P120" s="2"/>
      <c r="Q120" s="2">
        <v>0.93285916220922405</v>
      </c>
      <c r="R120" s="2"/>
      <c r="T120">
        <f t="shared" si="8"/>
        <v>0.93285916220922405</v>
      </c>
      <c r="U120">
        <f>C120-T120</f>
        <v>5.2925617999299845E-8</v>
      </c>
      <c r="AA120" s="3">
        <v>0.94483755013352999</v>
      </c>
      <c r="AE120">
        <f t="shared" si="9"/>
        <v>0.94483755013352999</v>
      </c>
      <c r="AF120" s="3">
        <f>C120-AE120</f>
        <v>-1.1978334998687945E-2</v>
      </c>
    </row>
    <row r="121" spans="1:32" x14ac:dyDescent="0.25">
      <c r="A121" t="s">
        <v>44</v>
      </c>
      <c r="B121" t="s">
        <v>44</v>
      </c>
      <c r="C121">
        <v>0</v>
      </c>
      <c r="E121" s="23">
        <v>-1.38777878078145E-17</v>
      </c>
      <c r="G121">
        <f t="shared" si="5"/>
        <v>-1.38777878078145E-17</v>
      </c>
      <c r="H121">
        <v>0</v>
      </c>
      <c r="J121" s="2">
        <v>0</v>
      </c>
      <c r="K121" s="2">
        <v>0</v>
      </c>
      <c r="L121" s="2">
        <v>0</v>
      </c>
      <c r="M121">
        <f t="shared" si="6"/>
        <v>0</v>
      </c>
      <c r="N121">
        <f t="shared" si="7"/>
        <v>0</v>
      </c>
      <c r="P121" s="2"/>
      <c r="Q121" s="2"/>
      <c r="R121" s="2"/>
      <c r="S121" s="23">
        <v>1.38777878078145E-17</v>
      </c>
      <c r="T121">
        <v>0</v>
      </c>
      <c r="U121">
        <f>C121-T121</f>
        <v>0</v>
      </c>
      <c r="AE121">
        <v>0</v>
      </c>
      <c r="AF121">
        <f>C121-AE121</f>
        <v>0</v>
      </c>
    </row>
    <row r="122" spans="1:32" x14ac:dyDescent="0.25">
      <c r="A122" t="s">
        <v>45</v>
      </c>
      <c r="B122" t="s">
        <v>45</v>
      </c>
      <c r="C122">
        <v>9.1213272665582896E-3</v>
      </c>
      <c r="E122">
        <v>9.1213977149173509E-3</v>
      </c>
      <c r="G122">
        <f t="shared" si="5"/>
        <v>9.1213977149173509E-3</v>
      </c>
      <c r="H122">
        <f>C122-G122</f>
        <v>-7.0448359061267563E-8</v>
      </c>
      <c r="J122" s="2"/>
      <c r="K122" s="2">
        <v>9.1213971560220007E-3</v>
      </c>
      <c r="L122" s="2"/>
      <c r="M122">
        <f t="shared" si="6"/>
        <v>9.1213971560220007E-3</v>
      </c>
      <c r="N122">
        <f t="shared" si="7"/>
        <v>-6.9889463711128585E-8</v>
      </c>
      <c r="P122" s="2"/>
      <c r="Q122" s="2"/>
      <c r="R122" s="2"/>
      <c r="S122">
        <v>9.1213924517297203E-3</v>
      </c>
      <c r="T122">
        <f t="shared" si="8"/>
        <v>9.1213924517297203E-3</v>
      </c>
      <c r="U122">
        <f>C122-T122</f>
        <v>-6.5185171430753863E-8</v>
      </c>
      <c r="Z122">
        <v>9.1214488171414299E-3</v>
      </c>
      <c r="AE122">
        <f t="shared" si="9"/>
        <v>9.1214488171414299E-3</v>
      </c>
      <c r="AF122">
        <f>C122-AE122</f>
        <v>-1.2155058314033962E-7</v>
      </c>
    </row>
    <row r="123" spans="1:32" x14ac:dyDescent="0.25">
      <c r="A123" t="s">
        <v>46</v>
      </c>
      <c r="B123" t="s">
        <v>46</v>
      </c>
      <c r="C123">
        <v>1.51470099211106E-2</v>
      </c>
      <c r="E123">
        <v>1.5147053723360501E-2</v>
      </c>
      <c r="G123">
        <f t="shared" si="5"/>
        <v>1.5147053723360501E-2</v>
      </c>
      <c r="H123">
        <f>C123-G123</f>
        <v>-4.3802249900110057E-8</v>
      </c>
      <c r="J123" s="2"/>
      <c r="K123" s="2">
        <v>1.5147048868723499E-2</v>
      </c>
      <c r="L123" s="2"/>
      <c r="M123">
        <f t="shared" si="6"/>
        <v>1.5147048868723499E-2</v>
      </c>
      <c r="N123">
        <f t="shared" si="7"/>
        <v>-3.8947612898687645E-8</v>
      </c>
      <c r="P123" s="2"/>
      <c r="Q123" s="2"/>
      <c r="R123" s="2"/>
      <c r="S123">
        <v>1.51470563871065E-2</v>
      </c>
      <c r="T123">
        <f t="shared" si="8"/>
        <v>1.51470563871065E-2</v>
      </c>
      <c r="U123">
        <f>C123-T123</f>
        <v>-4.6465995899927504E-8</v>
      </c>
      <c r="Z123">
        <v>1.5147039132352999E-2</v>
      </c>
      <c r="AE123">
        <f t="shared" si="9"/>
        <v>1.5147039132352999E-2</v>
      </c>
      <c r="AF123">
        <f>C123-AE123</f>
        <v>-2.9211242398921589E-8</v>
      </c>
    </row>
    <row r="124" spans="1:32" x14ac:dyDescent="0.25">
      <c r="A124" t="s">
        <v>47</v>
      </c>
      <c r="B124" t="s">
        <v>47</v>
      </c>
      <c r="C124">
        <v>8.0453614067716298E-2</v>
      </c>
      <c r="E124">
        <v>8.0453930474977398E-2</v>
      </c>
      <c r="G124">
        <f t="shared" si="5"/>
        <v>8.0453930474977398E-2</v>
      </c>
      <c r="H124">
        <f>C124-G124</f>
        <v>-3.1640726110004902E-7</v>
      </c>
      <c r="J124" s="2"/>
      <c r="K124" s="2">
        <v>8.0453890103295303E-2</v>
      </c>
      <c r="L124" s="2"/>
      <c r="M124">
        <f t="shared" si="6"/>
        <v>8.0453890103295303E-2</v>
      </c>
      <c r="N124">
        <f t="shared" si="7"/>
        <v>-2.7603557900546249E-7</v>
      </c>
      <c r="P124" s="2"/>
      <c r="Q124" s="2"/>
      <c r="R124" s="2"/>
      <c r="S124">
        <v>8.0453933689051793E-2</v>
      </c>
      <c r="T124">
        <f t="shared" si="8"/>
        <v>8.0453933689051793E-2</v>
      </c>
      <c r="U124">
        <f>C124-T124</f>
        <v>-3.1962133549556793E-7</v>
      </c>
      <c r="Z124">
        <v>8.0453774830895497E-2</v>
      </c>
      <c r="AE124">
        <f t="shared" si="9"/>
        <v>8.0453774830895497E-2</v>
      </c>
      <c r="AF124">
        <f>C124-AE124</f>
        <v>-1.6076317919944128E-7</v>
      </c>
    </row>
    <row r="125" spans="1:32" x14ac:dyDescent="0.25">
      <c r="A125" t="s">
        <v>30</v>
      </c>
      <c r="B125" t="s">
        <v>30</v>
      </c>
      <c r="C125">
        <v>8.8974260287098705E-2</v>
      </c>
      <c r="E125">
        <v>8.8974611162037004E-2</v>
      </c>
      <c r="G125">
        <f t="shared" si="5"/>
        <v>8.8974611162037004E-2</v>
      </c>
      <c r="H125">
        <f>C125-G125</f>
        <v>-3.5087493829855099E-7</v>
      </c>
      <c r="J125" s="2"/>
      <c r="K125" s="2">
        <v>8.8974566320183301E-2</v>
      </c>
      <c r="L125" s="2"/>
      <c r="M125">
        <f t="shared" si="6"/>
        <v>8.8974566320183301E-2</v>
      </c>
      <c r="N125">
        <f t="shared" si="7"/>
        <v>-3.0603308459609124E-7</v>
      </c>
      <c r="P125" s="2"/>
      <c r="Q125" s="2"/>
      <c r="R125" s="2"/>
      <c r="S125">
        <v>8.8974613438008901E-2</v>
      </c>
      <c r="T125">
        <f t="shared" si="8"/>
        <v>8.8974613438008901E-2</v>
      </c>
      <c r="U125">
        <f>C125-T125</f>
        <v>-3.5315091019560985E-7</v>
      </c>
      <c r="Z125">
        <v>8.8974433720033996E-2</v>
      </c>
      <c r="AE125">
        <f t="shared" si="9"/>
        <v>8.8974433720033996E-2</v>
      </c>
      <c r="AF125">
        <f>C125-AE125</f>
        <v>-1.7343293529092918E-7</v>
      </c>
    </row>
    <row r="126" spans="1:32" x14ac:dyDescent="0.25">
      <c r="A126" t="s">
        <v>48</v>
      </c>
      <c r="B126" t="s">
        <v>48</v>
      </c>
      <c r="C126">
        <v>4.0190456046681498E-2</v>
      </c>
      <c r="E126">
        <v>4.0190622569624301E-2</v>
      </c>
      <c r="G126">
        <f t="shared" si="5"/>
        <v>4.0190622569624301E-2</v>
      </c>
      <c r="H126">
        <f>C126-G126</f>
        <v>-1.6652294280300461E-7</v>
      </c>
      <c r="J126" s="2"/>
      <c r="K126" s="2">
        <v>4.0190607693404497E-2</v>
      </c>
      <c r="L126" s="2"/>
      <c r="M126">
        <f t="shared" si="6"/>
        <v>4.0190607693404497E-2</v>
      </c>
      <c r="N126">
        <f t="shared" si="7"/>
        <v>-1.5164672299838866E-7</v>
      </c>
      <c r="P126" s="2"/>
      <c r="Q126" s="2"/>
      <c r="R126" s="2"/>
      <c r="S126">
        <v>4.0190623689619703E-2</v>
      </c>
      <c r="T126">
        <f t="shared" si="8"/>
        <v>4.0190623689619703E-2</v>
      </c>
      <c r="U126">
        <f>C126-T126</f>
        <v>-1.6764293820498155E-7</v>
      </c>
      <c r="Z126">
        <v>4.01906175400501E-2</v>
      </c>
      <c r="AE126">
        <f t="shared" si="9"/>
        <v>4.01906175400501E-2</v>
      </c>
      <c r="AF126">
        <f>C126-AE126</f>
        <v>-1.614933686014397E-7</v>
      </c>
    </row>
    <row r="127" spans="1:32" x14ac:dyDescent="0.25">
      <c r="A127" t="s">
        <v>49</v>
      </c>
      <c r="B127" t="s">
        <v>49</v>
      </c>
      <c r="C127">
        <v>3.2425339363385097E-2</v>
      </c>
      <c r="E127">
        <v>3.2425493166340899E-2</v>
      </c>
      <c r="G127">
        <f t="shared" si="5"/>
        <v>3.2425493166340899E-2</v>
      </c>
      <c r="H127">
        <f>C127-G127</f>
        <v>-1.5380295580180725E-7</v>
      </c>
      <c r="J127" s="2"/>
      <c r="K127" s="2">
        <v>3.2425483211872198E-2</v>
      </c>
      <c r="L127" s="2"/>
      <c r="M127">
        <f t="shared" si="6"/>
        <v>3.2425483211872198E-2</v>
      </c>
      <c r="N127">
        <f t="shared" si="7"/>
        <v>-1.4384848710108367E-7</v>
      </c>
      <c r="P127" s="2"/>
      <c r="Q127" s="2"/>
      <c r="R127" s="2"/>
      <c r="S127">
        <v>3.2425492123569703E-2</v>
      </c>
      <c r="T127">
        <f t="shared" si="8"/>
        <v>3.2425492123569703E-2</v>
      </c>
      <c r="U127">
        <f>C127-T127</f>
        <v>-1.5276018460602669E-7</v>
      </c>
      <c r="Z127">
        <v>3.2425531752881001E-2</v>
      </c>
      <c r="AE127">
        <f t="shared" si="9"/>
        <v>3.2425531752881001E-2</v>
      </c>
      <c r="AF127">
        <f>C127-AE127</f>
        <v>-1.9238949590383303E-7</v>
      </c>
    </row>
    <row r="128" spans="1:32" x14ac:dyDescent="0.25">
      <c r="A128" t="s">
        <v>31</v>
      </c>
      <c r="B128" t="s">
        <v>31</v>
      </c>
      <c r="C128">
        <v>0.18036142602577199</v>
      </c>
      <c r="E128">
        <v>0.18036223265006199</v>
      </c>
      <c r="G128">
        <f t="shared" si="5"/>
        <v>0.18036223265006199</v>
      </c>
      <c r="H128">
        <f>C128-G128</f>
        <v>-8.0662429000066815E-7</v>
      </c>
      <c r="J128" s="2"/>
      <c r="K128" s="2">
        <v>0.18036211575896299</v>
      </c>
      <c r="L128" s="2"/>
      <c r="M128">
        <f t="shared" si="6"/>
        <v>0.18036211575896299</v>
      </c>
      <c r="N128">
        <f t="shared" si="7"/>
        <v>-6.8973319100607E-7</v>
      </c>
      <c r="P128" s="2"/>
      <c r="Q128" s="2"/>
      <c r="R128" s="2"/>
      <c r="S128">
        <v>0.18036221625957499</v>
      </c>
      <c r="T128">
        <f t="shared" si="8"/>
        <v>0.18036221625957499</v>
      </c>
      <c r="U128">
        <f>C128-T128</f>
        <v>-7.9023380300524693E-7</v>
      </c>
      <c r="Y128">
        <v>0.180362001118653</v>
      </c>
      <c r="Z128">
        <v>0.180361713045052</v>
      </c>
      <c r="AE128">
        <f t="shared" si="9"/>
        <v>0.18036185708185248</v>
      </c>
      <c r="AF128">
        <f>C128-AE128</f>
        <v>-4.310560804965391E-7</v>
      </c>
    </row>
    <row r="129" spans="1:32" x14ac:dyDescent="0.25">
      <c r="A129" t="s">
        <v>32</v>
      </c>
      <c r="B129" t="s">
        <v>32</v>
      </c>
      <c r="C129">
        <v>0.31343324084634</v>
      </c>
      <c r="E129">
        <v>0.31343426201284103</v>
      </c>
      <c r="G129">
        <f t="shared" si="5"/>
        <v>0.31343426201284103</v>
      </c>
      <c r="H129">
        <f>C129-G129</f>
        <v>-1.0211665010251281E-6</v>
      </c>
      <c r="J129" s="2"/>
      <c r="K129" s="2">
        <v>0.31343421281959599</v>
      </c>
      <c r="L129" s="2"/>
      <c r="M129">
        <f t="shared" si="6"/>
        <v>0.31343421281959599</v>
      </c>
      <c r="N129">
        <f t="shared" si="7"/>
        <v>-9.7197325599207574E-7</v>
      </c>
      <c r="P129" s="2"/>
      <c r="Q129" s="2"/>
      <c r="R129" s="2"/>
      <c r="S129">
        <v>0.313434324027214</v>
      </c>
      <c r="T129">
        <f t="shared" si="8"/>
        <v>0.313434324027214</v>
      </c>
      <c r="U129">
        <f>C129-T129</f>
        <v>-1.083180873995282E-6</v>
      </c>
      <c r="Z129">
        <v>0.31343402782211499</v>
      </c>
      <c r="AE129">
        <f t="shared" si="9"/>
        <v>0.31343402782211499</v>
      </c>
      <c r="AF129" s="2">
        <f>C129-AE129</f>
        <v>-7.8697577499120541E-7</v>
      </c>
    </row>
    <row r="130" spans="1:32" x14ac:dyDescent="0.25">
      <c r="A130" t="s">
        <v>33</v>
      </c>
      <c r="B130" t="s">
        <v>33</v>
      </c>
      <c r="C130">
        <v>0.44492121279681102</v>
      </c>
      <c r="E130">
        <v>0.44492230763631602</v>
      </c>
      <c r="G130">
        <f t="shared" si="5"/>
        <v>0.44492230763631602</v>
      </c>
      <c r="H130">
        <f>C130-G130</f>
        <v>-1.0948395050003334E-6</v>
      </c>
      <c r="J130" s="2"/>
      <c r="K130" s="2">
        <v>0.444922287320343</v>
      </c>
      <c r="L130" s="2"/>
      <c r="M130">
        <f t="shared" si="6"/>
        <v>0.444922287320343</v>
      </c>
      <c r="N130">
        <f t="shared" si="7"/>
        <v>-1.0745235319853386E-6</v>
      </c>
      <c r="P130" s="2"/>
      <c r="Q130" s="2"/>
      <c r="R130" s="2"/>
      <c r="S130">
        <v>0.44492241008482503</v>
      </c>
      <c r="T130">
        <f t="shared" si="8"/>
        <v>0.44492241008482503</v>
      </c>
      <c r="U130">
        <f>C130-T130</f>
        <v>-1.1972880140098674E-6</v>
      </c>
      <c r="Z130">
        <v>0.44492219848277698</v>
      </c>
      <c r="AE130">
        <f t="shared" si="9"/>
        <v>0.44492219848277698</v>
      </c>
      <c r="AF130" s="2">
        <f>C130-AE130</f>
        <v>-9.85685965959604E-7</v>
      </c>
    </row>
    <row r="131" spans="1:32" x14ac:dyDescent="0.25">
      <c r="A131" t="s">
        <v>34</v>
      </c>
      <c r="B131" t="s">
        <v>34</v>
      </c>
      <c r="C131">
        <v>3.5094278946786198E-2</v>
      </c>
      <c r="E131">
        <v>3.5094496048324098E-2</v>
      </c>
      <c r="G131">
        <f t="shared" si="5"/>
        <v>3.5094496048324098E-2</v>
      </c>
      <c r="H131">
        <f>C131-G131</f>
        <v>-2.1710153789988862E-7</v>
      </c>
      <c r="J131" s="2"/>
      <c r="K131" s="2">
        <v>3.5094482719495099E-2</v>
      </c>
      <c r="L131" s="2"/>
      <c r="M131">
        <f t="shared" si="6"/>
        <v>3.5094482719495099E-2</v>
      </c>
      <c r="N131">
        <f t="shared" si="7"/>
        <v>-2.0377270890103993E-7</v>
      </c>
      <c r="P131" s="2"/>
      <c r="Q131" s="2"/>
      <c r="R131" s="2"/>
      <c r="S131">
        <v>3.5094490822260099E-2</v>
      </c>
      <c r="T131">
        <f t="shared" si="8"/>
        <v>3.5094490822260099E-2</v>
      </c>
      <c r="U131">
        <f>C131-T131</f>
        <v>-2.1187547390166817E-7</v>
      </c>
      <c r="Z131">
        <v>3.5094512992429799E-2</v>
      </c>
      <c r="AE131">
        <f t="shared" si="9"/>
        <v>3.5094512992429799E-2</v>
      </c>
      <c r="AF131" s="2">
        <f>C131-AE131</f>
        <v>-2.3404564360174351E-7</v>
      </c>
    </row>
    <row r="132" spans="1:32" x14ac:dyDescent="0.25">
      <c r="A132" t="s">
        <v>35</v>
      </c>
      <c r="B132" t="s">
        <v>35</v>
      </c>
      <c r="C132">
        <v>2.61450062623594E-2</v>
      </c>
      <c r="E132">
        <v>2.61452021436662E-2</v>
      </c>
      <c r="G132">
        <f t="shared" ref="G132:G195" si="10">AVERAGE(E132:F132)</f>
        <v>2.61452021436662E-2</v>
      </c>
      <c r="H132">
        <f>C132-G132</f>
        <v>-1.9588130679981663E-7</v>
      </c>
      <c r="J132" s="2"/>
      <c r="K132" s="2">
        <v>2.6145194819791599E-2</v>
      </c>
      <c r="L132" s="2"/>
      <c r="M132">
        <f t="shared" ref="M132:M195" si="11">AVERAGE(J132:L132)</f>
        <v>2.6145194819791599E-2</v>
      </c>
      <c r="N132">
        <f t="shared" ref="N132:N195" si="12">$C132-M132</f>
        <v>-1.8855743219928223E-7</v>
      </c>
      <c r="P132" s="2"/>
      <c r="Q132" s="2"/>
      <c r="R132" s="2"/>
      <c r="S132">
        <v>2.61451957108224E-2</v>
      </c>
      <c r="T132">
        <f t="shared" ref="T132:T195" si="13">AVERAGE(P132:S132)</f>
        <v>2.61451957108224E-2</v>
      </c>
      <c r="U132">
        <f>C132-T132</f>
        <v>-1.8944846300050777E-7</v>
      </c>
      <c r="Y132">
        <v>2.6145510627283101E-2</v>
      </c>
      <c r="Z132">
        <v>2.61453230177369E-2</v>
      </c>
      <c r="AE132">
        <f t="shared" ref="AE132:AE195" si="14">AVERAGE(W132:AD132)</f>
        <v>2.6145416822510002E-2</v>
      </c>
      <c r="AF132">
        <f>C132-AE132</f>
        <v>-4.105601506022849E-7</v>
      </c>
    </row>
    <row r="133" spans="1:32" x14ac:dyDescent="0.25">
      <c r="A133" t="s">
        <v>36</v>
      </c>
      <c r="B133" t="s">
        <v>36</v>
      </c>
      <c r="C133">
        <v>1.0998774102627E-2</v>
      </c>
      <c r="E133">
        <v>1.09990911704773E-2</v>
      </c>
      <c r="G133">
        <f t="shared" si="10"/>
        <v>1.09990911704773E-2</v>
      </c>
      <c r="H133">
        <f>C133-G133</f>
        <v>-3.1706785029970985E-7</v>
      </c>
      <c r="J133" s="2"/>
      <c r="K133" s="2">
        <v>1.0999090475630699E-2</v>
      </c>
      <c r="L133" s="2"/>
      <c r="M133">
        <f t="shared" si="11"/>
        <v>1.0999090475630699E-2</v>
      </c>
      <c r="N133">
        <f t="shared" si="12"/>
        <v>-3.1637300369931343E-7</v>
      </c>
      <c r="P133" s="2"/>
      <c r="Q133" s="2"/>
      <c r="R133" s="2"/>
      <c r="S133">
        <v>1.0999074243858899E-2</v>
      </c>
      <c r="T133">
        <f t="shared" si="13"/>
        <v>1.0999074243858899E-2</v>
      </c>
      <c r="U133">
        <f>C133-T133</f>
        <v>-3.0014123189939235E-7</v>
      </c>
      <c r="Y133">
        <v>1.0998257198203999E-2</v>
      </c>
      <c r="Z133">
        <v>1.09989854196249E-2</v>
      </c>
      <c r="AE133">
        <f t="shared" si="14"/>
        <v>1.099862130891445E-2</v>
      </c>
      <c r="AF133">
        <f>C133-AE133</f>
        <v>1.5279371255033647E-7</v>
      </c>
    </row>
    <row r="134" spans="1:32" x14ac:dyDescent="0.25">
      <c r="A134" t="s">
        <v>37</v>
      </c>
      <c r="B134" t="s">
        <v>37</v>
      </c>
      <c r="C134">
        <v>1.34300667343782E-2</v>
      </c>
      <c r="E134">
        <v>1.34304719317894E-2</v>
      </c>
      <c r="G134">
        <f t="shared" si="10"/>
        <v>1.34304719317894E-2</v>
      </c>
      <c r="H134">
        <f>C134-G134</f>
        <v>-4.0519741120043085E-7</v>
      </c>
      <c r="J134" s="2"/>
      <c r="K134" s="2">
        <v>1.3430468764082999E-2</v>
      </c>
      <c r="L134" s="2"/>
      <c r="M134">
        <f t="shared" si="11"/>
        <v>1.3430468764082999E-2</v>
      </c>
      <c r="N134">
        <f t="shared" si="12"/>
        <v>-4.0202970479942535E-7</v>
      </c>
      <c r="P134" s="2"/>
      <c r="Q134" s="2"/>
      <c r="R134" s="2"/>
      <c r="S134">
        <v>1.34304513783678E-2</v>
      </c>
      <c r="T134">
        <f t="shared" si="13"/>
        <v>1.34304513783678E-2</v>
      </c>
      <c r="U134">
        <f>C134-T134</f>
        <v>-3.8464398960033619E-7</v>
      </c>
      <c r="Y134">
        <v>1.34302157617677E-2</v>
      </c>
      <c r="Z134">
        <v>1.3431340127526E-2</v>
      </c>
      <c r="AE134">
        <f t="shared" si="14"/>
        <v>1.343077794464685E-2</v>
      </c>
      <c r="AF134">
        <f>C134-AE134</f>
        <v>-7.1121026865017534E-7</v>
      </c>
    </row>
    <row r="135" spans="1:32" x14ac:dyDescent="0.25">
      <c r="A135" t="s">
        <v>172</v>
      </c>
      <c r="B135" t="s">
        <v>172</v>
      </c>
      <c r="C135">
        <v>7.5674320916977404E-3</v>
      </c>
      <c r="E135">
        <v>7.5682262095965597E-3</v>
      </c>
      <c r="G135">
        <f t="shared" si="10"/>
        <v>7.5682262095965597E-3</v>
      </c>
      <c r="H135">
        <f>C135-G135</f>
        <v>-7.9411789881932149E-7</v>
      </c>
      <c r="J135" s="2"/>
      <c r="K135" s="2">
        <v>7.5681326096892201E-3</v>
      </c>
      <c r="L135" s="2"/>
      <c r="M135">
        <f t="shared" si="11"/>
        <v>7.5681326096892201E-3</v>
      </c>
      <c r="N135">
        <f t="shared" si="12"/>
        <v>-7.0051799147975019E-7</v>
      </c>
      <c r="P135" s="2"/>
      <c r="Q135" s="2"/>
      <c r="R135" s="2"/>
      <c r="S135">
        <v>7.5682160290979801E-3</v>
      </c>
      <c r="T135">
        <f t="shared" si="13"/>
        <v>7.5682160290979801E-3</v>
      </c>
      <c r="U135">
        <f>C135-T135</f>
        <v>-7.8393740023975644E-7</v>
      </c>
      <c r="Y135">
        <v>7.5682083324291501E-3</v>
      </c>
      <c r="Z135">
        <v>7.5669497247981901E-3</v>
      </c>
      <c r="AE135">
        <f t="shared" si="14"/>
        <v>7.5675790286136701E-3</v>
      </c>
      <c r="AF135">
        <f>C135-AE135</f>
        <v>-1.4693691592973512E-7</v>
      </c>
    </row>
    <row r="136" spans="1:32" x14ac:dyDescent="0.25">
      <c r="A136" t="s">
        <v>173</v>
      </c>
      <c r="B136" t="s">
        <v>173</v>
      </c>
      <c r="C136">
        <v>2.0816199357433798E-2</v>
      </c>
      <c r="E136">
        <v>2.0816703311490398E-2</v>
      </c>
      <c r="G136">
        <f t="shared" si="10"/>
        <v>2.0816703311490398E-2</v>
      </c>
      <c r="H136">
        <f>C136-G136</f>
        <v>-5.0395405660000336E-7</v>
      </c>
      <c r="J136" s="2"/>
      <c r="K136" s="2">
        <v>2.0816686514032401E-2</v>
      </c>
      <c r="L136" s="2"/>
      <c r="M136">
        <f t="shared" si="11"/>
        <v>2.0816686514032401E-2</v>
      </c>
      <c r="N136">
        <f t="shared" si="12"/>
        <v>-4.8715659860254501E-7</v>
      </c>
      <c r="P136" s="2"/>
      <c r="Q136" s="2"/>
      <c r="R136" s="2"/>
      <c r="S136">
        <v>2.0816688631403499E-2</v>
      </c>
      <c r="T136">
        <f t="shared" si="13"/>
        <v>2.0816688631403499E-2</v>
      </c>
      <c r="U136">
        <f>C136-T136</f>
        <v>-4.8927396970044335E-7</v>
      </c>
      <c r="Y136">
        <v>2.0814885930402101E-2</v>
      </c>
      <c r="Z136">
        <v>2.0816955926295799E-2</v>
      </c>
      <c r="AE136">
        <f t="shared" si="14"/>
        <v>2.0815920928348948E-2</v>
      </c>
      <c r="AF136">
        <f>C136-AE136</f>
        <v>2.7842908485037343E-7</v>
      </c>
    </row>
    <row r="137" spans="1:32" x14ac:dyDescent="0.25">
      <c r="A137" t="s">
        <v>174</v>
      </c>
      <c r="B137" t="s">
        <v>174</v>
      </c>
      <c r="C137">
        <v>5.2495728937552603E-2</v>
      </c>
      <c r="E137">
        <v>5.2496550364500003E-2</v>
      </c>
      <c r="G137">
        <f t="shared" si="10"/>
        <v>5.2496550364500003E-2</v>
      </c>
      <c r="H137">
        <f>C137-G137</f>
        <v>-8.2142694739911759E-7</v>
      </c>
      <c r="J137" s="2"/>
      <c r="K137" s="2">
        <v>5.2496390253647003E-2</v>
      </c>
      <c r="L137" s="2"/>
      <c r="M137">
        <f t="shared" si="11"/>
        <v>5.2496390253647003E-2</v>
      </c>
      <c r="N137">
        <f t="shared" si="12"/>
        <v>-6.6131609439967765E-7</v>
      </c>
      <c r="P137" s="2"/>
      <c r="Q137" s="2">
        <v>5.2497473169565601E-2</v>
      </c>
      <c r="R137" s="2"/>
      <c r="S137">
        <v>5.24966618646414E-2</v>
      </c>
      <c r="T137">
        <f t="shared" si="13"/>
        <v>5.24970675171035E-2</v>
      </c>
      <c r="U137">
        <f>C137-T137</f>
        <v>-1.3385795508968901E-6</v>
      </c>
      <c r="Y137">
        <v>5.2496670117268503E-2</v>
      </c>
      <c r="Z137">
        <v>5.24965848196558E-2</v>
      </c>
      <c r="AB137">
        <v>5.2496551331774499E-2</v>
      </c>
      <c r="AE137">
        <f t="shared" si="14"/>
        <v>5.2496602089566267E-2</v>
      </c>
      <c r="AF137">
        <f>C137-AE137</f>
        <v>-8.7315201366400252E-7</v>
      </c>
    </row>
    <row r="138" spans="1:32" x14ac:dyDescent="0.25">
      <c r="A138" t="s">
        <v>175</v>
      </c>
      <c r="B138" t="s">
        <v>175</v>
      </c>
      <c r="C138">
        <v>1.2758434183654001E-2</v>
      </c>
      <c r="E138">
        <v>1.2759265343567101E-2</v>
      </c>
      <c r="G138">
        <f t="shared" si="10"/>
        <v>1.2759265343567101E-2</v>
      </c>
      <c r="H138">
        <f>C138-G138</f>
        <v>-8.3115991309987147E-7</v>
      </c>
      <c r="J138" s="2"/>
      <c r="K138" s="2">
        <v>1.27591767431949E-2</v>
      </c>
      <c r="L138" s="2"/>
      <c r="M138">
        <f t="shared" si="11"/>
        <v>1.27591767431949E-2</v>
      </c>
      <c r="N138">
        <f t="shared" si="12"/>
        <v>-7.4255954089948173E-7</v>
      </c>
      <c r="P138" s="2"/>
      <c r="Q138" s="2"/>
      <c r="R138" s="2"/>
      <c r="S138">
        <v>1.27592428615217E-2</v>
      </c>
      <c r="T138">
        <f t="shared" si="13"/>
        <v>1.27592428615217E-2</v>
      </c>
      <c r="U138">
        <f>C138-T138</f>
        <v>-8.0867786769918404E-7</v>
      </c>
      <c r="Y138">
        <v>1.27593162135779E-2</v>
      </c>
      <c r="AE138">
        <f t="shared" si="14"/>
        <v>1.27593162135779E-2</v>
      </c>
      <c r="AF138">
        <f>C138-AE138</f>
        <v>-8.8202992389908863E-7</v>
      </c>
    </row>
    <row r="139" spans="1:32" x14ac:dyDescent="0.25">
      <c r="A139" t="s">
        <v>176</v>
      </c>
      <c r="B139" t="s">
        <v>176</v>
      </c>
      <c r="C139">
        <v>4.4297465645343403E-3</v>
      </c>
      <c r="E139">
        <v>4.4305503149250896E-3</v>
      </c>
      <c r="F139">
        <v>4.4281010225657698E-3</v>
      </c>
      <c r="G139">
        <f t="shared" si="10"/>
        <v>4.4293256687454301E-3</v>
      </c>
      <c r="H139">
        <f>C139-G139</f>
        <v>4.2089578891017082E-7</v>
      </c>
      <c r="J139" s="2"/>
      <c r="K139" s="2">
        <v>4.4304777248594098E-3</v>
      </c>
      <c r="L139" s="2">
        <v>4.4282658804838801E-3</v>
      </c>
      <c r="M139">
        <f t="shared" si="11"/>
        <v>4.429371802671645E-3</v>
      </c>
      <c r="N139">
        <f t="shared" si="12"/>
        <v>3.7476186269536083E-7</v>
      </c>
      <c r="P139" s="2"/>
      <c r="Q139" s="2"/>
      <c r="R139" s="2"/>
      <c r="S139">
        <v>4.4304890206280203E-3</v>
      </c>
      <c r="T139">
        <f t="shared" si="13"/>
        <v>4.4304890206280203E-3</v>
      </c>
      <c r="U139">
        <f>C139-T139</f>
        <v>-7.4245609367994125E-7</v>
      </c>
      <c r="Y139">
        <v>4.4306347221699698E-3</v>
      </c>
      <c r="AE139">
        <f t="shared" si="14"/>
        <v>4.4306347221699698E-3</v>
      </c>
      <c r="AF139">
        <f>C139-AE139</f>
        <v>-8.8815763562948014E-7</v>
      </c>
    </row>
    <row r="140" spans="1:32" x14ac:dyDescent="0.25">
      <c r="A140" t="s">
        <v>177</v>
      </c>
      <c r="B140" t="s">
        <v>177</v>
      </c>
      <c r="C140">
        <v>1.8795996396141702E-2</v>
      </c>
      <c r="E140">
        <v>1.8796532312191101E-2</v>
      </c>
      <c r="G140">
        <f t="shared" si="10"/>
        <v>1.8796532312191101E-2</v>
      </c>
      <c r="H140">
        <f>C140-G140</f>
        <v>-5.3591604939895454E-7</v>
      </c>
      <c r="J140" s="2"/>
      <c r="K140" s="2">
        <v>1.8796551326845701E-2</v>
      </c>
      <c r="L140" s="2"/>
      <c r="M140">
        <f t="shared" si="11"/>
        <v>1.8796551326845701E-2</v>
      </c>
      <c r="N140">
        <f t="shared" si="12"/>
        <v>-5.5493070399981193E-7</v>
      </c>
      <c r="P140" s="2"/>
      <c r="Q140" s="2"/>
      <c r="R140" s="2"/>
      <c r="S140">
        <v>1.8796438508699401E-2</v>
      </c>
      <c r="T140">
        <f t="shared" si="13"/>
        <v>1.8796438508699401E-2</v>
      </c>
      <c r="U140">
        <f>C140-T140</f>
        <v>-4.4211255769907587E-7</v>
      </c>
      <c r="Y140">
        <v>1.8797805916101099E-2</v>
      </c>
      <c r="AB140">
        <v>1.88053725576856E-2</v>
      </c>
      <c r="AE140">
        <f t="shared" si="14"/>
        <v>1.8801589236893349E-2</v>
      </c>
      <c r="AF140">
        <f>C140-AE140</f>
        <v>-5.5928407516475653E-6</v>
      </c>
    </row>
    <row r="141" spans="1:32" x14ac:dyDescent="0.25">
      <c r="A141" t="s">
        <v>178</v>
      </c>
      <c r="B141" t="s">
        <v>178</v>
      </c>
      <c r="C141">
        <v>4.5134452731811998E-2</v>
      </c>
      <c r="E141">
        <v>4.5134785364894701E-2</v>
      </c>
      <c r="G141">
        <f t="shared" si="10"/>
        <v>4.5134785364894701E-2</v>
      </c>
      <c r="H141">
        <f>C141-G141</f>
        <v>-3.3263308270303771E-7</v>
      </c>
      <c r="J141" s="2"/>
      <c r="K141" s="2">
        <v>4.5134850056626402E-2</v>
      </c>
      <c r="L141" s="2"/>
      <c r="M141">
        <f t="shared" si="11"/>
        <v>4.5134850056626402E-2</v>
      </c>
      <c r="N141">
        <f t="shared" si="12"/>
        <v>-3.9732481440374334E-7</v>
      </c>
      <c r="P141" s="2"/>
      <c r="Q141" s="2">
        <v>4.5141294909660998E-2</v>
      </c>
      <c r="R141" s="2"/>
      <c r="S141">
        <v>4.51350578097117E-2</v>
      </c>
      <c r="T141">
        <f t="shared" si="13"/>
        <v>4.5138176359686352E-2</v>
      </c>
      <c r="U141">
        <f>C141-T141</f>
        <v>-3.7236278743538187E-6</v>
      </c>
      <c r="Y141">
        <v>4.51384103055937E-2</v>
      </c>
      <c r="AB141">
        <v>4.5141705042464397E-2</v>
      </c>
      <c r="AE141">
        <f t="shared" si="14"/>
        <v>4.5140057674029052E-2</v>
      </c>
      <c r="AF141">
        <f>C141-AE141</f>
        <v>-5.60494221705371E-6</v>
      </c>
    </row>
    <row r="142" spans="1:32" x14ac:dyDescent="0.25">
      <c r="A142" t="s">
        <v>179</v>
      </c>
      <c r="B142" t="s">
        <v>179</v>
      </c>
      <c r="C142">
        <v>8.8537629551943095E-2</v>
      </c>
      <c r="E142">
        <v>8.8537747609557696E-2</v>
      </c>
      <c r="G142">
        <f t="shared" si="10"/>
        <v>8.8537747609557696E-2</v>
      </c>
      <c r="H142">
        <f>C142-G142</f>
        <v>-1.1805761460093045E-7</v>
      </c>
      <c r="J142" s="2"/>
      <c r="K142" s="2">
        <v>8.8537898055395595E-2</v>
      </c>
      <c r="L142" s="2"/>
      <c r="M142">
        <f t="shared" si="11"/>
        <v>8.8537898055395595E-2</v>
      </c>
      <c r="N142">
        <f t="shared" si="12"/>
        <v>-2.6850345249962437E-7</v>
      </c>
      <c r="P142" s="2"/>
      <c r="Q142" s="2">
        <v>8.8541235079570402E-2</v>
      </c>
      <c r="R142" s="2"/>
      <c r="S142">
        <v>8.8539520305776706E-2</v>
      </c>
      <c r="T142">
        <f t="shared" si="13"/>
        <v>8.8540377692673561E-2</v>
      </c>
      <c r="U142">
        <f>C142-T142</f>
        <v>-2.748140730465809E-6</v>
      </c>
      <c r="AB142">
        <v>8.8542239856569699E-2</v>
      </c>
      <c r="AE142">
        <f t="shared" si="14"/>
        <v>8.8542239856569699E-2</v>
      </c>
      <c r="AF142">
        <f>C142-AE142</f>
        <v>-4.6103046266038339E-6</v>
      </c>
    </row>
    <row r="143" spans="1:32" x14ac:dyDescent="0.25">
      <c r="A143" t="s">
        <v>180</v>
      </c>
      <c r="B143" t="s">
        <v>180</v>
      </c>
      <c r="C143">
        <v>0.17595676081452699</v>
      </c>
      <c r="E143">
        <v>0.17595667529206799</v>
      </c>
      <c r="F143">
        <v>0.17596539323846</v>
      </c>
      <c r="G143">
        <f t="shared" si="10"/>
        <v>0.17596103426526399</v>
      </c>
      <c r="H143">
        <f>C143-G143</f>
        <v>-4.27345073700236E-6</v>
      </c>
      <c r="J143" s="2"/>
      <c r="K143" s="2">
        <v>0.17595716527024299</v>
      </c>
      <c r="L143" s="2"/>
      <c r="M143">
        <f t="shared" si="11"/>
        <v>0.17595716527024299</v>
      </c>
      <c r="N143">
        <f t="shared" si="12"/>
        <v>-4.0445571600211672E-7</v>
      </c>
      <c r="P143" s="2"/>
      <c r="Q143" s="2">
        <v>0.175958086399646</v>
      </c>
      <c r="R143" s="2"/>
      <c r="T143">
        <f t="shared" si="13"/>
        <v>0.175958086399646</v>
      </c>
      <c r="U143">
        <f>C143-T143</f>
        <v>-1.3255851190052681E-6</v>
      </c>
      <c r="AB143">
        <v>0.17595663540902701</v>
      </c>
      <c r="AE143">
        <f t="shared" si="14"/>
        <v>0.17595663540902701</v>
      </c>
      <c r="AF143">
        <f>C143-AE143</f>
        <v>1.2540549998441008E-7</v>
      </c>
    </row>
    <row r="144" spans="1:32" x14ac:dyDescent="0.25">
      <c r="A144" t="s">
        <v>181</v>
      </c>
      <c r="B144" t="s">
        <v>181</v>
      </c>
      <c r="C144">
        <v>0.17195686565153101</v>
      </c>
      <c r="E144">
        <v>0.17195653448429399</v>
      </c>
      <c r="F144">
        <v>0.17196439221524801</v>
      </c>
      <c r="G144">
        <f t="shared" si="10"/>
        <v>0.171960463349771</v>
      </c>
      <c r="H144">
        <f>C144-G144</f>
        <v>-3.5976982399876789E-6</v>
      </c>
      <c r="J144" s="2"/>
      <c r="K144" s="2">
        <v>0.17195759258830901</v>
      </c>
      <c r="L144" s="2">
        <v>0.17195322743380601</v>
      </c>
      <c r="M144">
        <f t="shared" si="11"/>
        <v>0.17195541001105752</v>
      </c>
      <c r="N144">
        <f t="shared" si="12"/>
        <v>1.4556404734911155E-6</v>
      </c>
      <c r="P144" s="2"/>
      <c r="Q144" s="2">
        <v>0.17195818921019301</v>
      </c>
      <c r="R144" s="2"/>
      <c r="T144">
        <f t="shared" si="13"/>
        <v>0.17195818921019301</v>
      </c>
      <c r="U144">
        <f>C144-T144</f>
        <v>-1.3235586620030659E-6</v>
      </c>
      <c r="AA144">
        <v>-0.109752674632904</v>
      </c>
      <c r="AB144">
        <v>0.171956166149874</v>
      </c>
      <c r="AE144">
        <f t="shared" si="14"/>
        <v>3.1101745758484997E-2</v>
      </c>
      <c r="AF144">
        <f>C144-AE144</f>
        <v>0.140855119893046</v>
      </c>
    </row>
    <row r="145" spans="1:32" x14ac:dyDescent="0.25">
      <c r="A145" t="s">
        <v>182</v>
      </c>
      <c r="B145" t="s">
        <v>182</v>
      </c>
      <c r="C145">
        <v>0.30824712988836001</v>
      </c>
      <c r="E145">
        <v>0.308247524029026</v>
      </c>
      <c r="G145">
        <f t="shared" si="10"/>
        <v>0.308247524029026</v>
      </c>
      <c r="H145">
        <f>C145-G145</f>
        <v>-3.9414066599352537E-7</v>
      </c>
      <c r="J145" s="2"/>
      <c r="K145" s="2">
        <v>0.308247726605689</v>
      </c>
      <c r="L145" s="2"/>
      <c r="M145">
        <f t="shared" si="11"/>
        <v>0.308247726605689</v>
      </c>
      <c r="N145">
        <f t="shared" si="12"/>
        <v>-5.9671732899335694E-7</v>
      </c>
      <c r="P145" s="2"/>
      <c r="Q145" s="2">
        <v>0.30824806578090702</v>
      </c>
      <c r="R145" s="2"/>
      <c r="T145">
        <f t="shared" si="13"/>
        <v>0.30824806578090702</v>
      </c>
      <c r="U145">
        <f>C145-T145</f>
        <v>-9.3589254701598179E-7</v>
      </c>
      <c r="Y145">
        <v>0.30824878656108301</v>
      </c>
      <c r="AB145">
        <v>0.30824587150784</v>
      </c>
      <c r="AE145">
        <f t="shared" si="14"/>
        <v>0.3082473290344615</v>
      </c>
      <c r="AF145">
        <f>C145-AE145</f>
        <v>-1.9914610149829315E-7</v>
      </c>
    </row>
    <row r="146" spans="1:32" x14ac:dyDescent="0.25">
      <c r="A146" t="s">
        <v>183</v>
      </c>
      <c r="B146" t="s">
        <v>183</v>
      </c>
      <c r="C146">
        <v>0.33076916442402798</v>
      </c>
      <c r="E146">
        <v>0.33076972314874598</v>
      </c>
      <c r="G146">
        <f t="shared" si="10"/>
        <v>0.33076972314874598</v>
      </c>
      <c r="H146">
        <f>C146-G146</f>
        <v>-5.5872471799167656E-7</v>
      </c>
      <c r="J146" s="2"/>
      <c r="K146" s="2">
        <v>0.330769788172176</v>
      </c>
      <c r="L146" s="2"/>
      <c r="M146">
        <f t="shared" si="11"/>
        <v>0.330769788172176</v>
      </c>
      <c r="N146">
        <f t="shared" si="12"/>
        <v>-6.2374814802090839E-7</v>
      </c>
      <c r="P146" s="2"/>
      <c r="Q146" s="2">
        <v>0.33076969473659901</v>
      </c>
      <c r="R146" s="2"/>
      <c r="S146">
        <v>0.33076662898455</v>
      </c>
      <c r="T146">
        <f t="shared" si="13"/>
        <v>0.33076816186057451</v>
      </c>
      <c r="U146">
        <f>C146-T146</f>
        <v>1.0025634534782668E-6</v>
      </c>
      <c r="Y146">
        <v>0.33077053953666502</v>
      </c>
      <c r="AB146">
        <v>0.33076680660114699</v>
      </c>
      <c r="AE146">
        <f t="shared" si="14"/>
        <v>0.33076867306890601</v>
      </c>
      <c r="AF146">
        <f>C146-AE146</f>
        <v>4.9135512197873155E-7</v>
      </c>
    </row>
    <row r="147" spans="1:32" x14ac:dyDescent="0.25">
      <c r="A147" t="s">
        <v>184</v>
      </c>
      <c r="B147" t="s">
        <v>184</v>
      </c>
      <c r="C147">
        <v>7.5961448890214903E-2</v>
      </c>
      <c r="E147">
        <v>7.5961676938262002E-2</v>
      </c>
      <c r="G147">
        <f t="shared" si="10"/>
        <v>7.5961676938262002E-2</v>
      </c>
      <c r="H147">
        <f>C147-G147</f>
        <v>-2.2804804709897208E-7</v>
      </c>
      <c r="J147" s="2"/>
      <c r="K147" s="2">
        <v>7.5961832793436102E-2</v>
      </c>
      <c r="L147" s="2"/>
      <c r="M147">
        <f t="shared" si="11"/>
        <v>7.5961832793436102E-2</v>
      </c>
      <c r="N147">
        <f t="shared" si="12"/>
        <v>-3.8390322119885578E-7</v>
      </c>
      <c r="P147" s="2"/>
      <c r="Q147" s="2">
        <v>7.5962743173823094E-2</v>
      </c>
      <c r="R147" s="2"/>
      <c r="T147">
        <f t="shared" si="13"/>
        <v>7.5962743173823094E-2</v>
      </c>
      <c r="U147">
        <f>C147-T147</f>
        <v>-1.2942836081913933E-6</v>
      </c>
      <c r="AB147">
        <v>7.5961626673265698E-2</v>
      </c>
      <c r="AE147">
        <f t="shared" si="14"/>
        <v>7.5961626673265698E-2</v>
      </c>
      <c r="AF147">
        <f>C147-AE147</f>
        <v>-1.7778305079485524E-7</v>
      </c>
    </row>
    <row r="148" spans="1:32" x14ac:dyDescent="0.25">
      <c r="A148" t="s">
        <v>185</v>
      </c>
      <c r="B148" t="s">
        <v>185</v>
      </c>
      <c r="C148">
        <v>4.6736542341647001E-2</v>
      </c>
      <c r="E148">
        <v>4.6736809568946998E-2</v>
      </c>
      <c r="G148">
        <f t="shared" si="10"/>
        <v>4.6736809568946998E-2</v>
      </c>
      <c r="H148">
        <f>C148-G148</f>
        <v>-2.6722729999650863E-7</v>
      </c>
      <c r="J148" s="2"/>
      <c r="K148" s="2">
        <v>4.67369438945935E-2</v>
      </c>
      <c r="L148" s="2"/>
      <c r="M148">
        <f t="shared" si="11"/>
        <v>4.67369438945935E-2</v>
      </c>
      <c r="N148">
        <f t="shared" si="12"/>
        <v>-4.0155294649818485E-7</v>
      </c>
      <c r="P148" s="2"/>
      <c r="Q148" s="2">
        <v>4.67378925017247E-2</v>
      </c>
      <c r="R148" s="2"/>
      <c r="T148">
        <f t="shared" si="13"/>
        <v>4.67378925017247E-2</v>
      </c>
      <c r="U148">
        <f>C148-T148</f>
        <v>-1.3501600776982814E-6</v>
      </c>
      <c r="AB148">
        <v>4.6736907972609203E-2</v>
      </c>
      <c r="AE148">
        <f t="shared" si="14"/>
        <v>4.6736907972609203E-2</v>
      </c>
      <c r="AF148">
        <f>C148-AE148</f>
        <v>-3.6563096220132429E-7</v>
      </c>
    </row>
    <row r="149" spans="1:32" x14ac:dyDescent="0.25">
      <c r="A149" t="s">
        <v>186</v>
      </c>
      <c r="B149" t="s">
        <v>186</v>
      </c>
      <c r="C149">
        <v>3.0327715333756999E-2</v>
      </c>
      <c r="E149">
        <v>3.03280496937809E-2</v>
      </c>
      <c r="G149">
        <f t="shared" si="10"/>
        <v>3.03280496937809E-2</v>
      </c>
      <c r="H149">
        <f>C149-G149</f>
        <v>-3.343600239007205E-7</v>
      </c>
      <c r="J149" s="2"/>
      <c r="K149" s="2">
        <v>3.03281600179745E-2</v>
      </c>
      <c r="L149" s="2"/>
      <c r="M149">
        <f t="shared" si="11"/>
        <v>3.03281600179745E-2</v>
      </c>
      <c r="N149">
        <f t="shared" si="12"/>
        <v>-4.4468421750085141E-7</v>
      </c>
      <c r="P149" s="2"/>
      <c r="Q149" s="2">
        <v>3.0329242480821299E-2</v>
      </c>
      <c r="R149" s="2"/>
      <c r="T149">
        <f t="shared" si="13"/>
        <v>3.0329242480821299E-2</v>
      </c>
      <c r="U149">
        <f>C149-T149</f>
        <v>-1.5271470642994056E-6</v>
      </c>
      <c r="AB149">
        <v>3.0328302403571698E-2</v>
      </c>
      <c r="AE149">
        <f t="shared" si="14"/>
        <v>3.0328302403571698E-2</v>
      </c>
      <c r="AF149">
        <f>C149-AE149</f>
        <v>-5.8706981469897057E-7</v>
      </c>
    </row>
    <row r="150" spans="1:32" x14ac:dyDescent="0.25">
      <c r="A150" t="s">
        <v>187</v>
      </c>
      <c r="B150" t="s">
        <v>187</v>
      </c>
      <c r="C150">
        <v>0.14373070454197401</v>
      </c>
      <c r="E150">
        <v>0.143731645372394</v>
      </c>
      <c r="G150">
        <f t="shared" si="10"/>
        <v>0.143731645372394</v>
      </c>
      <c r="H150">
        <f>C150-G150</f>
        <v>-9.4083041998760386E-7</v>
      </c>
      <c r="J150" s="2"/>
      <c r="K150" s="2">
        <v>0.14373111579557099</v>
      </c>
      <c r="L150" s="2">
        <v>0.143728647092668</v>
      </c>
      <c r="M150">
        <f t="shared" si="11"/>
        <v>0.14372988144411949</v>
      </c>
      <c r="N150">
        <f t="shared" si="12"/>
        <v>8.230978545131773E-7</v>
      </c>
      <c r="P150" s="2"/>
      <c r="Q150" s="2">
        <v>0.143729057844275</v>
      </c>
      <c r="R150" s="2"/>
      <c r="S150">
        <v>0.14373132815911199</v>
      </c>
      <c r="T150">
        <f t="shared" si="13"/>
        <v>0.14373019300169348</v>
      </c>
      <c r="U150">
        <f>C150-T150</f>
        <v>5.1154028052335931E-7</v>
      </c>
      <c r="X150">
        <v>0.143729874700921</v>
      </c>
      <c r="Y150">
        <v>0.143731449741311</v>
      </c>
      <c r="Z150">
        <v>0.14372930985827101</v>
      </c>
      <c r="AE150">
        <f t="shared" si="14"/>
        <v>0.14373021143350098</v>
      </c>
      <c r="AF150">
        <f>C150-AE150</f>
        <v>4.9310847302641569E-7</v>
      </c>
    </row>
    <row r="151" spans="1:32" x14ac:dyDescent="0.25">
      <c r="A151" t="s">
        <v>188</v>
      </c>
      <c r="B151" t="s">
        <v>188</v>
      </c>
      <c r="C151">
        <v>3.2482125940181697E-2</v>
      </c>
      <c r="E151">
        <v>3.2482488796990103E-2</v>
      </c>
      <c r="G151">
        <f t="shared" si="10"/>
        <v>3.2482488796990103E-2</v>
      </c>
      <c r="H151">
        <f>C151-G151</f>
        <v>-3.6285680840575374E-7</v>
      </c>
      <c r="J151" s="2"/>
      <c r="K151" s="2">
        <v>3.2482585656650603E-2</v>
      </c>
      <c r="L151" s="2"/>
      <c r="M151">
        <f t="shared" si="11"/>
        <v>3.2482585656650603E-2</v>
      </c>
      <c r="N151">
        <f t="shared" si="12"/>
        <v>-4.5971646890630158E-7</v>
      </c>
      <c r="P151" s="2"/>
      <c r="Q151" s="2">
        <v>3.2483714769632403E-2</v>
      </c>
      <c r="R151" s="2"/>
      <c r="S151">
        <v>3.2482132511885503E-2</v>
      </c>
      <c r="T151">
        <f t="shared" si="13"/>
        <v>3.2482923640758957E-2</v>
      </c>
      <c r="U151">
        <f>C151-T151</f>
        <v>-7.9770057725969679E-7</v>
      </c>
      <c r="Y151">
        <v>3.2482432028128602E-2</v>
      </c>
      <c r="AB151">
        <v>3.2482768554694397E-2</v>
      </c>
      <c r="AE151">
        <f t="shared" si="14"/>
        <v>3.2482600291411499E-2</v>
      </c>
      <c r="AF151">
        <f>C151-AE151</f>
        <v>-4.7435122980249433E-7</v>
      </c>
    </row>
    <row r="152" spans="1:32" x14ac:dyDescent="0.25">
      <c r="A152" t="s">
        <v>189</v>
      </c>
      <c r="B152" t="s">
        <v>189</v>
      </c>
      <c r="C152">
        <v>6.6558299988029507E-2</v>
      </c>
      <c r="E152">
        <v>6.6558515307535801E-2</v>
      </c>
      <c r="G152">
        <f t="shared" si="10"/>
        <v>6.6558515307535801E-2</v>
      </c>
      <c r="H152">
        <f>C152-G152</f>
        <v>-2.1531950629427588E-7</v>
      </c>
      <c r="J152" s="2"/>
      <c r="K152" s="2">
        <v>6.6558681692698504E-2</v>
      </c>
      <c r="L152" s="2"/>
      <c r="M152">
        <f t="shared" si="11"/>
        <v>6.6558681692698504E-2</v>
      </c>
      <c r="N152">
        <f t="shared" si="12"/>
        <v>-3.8170466899745126E-7</v>
      </c>
      <c r="P152" s="2"/>
      <c r="Q152" s="2">
        <v>6.6560005904987105E-2</v>
      </c>
      <c r="R152" s="2"/>
      <c r="S152">
        <v>6.6569576053803203E-2</v>
      </c>
      <c r="T152">
        <f t="shared" si="13"/>
        <v>6.6564790979395161E-2</v>
      </c>
      <c r="U152">
        <f>C152-T152</f>
        <v>-6.4909913656541196E-6</v>
      </c>
      <c r="Y152">
        <v>6.6569746660919804E-2</v>
      </c>
      <c r="AB152">
        <v>6.6558961883067605E-2</v>
      </c>
      <c r="AE152">
        <f t="shared" si="14"/>
        <v>6.6564354271993698E-2</v>
      </c>
      <c r="AF152">
        <f>C152-AE152</f>
        <v>-6.0542839641908319E-6</v>
      </c>
    </row>
    <row r="153" spans="1:32" x14ac:dyDescent="0.25">
      <c r="A153" t="s">
        <v>190</v>
      </c>
      <c r="B153" t="s">
        <v>190</v>
      </c>
      <c r="C153">
        <v>-2.5276152276126999E-3</v>
      </c>
      <c r="E153">
        <v>-2.5265623726754998E-3</v>
      </c>
      <c r="G153">
        <f t="shared" si="10"/>
        <v>-2.5265623726754998E-3</v>
      </c>
      <c r="H153">
        <f>C153-G153</f>
        <v>-1.0528549372001116E-6</v>
      </c>
      <c r="J153" s="2"/>
      <c r="K153" s="2">
        <v>-2.5269013936802102E-3</v>
      </c>
      <c r="L153" s="2">
        <v>-2.5295289353794298E-3</v>
      </c>
      <c r="M153">
        <f t="shared" si="11"/>
        <v>-2.5282151645298198E-3</v>
      </c>
      <c r="N153">
        <f t="shared" si="12"/>
        <v>5.9993691711984071E-7</v>
      </c>
      <c r="P153" s="2"/>
      <c r="Q153" s="2"/>
      <c r="R153" s="2"/>
      <c r="S153">
        <v>-2.5265467771781701E-3</v>
      </c>
      <c r="T153">
        <f t="shared" si="13"/>
        <v>-2.5265467771781701E-3</v>
      </c>
      <c r="U153">
        <f>C153-T153</f>
        <v>-1.0684504345298551E-6</v>
      </c>
      <c r="Y153">
        <v>-2.5266673504654E-3</v>
      </c>
      <c r="AE153">
        <f t="shared" si="14"/>
        <v>-2.5266673504654E-3</v>
      </c>
      <c r="AF153">
        <f>C153-AE153</f>
        <v>-9.4787714729994629E-7</v>
      </c>
    </row>
    <row r="154" spans="1:32" x14ac:dyDescent="0.25">
      <c r="A154" t="s">
        <v>191</v>
      </c>
      <c r="B154" t="s">
        <v>191</v>
      </c>
      <c r="C154">
        <v>8.2370864122815694E-3</v>
      </c>
      <c r="E154">
        <v>8.2380460067336403E-3</v>
      </c>
      <c r="F154">
        <v>8.2357571977077406E-3</v>
      </c>
      <c r="G154">
        <f t="shared" si="10"/>
        <v>8.2369016022206913E-3</v>
      </c>
      <c r="H154">
        <f>C154-G154</f>
        <v>1.8481006087804619E-7</v>
      </c>
      <c r="J154" s="2"/>
      <c r="K154" s="2">
        <v>8.2377515971845793E-3</v>
      </c>
      <c r="L154" s="2">
        <v>8.23741315703308E-3</v>
      </c>
      <c r="M154">
        <f t="shared" si="11"/>
        <v>8.2375823771088305E-3</v>
      </c>
      <c r="N154">
        <f t="shared" si="12"/>
        <v>-4.9596482726114999E-7</v>
      </c>
      <c r="P154" s="2"/>
      <c r="Q154" s="2"/>
      <c r="R154" s="2">
        <v>8.2350590431233706E-3</v>
      </c>
      <c r="S154">
        <v>8.2380607058363097E-3</v>
      </c>
      <c r="T154">
        <f t="shared" si="13"/>
        <v>8.2365598744798402E-3</v>
      </c>
      <c r="U154">
        <f>C154-T154</f>
        <v>5.2653780172919051E-7</v>
      </c>
      <c r="Y154">
        <v>8.2374794060998506E-3</v>
      </c>
      <c r="AE154">
        <f t="shared" si="14"/>
        <v>8.2374794060998506E-3</v>
      </c>
      <c r="AF154">
        <f>C154-AE154</f>
        <v>-3.9299381828124258E-7</v>
      </c>
    </row>
    <row r="155" spans="1:32" x14ac:dyDescent="0.25">
      <c r="A155" t="s">
        <v>192</v>
      </c>
      <c r="B155" t="s">
        <v>192</v>
      </c>
      <c r="C155">
        <v>6.0937891008213101E-4</v>
      </c>
      <c r="E155">
        <v>6.0964259733217697E-4</v>
      </c>
      <c r="F155">
        <v>6.0829765815033398E-4</v>
      </c>
      <c r="G155">
        <f t="shared" si="10"/>
        <v>6.0897012774125542E-4</v>
      </c>
      <c r="H155">
        <f>C155-G155</f>
        <v>4.0878234087559501E-7</v>
      </c>
      <c r="J155" s="2"/>
      <c r="K155" s="2"/>
      <c r="L155" s="2">
        <v>6.0978883667621398E-4</v>
      </c>
      <c r="M155">
        <f t="shared" si="11"/>
        <v>6.0978883667621398E-4</v>
      </c>
      <c r="N155">
        <f t="shared" si="12"/>
        <v>-4.0992659408297175E-7</v>
      </c>
      <c r="P155" s="2"/>
      <c r="Q155" s="2"/>
      <c r="R155" s="2"/>
      <c r="S155">
        <v>6.1042884118346597E-4</v>
      </c>
      <c r="T155">
        <f t="shared" si="13"/>
        <v>6.1042884118346597E-4</v>
      </c>
      <c r="U155">
        <f>C155-T155</f>
        <v>-1.0499311013349591E-6</v>
      </c>
      <c r="Y155">
        <v>6.0988677501017802E-4</v>
      </c>
      <c r="AE155">
        <f t="shared" si="14"/>
        <v>6.0988677501017802E-4</v>
      </c>
      <c r="AF155">
        <f>C155-AE155</f>
        <v>-5.0786492804700406E-7</v>
      </c>
    </row>
    <row r="156" spans="1:32" x14ac:dyDescent="0.25">
      <c r="A156" t="s">
        <v>193</v>
      </c>
      <c r="B156" t="s">
        <v>193</v>
      </c>
      <c r="C156">
        <v>4.6001072034799101E-4</v>
      </c>
      <c r="F156">
        <v>4.58923927117327E-4</v>
      </c>
      <c r="G156">
        <f t="shared" si="10"/>
        <v>4.58923927117327E-4</v>
      </c>
      <c r="H156">
        <f>C156-G156</f>
        <v>1.0867932306640109E-6</v>
      </c>
      <c r="J156" s="2"/>
      <c r="K156" s="2"/>
      <c r="L156" s="2">
        <v>4.6041786456889301E-4</v>
      </c>
      <c r="M156">
        <f t="shared" si="11"/>
        <v>4.6041786456889301E-4</v>
      </c>
      <c r="N156">
        <f t="shared" si="12"/>
        <v>-4.0714422090199669E-7</v>
      </c>
      <c r="P156" s="2"/>
      <c r="Q156" s="2"/>
      <c r="R156" s="2"/>
      <c r="S156">
        <v>4.6105774853823201E-4</v>
      </c>
      <c r="T156">
        <f t="shared" si="13"/>
        <v>4.6105774853823201E-4</v>
      </c>
      <c r="U156">
        <f>C156-T156</f>
        <v>-1.0470281902409998E-6</v>
      </c>
      <c r="Y156">
        <v>4.6051585436796103E-4</v>
      </c>
      <c r="AE156">
        <f t="shared" si="14"/>
        <v>4.6051585436796103E-4</v>
      </c>
      <c r="AF156">
        <f>C156-AE156</f>
        <v>-5.0513401997001736E-7</v>
      </c>
    </row>
    <row r="157" spans="1:32" x14ac:dyDescent="0.25">
      <c r="A157" t="s">
        <v>194</v>
      </c>
      <c r="B157" t="s">
        <v>194</v>
      </c>
      <c r="C157">
        <v>1.71585161741581E-2</v>
      </c>
      <c r="E157">
        <v>1.7159536879611501E-2</v>
      </c>
      <c r="F157">
        <v>1.71569223315611E-2</v>
      </c>
      <c r="G157">
        <f t="shared" si="10"/>
        <v>1.71582296055863E-2</v>
      </c>
      <c r="H157">
        <f>C157-G157</f>
        <v>2.8656857179940043E-7</v>
      </c>
      <c r="J157" s="2"/>
      <c r="K157" s="2">
        <v>1.71574038816979E-2</v>
      </c>
      <c r="L157" s="2">
        <v>1.71588056571116E-2</v>
      </c>
      <c r="M157">
        <f t="shared" si="11"/>
        <v>1.7158104769404749E-2</v>
      </c>
      <c r="N157">
        <f t="shared" si="12"/>
        <v>4.1140475335113558E-7</v>
      </c>
      <c r="P157" s="2"/>
      <c r="Q157" s="2"/>
      <c r="R157" s="2">
        <v>1.7157310658683301E-2</v>
      </c>
      <c r="S157">
        <v>1.7159428652181601E-2</v>
      </c>
      <c r="T157">
        <f t="shared" si="13"/>
        <v>1.7158369655432451E-2</v>
      </c>
      <c r="U157">
        <f>C157-T157</f>
        <v>1.4651872564871993E-7</v>
      </c>
      <c r="X157">
        <v>1.71587864035741E-2</v>
      </c>
      <c r="Y157">
        <v>1.7158781805410001E-2</v>
      </c>
      <c r="AE157">
        <f t="shared" si="14"/>
        <v>1.715878410449205E-2</v>
      </c>
      <c r="AF157">
        <f>C157-AE157</f>
        <v>-2.6793033395047794E-7</v>
      </c>
    </row>
    <row r="158" spans="1:32" x14ac:dyDescent="0.25">
      <c r="A158" t="s">
        <v>195</v>
      </c>
      <c r="B158" t="s">
        <v>195</v>
      </c>
      <c r="C158">
        <v>0.11024132290390599</v>
      </c>
      <c r="E158">
        <v>0.11024262914150899</v>
      </c>
      <c r="F158">
        <v>0.11023602241146301</v>
      </c>
      <c r="G158">
        <f t="shared" si="10"/>
        <v>0.110239325776486</v>
      </c>
      <c r="H158">
        <f>C158-G158</f>
        <v>1.9971274199948041E-6</v>
      </c>
      <c r="J158" s="2"/>
      <c r="K158" s="2">
        <v>0.110240205032754</v>
      </c>
      <c r="L158" s="2">
        <v>0.110241387251752</v>
      </c>
      <c r="M158">
        <f t="shared" si="11"/>
        <v>0.110240796142253</v>
      </c>
      <c r="N158">
        <f t="shared" si="12"/>
        <v>5.267616529913699E-7</v>
      </c>
      <c r="P158" s="2"/>
      <c r="Q158" s="2"/>
      <c r="R158" s="2">
        <v>0.11024199002960899</v>
      </c>
      <c r="S158">
        <v>0.110242615996374</v>
      </c>
      <c r="T158">
        <f t="shared" si="13"/>
        <v>0.1102423030129915</v>
      </c>
      <c r="U158">
        <f>C158-T158</f>
        <v>-9.8010908550216769E-7</v>
      </c>
      <c r="X158">
        <v>0.110241934278048</v>
      </c>
      <c r="Y158">
        <v>0.110240732715777</v>
      </c>
      <c r="AE158">
        <f t="shared" si="14"/>
        <v>0.11024133349691251</v>
      </c>
      <c r="AF158">
        <f>C158-AE158</f>
        <v>-1.0593006513626158E-8</v>
      </c>
    </row>
    <row r="159" spans="1:32" x14ac:dyDescent="0.25">
      <c r="A159" t="s">
        <v>196</v>
      </c>
      <c r="B159" t="s">
        <v>196</v>
      </c>
      <c r="C159">
        <v>-4.1919328473595502E-2</v>
      </c>
      <c r="E159">
        <v>-4.1917864731730398E-2</v>
      </c>
      <c r="G159">
        <f t="shared" si="10"/>
        <v>-4.1917864731730398E-2</v>
      </c>
      <c r="H159">
        <f>C159-G159</f>
        <v>-1.4637418651042289E-6</v>
      </c>
      <c r="J159" s="2"/>
      <c r="K159" s="2"/>
      <c r="L159" s="2">
        <v>-4.1918434766071398E-2</v>
      </c>
      <c r="M159">
        <f t="shared" si="11"/>
        <v>-4.1918434766071398E-2</v>
      </c>
      <c r="N159">
        <f t="shared" si="12"/>
        <v>-8.937075241036152E-7</v>
      </c>
      <c r="P159" s="2"/>
      <c r="Q159" s="2"/>
      <c r="R159" s="2">
        <v>-4.1917991828908402E-2</v>
      </c>
      <c r="S159">
        <v>-4.1919236085393601E-2</v>
      </c>
      <c r="T159">
        <f t="shared" si="13"/>
        <v>-4.1918613957151005E-2</v>
      </c>
      <c r="U159">
        <f>C159-T159</f>
        <v>-7.1451644449715968E-7</v>
      </c>
      <c r="X159">
        <v>-4.1916989496963E-2</v>
      </c>
      <c r="Y159">
        <v>-4.19190984223149E-2</v>
      </c>
      <c r="AE159">
        <f t="shared" si="14"/>
        <v>-4.1918043959638954E-2</v>
      </c>
      <c r="AF159">
        <f>C159-AE159</f>
        <v>-1.2845139565481611E-6</v>
      </c>
    </row>
    <row r="160" spans="1:32" x14ac:dyDescent="0.25">
      <c r="A160" t="s">
        <v>197</v>
      </c>
      <c r="B160" t="s">
        <v>197</v>
      </c>
      <c r="C160">
        <v>-6.09609460822867E-2</v>
      </c>
      <c r="E160">
        <v>-6.09593955895152E-2</v>
      </c>
      <c r="G160">
        <f t="shared" si="10"/>
        <v>-6.09593955895152E-2</v>
      </c>
      <c r="H160">
        <f>C160-G160</f>
        <v>-1.550492771500156E-6</v>
      </c>
      <c r="J160" s="2"/>
      <c r="K160" s="2"/>
      <c r="L160" s="2">
        <v>-6.0959901290771203E-2</v>
      </c>
      <c r="M160">
        <f t="shared" si="11"/>
        <v>-6.0959901290771203E-2</v>
      </c>
      <c r="N160">
        <f t="shared" si="12"/>
        <v>-1.0447915154976339E-6</v>
      </c>
      <c r="P160" s="2"/>
      <c r="Q160" s="2"/>
      <c r="R160" s="2">
        <v>-6.0959148261898598E-2</v>
      </c>
      <c r="S160">
        <v>-6.0963516603403399E-2</v>
      </c>
      <c r="T160">
        <f t="shared" si="13"/>
        <v>-6.0961332432650998E-2</v>
      </c>
      <c r="U160">
        <f>C160-T160</f>
        <v>3.8635036429812697E-7</v>
      </c>
      <c r="X160">
        <v>-6.0958412460409603E-2</v>
      </c>
      <c r="Y160">
        <v>-6.0962912614515502E-2</v>
      </c>
      <c r="AE160">
        <f t="shared" si="14"/>
        <v>-6.0960662537462552E-2</v>
      </c>
      <c r="AF160">
        <f>C160-AE160</f>
        <v>-2.8354482414783E-7</v>
      </c>
    </row>
    <row r="161" spans="1:32" x14ac:dyDescent="0.25">
      <c r="A161" t="s">
        <v>198</v>
      </c>
      <c r="B161" t="s">
        <v>198</v>
      </c>
      <c r="C161">
        <v>-6.8418812460219997E-2</v>
      </c>
      <c r="E161">
        <v>-6.8417184093258199E-2</v>
      </c>
      <c r="G161">
        <f t="shared" si="10"/>
        <v>-6.8417184093258199E-2</v>
      </c>
      <c r="H161">
        <f>C161-G161</f>
        <v>-1.6283669617978003E-6</v>
      </c>
      <c r="J161" s="2"/>
      <c r="K161" s="2"/>
      <c r="L161" s="2">
        <v>-6.84176543486366E-2</v>
      </c>
      <c r="M161">
        <f t="shared" si="11"/>
        <v>-6.84176543486366E-2</v>
      </c>
      <c r="N161">
        <f t="shared" si="12"/>
        <v>-1.158111583396404E-6</v>
      </c>
      <c r="P161" s="2"/>
      <c r="Q161" s="2"/>
      <c r="R161" s="2">
        <v>-6.8416598573308895E-2</v>
      </c>
      <c r="T161">
        <f t="shared" si="13"/>
        <v>-6.8416598573308895E-2</v>
      </c>
      <c r="U161">
        <f>C161-T161</f>
        <v>-2.2138869111010262E-6</v>
      </c>
      <c r="X161">
        <v>-6.8416087465973205E-2</v>
      </c>
      <c r="AE161">
        <f t="shared" si="14"/>
        <v>-6.8416087465973205E-2</v>
      </c>
      <c r="AF161">
        <f>C161-AE161</f>
        <v>-2.7249942467916233E-6</v>
      </c>
    </row>
    <row r="162" spans="1:32" x14ac:dyDescent="0.25">
      <c r="A162" t="s">
        <v>199</v>
      </c>
      <c r="B162" t="s">
        <v>199</v>
      </c>
      <c r="C162">
        <v>-4.27267479439093E-2</v>
      </c>
      <c r="E162">
        <v>-4.2725023918879702E-2</v>
      </c>
      <c r="G162">
        <f t="shared" si="10"/>
        <v>-4.2725023918879702E-2</v>
      </c>
      <c r="H162">
        <f>C162-G162</f>
        <v>-1.7240250295980086E-6</v>
      </c>
      <c r="J162" s="2"/>
      <c r="K162" s="2"/>
      <c r="L162" s="2">
        <v>-4.2725322894634897E-2</v>
      </c>
      <c r="M162">
        <f t="shared" si="11"/>
        <v>-4.2725322894634897E-2</v>
      </c>
      <c r="N162">
        <f t="shared" si="12"/>
        <v>-1.4250492744033449E-6</v>
      </c>
      <c r="P162" s="2"/>
      <c r="Q162" s="2"/>
      <c r="R162" s="2">
        <v>-4.2723880723888399E-2</v>
      </c>
      <c r="T162">
        <f t="shared" si="13"/>
        <v>-4.2723880723888399E-2</v>
      </c>
      <c r="U162">
        <f>C162-T162</f>
        <v>-2.8672200209009513E-6</v>
      </c>
      <c r="X162">
        <v>-4.27245303713309E-2</v>
      </c>
      <c r="AE162">
        <f t="shared" si="14"/>
        <v>-4.27245303713309E-2</v>
      </c>
      <c r="AF162">
        <f>C162-AE162</f>
        <v>-2.2175725784001621E-6</v>
      </c>
    </row>
    <row r="163" spans="1:32" x14ac:dyDescent="0.25">
      <c r="A163" t="s">
        <v>200</v>
      </c>
      <c r="B163" t="s">
        <v>200</v>
      </c>
      <c r="C163">
        <v>6.4837621371087503E-3</v>
      </c>
      <c r="F163">
        <v>6.4843173718483497E-3</v>
      </c>
      <c r="G163">
        <f t="shared" si="10"/>
        <v>6.4843173718483497E-3</v>
      </c>
      <c r="H163">
        <f>C163-G163</f>
        <v>-5.5523473959945974E-7</v>
      </c>
      <c r="J163" s="2"/>
      <c r="K163" s="2"/>
      <c r="L163" s="2">
        <v>6.48469194176897E-3</v>
      </c>
      <c r="M163">
        <f t="shared" si="11"/>
        <v>6.48469194176897E-3</v>
      </c>
      <c r="N163">
        <f t="shared" si="12"/>
        <v>-9.2980466021973934E-7</v>
      </c>
      <c r="P163" s="2"/>
      <c r="Q163" s="2"/>
      <c r="R163" s="2">
        <v>6.4842244949338797E-3</v>
      </c>
      <c r="S163">
        <v>6.4850304407883799E-3</v>
      </c>
      <c r="T163">
        <f t="shared" si="13"/>
        <v>6.4846274678611298E-3</v>
      </c>
      <c r="U163">
        <f>C163-T163</f>
        <v>-8.6533075237954504E-7</v>
      </c>
      <c r="X163">
        <v>6.4793118961096498E-3</v>
      </c>
      <c r="Y163">
        <v>6.4847347520412199E-3</v>
      </c>
      <c r="AE163">
        <f t="shared" si="14"/>
        <v>6.4820233240754348E-3</v>
      </c>
      <c r="AF163">
        <f>C163-AE163</f>
        <v>1.7388130333154117E-6</v>
      </c>
    </row>
    <row r="164" spans="1:32" x14ac:dyDescent="0.25">
      <c r="A164" t="s">
        <v>201</v>
      </c>
      <c r="B164" t="s">
        <v>201</v>
      </c>
      <c r="C164">
        <v>4.7959661820859902E-2</v>
      </c>
      <c r="F164">
        <v>4.7962118771750203E-2</v>
      </c>
      <c r="G164">
        <f t="shared" si="10"/>
        <v>4.7962118771750203E-2</v>
      </c>
      <c r="H164">
        <f>C164-G164</f>
        <v>-2.4569508903019011E-6</v>
      </c>
      <c r="J164" s="2"/>
      <c r="K164" s="2"/>
      <c r="L164" s="2">
        <v>4.7961157267179103E-2</v>
      </c>
      <c r="M164">
        <f t="shared" si="11"/>
        <v>4.7961157267179103E-2</v>
      </c>
      <c r="N164">
        <f t="shared" si="12"/>
        <v>-1.4954463192010103E-6</v>
      </c>
      <c r="P164" s="2"/>
      <c r="Q164" s="2"/>
      <c r="R164" s="2">
        <v>4.7962540704072701E-2</v>
      </c>
      <c r="T164">
        <f t="shared" si="13"/>
        <v>4.7962540704072701E-2</v>
      </c>
      <c r="U164">
        <f>C164-T164</f>
        <v>-2.8788832127993325E-6</v>
      </c>
      <c r="X164">
        <v>4.7958024814286002E-2</v>
      </c>
      <c r="Y164">
        <v>4.7959832301991703E-2</v>
      </c>
      <c r="AE164">
        <f t="shared" si="14"/>
        <v>4.7958928558138852E-2</v>
      </c>
      <c r="AF164">
        <f>C164-AE164</f>
        <v>7.3326272104906609E-7</v>
      </c>
    </row>
    <row r="165" spans="1:32" x14ac:dyDescent="0.25">
      <c r="A165" t="s">
        <v>202</v>
      </c>
      <c r="B165" t="s">
        <v>202</v>
      </c>
      <c r="C165">
        <v>7.9036946724008794E-2</v>
      </c>
      <c r="E165">
        <v>7.9033098235131494E-2</v>
      </c>
      <c r="F165">
        <v>7.9039737894738601E-2</v>
      </c>
      <c r="G165">
        <f t="shared" si="10"/>
        <v>7.9036418064935055E-2</v>
      </c>
      <c r="H165">
        <f>C165-G165</f>
        <v>5.2865907373966792E-7</v>
      </c>
      <c r="J165" s="2"/>
      <c r="K165" s="2"/>
      <c r="L165" s="2">
        <v>7.9038583091917303E-2</v>
      </c>
      <c r="M165">
        <f t="shared" si="11"/>
        <v>7.9038583091917303E-2</v>
      </c>
      <c r="N165">
        <f t="shared" si="12"/>
        <v>-1.6363679085085181E-6</v>
      </c>
      <c r="P165" s="2"/>
      <c r="Q165" s="2"/>
      <c r="R165" s="2">
        <v>7.9040369156587395E-2</v>
      </c>
      <c r="T165">
        <f t="shared" si="13"/>
        <v>7.9040369156587395E-2</v>
      </c>
      <c r="U165">
        <f>C165-T165</f>
        <v>-3.4224325786008647E-6</v>
      </c>
      <c r="X165">
        <v>7.9035959554771398E-2</v>
      </c>
      <c r="AE165">
        <f t="shared" si="14"/>
        <v>7.9035959554771398E-2</v>
      </c>
      <c r="AF165">
        <f>C165-AE165</f>
        <v>9.8716923739583518E-7</v>
      </c>
    </row>
    <row r="166" spans="1:32" x14ac:dyDescent="0.25">
      <c r="A166" t="s">
        <v>203</v>
      </c>
      <c r="B166" t="s">
        <v>203</v>
      </c>
      <c r="C166">
        <v>0.12913373158671801</v>
      </c>
      <c r="F166">
        <v>0.129136687687367</v>
      </c>
      <c r="G166">
        <f t="shared" si="10"/>
        <v>0.129136687687367</v>
      </c>
      <c r="H166">
        <f>C166-G166</f>
        <v>-2.9561006489875474E-6</v>
      </c>
      <c r="J166" s="2"/>
      <c r="K166" s="2"/>
      <c r="L166" s="2">
        <v>0.12913546187903399</v>
      </c>
      <c r="M166">
        <f t="shared" si="11"/>
        <v>0.12913546187903399</v>
      </c>
      <c r="N166">
        <f t="shared" si="12"/>
        <v>-1.730292315982318E-6</v>
      </c>
      <c r="P166" s="2"/>
      <c r="Q166" s="2"/>
      <c r="R166" s="2">
        <v>0.129137491020826</v>
      </c>
      <c r="T166">
        <f t="shared" si="13"/>
        <v>0.129137491020826</v>
      </c>
      <c r="U166">
        <f>C166-T166</f>
        <v>-3.7594341079916216E-6</v>
      </c>
      <c r="X166">
        <v>0.129133002473202</v>
      </c>
      <c r="AE166">
        <f t="shared" si="14"/>
        <v>0.129133002473202</v>
      </c>
      <c r="AF166">
        <f>C166-AE166</f>
        <v>7.2911351600701835E-7</v>
      </c>
    </row>
    <row r="167" spans="1:32" x14ac:dyDescent="0.25">
      <c r="A167" t="s">
        <v>204</v>
      </c>
      <c r="B167" t="s">
        <v>204</v>
      </c>
      <c r="C167">
        <v>0.16957003545872701</v>
      </c>
      <c r="E167">
        <v>0.169571522181722</v>
      </c>
      <c r="F167">
        <v>0.16957270912922501</v>
      </c>
      <c r="G167">
        <f t="shared" si="10"/>
        <v>0.1695721156554735</v>
      </c>
      <c r="H167">
        <f>C167-G167</f>
        <v>-2.0801967464956217E-6</v>
      </c>
      <c r="J167" s="2"/>
      <c r="K167" s="2"/>
      <c r="L167" s="2">
        <v>0.16957186377648001</v>
      </c>
      <c r="M167">
        <f t="shared" si="11"/>
        <v>0.16957186377648001</v>
      </c>
      <c r="N167">
        <f t="shared" si="12"/>
        <v>-1.8283177529998529E-6</v>
      </c>
      <c r="P167" s="2"/>
      <c r="Q167" s="2">
        <v>0.169567619364414</v>
      </c>
      <c r="R167" s="2">
        <v>0.16957387456145701</v>
      </c>
      <c r="T167">
        <f t="shared" si="13"/>
        <v>0.1695707469629355</v>
      </c>
      <c r="U167">
        <f>C167-T167</f>
        <v>-7.1150420849486196E-7</v>
      </c>
      <c r="X167">
        <v>0.169569187208501</v>
      </c>
      <c r="AA167" s="3">
        <v>-0.119295366637169</v>
      </c>
      <c r="AE167">
        <f t="shared" si="14"/>
        <v>2.5136910285666003E-2</v>
      </c>
      <c r="AF167" s="3">
        <f>C167-AE167</f>
        <v>0.14443312517306101</v>
      </c>
    </row>
    <row r="168" spans="1:32" x14ac:dyDescent="0.25">
      <c r="A168" t="s">
        <v>205</v>
      </c>
      <c r="B168" t="s">
        <v>205</v>
      </c>
      <c r="C168">
        <v>0.15637394876195199</v>
      </c>
      <c r="E168">
        <v>0.15637549381979499</v>
      </c>
      <c r="F168">
        <v>0.15637695562460599</v>
      </c>
      <c r="G168">
        <f t="shared" si="10"/>
        <v>0.15637622472220047</v>
      </c>
      <c r="H168">
        <f>C168-G168</f>
        <v>-2.2759602484878627E-6</v>
      </c>
      <c r="J168" s="2"/>
      <c r="K168" s="2"/>
      <c r="L168" s="2">
        <v>0.15637582209289899</v>
      </c>
      <c r="M168">
        <f t="shared" si="11"/>
        <v>0.15637582209289899</v>
      </c>
      <c r="N168">
        <f t="shared" si="12"/>
        <v>-1.8733309470053694E-6</v>
      </c>
      <c r="P168" s="2"/>
      <c r="Q168" s="2"/>
      <c r="R168" s="2">
        <v>0.15637799187113899</v>
      </c>
      <c r="T168">
        <f t="shared" si="13"/>
        <v>0.15637799187113899</v>
      </c>
      <c r="U168">
        <f>C168-T168</f>
        <v>-4.0431091870019031E-6</v>
      </c>
      <c r="X168">
        <v>0.15637374687775701</v>
      </c>
      <c r="AE168">
        <f t="shared" si="14"/>
        <v>0.15637374687775701</v>
      </c>
      <c r="AF168">
        <f>C168-AE168</f>
        <v>2.0188419497246812E-7</v>
      </c>
    </row>
    <row r="169" spans="1:32" x14ac:dyDescent="0.25">
      <c r="A169" t="s">
        <v>206</v>
      </c>
      <c r="B169" t="s">
        <v>206</v>
      </c>
      <c r="C169">
        <v>0.17469492809613901</v>
      </c>
      <c r="E169">
        <v>0.17469653927394799</v>
      </c>
      <c r="F169">
        <v>0.174697749468645</v>
      </c>
      <c r="G169">
        <f t="shared" si="10"/>
        <v>0.17469714437129649</v>
      </c>
      <c r="H169">
        <f>C169-G169</f>
        <v>-2.2162751574794637E-6</v>
      </c>
      <c r="J169" s="2"/>
      <c r="K169" s="2"/>
      <c r="L169" s="2">
        <v>0.17469683535493799</v>
      </c>
      <c r="M169">
        <f t="shared" si="11"/>
        <v>0.17469683535493799</v>
      </c>
      <c r="N169">
        <f t="shared" si="12"/>
        <v>-1.9072587989776846E-6</v>
      </c>
      <c r="P169" s="2"/>
      <c r="Q169" s="2">
        <v>0.17469454715020299</v>
      </c>
      <c r="R169" s="2">
        <v>0.17469896763894599</v>
      </c>
      <c r="T169">
        <f t="shared" si="13"/>
        <v>0.17469675739457449</v>
      </c>
      <c r="U169">
        <f>C169-T169</f>
        <v>-1.8292984354795205E-6</v>
      </c>
      <c r="W169" s="3">
        <v>8.3146672664634103E-2</v>
      </c>
      <c r="X169">
        <v>0.17469483376996101</v>
      </c>
      <c r="AA169" s="3">
        <v>-0.11639812578782099</v>
      </c>
      <c r="AE169">
        <f t="shared" si="14"/>
        <v>4.7147793548924712E-2</v>
      </c>
      <c r="AF169" s="3">
        <f>C169-AE169</f>
        <v>0.12754713454721431</v>
      </c>
    </row>
    <row r="170" spans="1:32" x14ac:dyDescent="0.25">
      <c r="A170" t="s">
        <v>207</v>
      </c>
      <c r="B170" t="s">
        <v>207</v>
      </c>
      <c r="C170">
        <v>0.13545339464528999</v>
      </c>
      <c r="E170">
        <v>0.13545531345495301</v>
      </c>
      <c r="G170">
        <f t="shared" si="10"/>
        <v>0.13545531345495301</v>
      </c>
      <c r="H170">
        <f>C170-G170</f>
        <v>-1.9188096630207152E-6</v>
      </c>
      <c r="J170" s="2"/>
      <c r="K170" s="2"/>
      <c r="L170" s="2">
        <v>0.135455312621728</v>
      </c>
      <c r="M170">
        <f t="shared" si="11"/>
        <v>0.135455312621728</v>
      </c>
      <c r="N170">
        <f t="shared" si="12"/>
        <v>-1.9179764380039543E-6</v>
      </c>
      <c r="P170" s="2"/>
      <c r="Q170" s="2"/>
      <c r="R170" s="2">
        <v>0.13545756357383901</v>
      </c>
      <c r="T170">
        <f t="shared" si="13"/>
        <v>0.13545756357383901</v>
      </c>
      <c r="U170">
        <f>C170-T170</f>
        <v>-4.1689285490142947E-6</v>
      </c>
      <c r="X170">
        <v>0.13545329351013899</v>
      </c>
      <c r="AE170">
        <f t="shared" si="14"/>
        <v>0.13545329351013899</v>
      </c>
      <c r="AF170">
        <f>C170-AE170</f>
        <v>1.0113515100385051E-7</v>
      </c>
    </row>
    <row r="171" spans="1:32" x14ac:dyDescent="0.25">
      <c r="A171" t="s">
        <v>208</v>
      </c>
      <c r="B171" t="s">
        <v>208</v>
      </c>
      <c r="C171">
        <v>8.6960436933063101E-2</v>
      </c>
      <c r="E171">
        <v>8.6962642091138395E-2</v>
      </c>
      <c r="G171">
        <f t="shared" si="10"/>
        <v>8.6962642091138395E-2</v>
      </c>
      <c r="H171">
        <f>C171-G171</f>
        <v>-2.2051580752940891E-6</v>
      </c>
      <c r="J171" s="2"/>
      <c r="K171" s="2"/>
      <c r="L171" s="2">
        <v>8.6962386852249204E-2</v>
      </c>
      <c r="M171">
        <f t="shared" si="11"/>
        <v>8.6962386852249204E-2</v>
      </c>
      <c r="N171">
        <f t="shared" si="12"/>
        <v>-1.9499191861033216E-6</v>
      </c>
      <c r="P171" s="2"/>
      <c r="Q171" s="2"/>
      <c r="R171" s="2">
        <v>8.6964741493117698E-2</v>
      </c>
      <c r="T171">
        <f t="shared" si="13"/>
        <v>8.6964741493117698E-2</v>
      </c>
      <c r="U171">
        <f>C171-T171</f>
        <v>-4.3045600545965623E-6</v>
      </c>
      <c r="X171">
        <v>8.6963954647448105E-2</v>
      </c>
      <c r="AE171">
        <f t="shared" si="14"/>
        <v>8.6963954647448105E-2</v>
      </c>
      <c r="AF171">
        <f>C171-AE171</f>
        <v>-3.5177143850040338E-6</v>
      </c>
    </row>
    <row r="172" spans="1:32" x14ac:dyDescent="0.25">
      <c r="A172" t="s">
        <v>209</v>
      </c>
      <c r="B172" t="s">
        <v>209</v>
      </c>
      <c r="C172">
        <v>7.0198836766581299E-2</v>
      </c>
      <c r="E172">
        <v>7.0201112342588995E-2</v>
      </c>
      <c r="G172">
        <f t="shared" si="10"/>
        <v>7.0201112342588995E-2</v>
      </c>
      <c r="H172">
        <f>C172-G172</f>
        <v>-2.2755760076959008E-6</v>
      </c>
      <c r="J172" s="2"/>
      <c r="K172" s="2"/>
      <c r="L172" s="2">
        <v>7.02007896066833E-2</v>
      </c>
      <c r="M172">
        <f t="shared" si="11"/>
        <v>7.02007896066833E-2</v>
      </c>
      <c r="N172">
        <f t="shared" si="12"/>
        <v>-1.952840102001363E-6</v>
      </c>
      <c r="P172" s="2"/>
      <c r="Q172" s="2"/>
      <c r="R172" s="2">
        <v>7.0203170967524306E-2</v>
      </c>
      <c r="T172">
        <f t="shared" si="13"/>
        <v>7.0203170967524306E-2</v>
      </c>
      <c r="U172">
        <f>C172-T172</f>
        <v>-4.3342009430069606E-6</v>
      </c>
      <c r="W172" s="3">
        <v>-1.59095595857991E-2</v>
      </c>
      <c r="AE172">
        <f t="shared" si="14"/>
        <v>-1.59095595857991E-2</v>
      </c>
      <c r="AF172" s="3">
        <f>C172-AE172</f>
        <v>8.6108396352380406E-2</v>
      </c>
    </row>
    <row r="173" spans="1:32" x14ac:dyDescent="0.25">
      <c r="A173" t="s">
        <v>210</v>
      </c>
      <c r="B173" t="s">
        <v>210</v>
      </c>
      <c r="C173">
        <v>5.3376711485781797E-2</v>
      </c>
      <c r="E173">
        <v>5.33790713950167E-2</v>
      </c>
      <c r="G173">
        <f t="shared" si="10"/>
        <v>5.33790713950167E-2</v>
      </c>
      <c r="H173">
        <f>C173-G173</f>
        <v>-2.3599092349030348E-6</v>
      </c>
      <c r="J173" s="2"/>
      <c r="K173" s="2"/>
      <c r="L173" s="2">
        <v>5.3378698880323497E-2</v>
      </c>
      <c r="M173">
        <f t="shared" si="11"/>
        <v>5.3378698880323497E-2</v>
      </c>
      <c r="N173">
        <f t="shared" si="12"/>
        <v>-1.9873945416998273E-6</v>
      </c>
      <c r="P173" s="2"/>
      <c r="Q173" s="2"/>
      <c r="R173" s="2">
        <v>5.3381112854579901E-2</v>
      </c>
      <c r="T173">
        <f t="shared" si="13"/>
        <v>5.3381112854579901E-2</v>
      </c>
      <c r="U173">
        <f>C173-T173</f>
        <v>-4.401368798104266E-6</v>
      </c>
      <c r="W173" s="3">
        <v>-3.1786715911773102E-2</v>
      </c>
      <c r="AE173">
        <f t="shared" si="14"/>
        <v>-3.1786715911773102E-2</v>
      </c>
      <c r="AF173" s="3">
        <f>C173-AE173</f>
        <v>8.5163427397554892E-2</v>
      </c>
    </row>
    <row r="174" spans="1:32" x14ac:dyDescent="0.25">
      <c r="A174" t="s">
        <v>211</v>
      </c>
      <c r="B174" t="s">
        <v>211</v>
      </c>
      <c r="C174">
        <v>6.9081224971626401E-2</v>
      </c>
      <c r="E174">
        <v>6.9083536457434494E-2</v>
      </c>
      <c r="G174">
        <f t="shared" si="10"/>
        <v>6.9083536457434494E-2</v>
      </c>
      <c r="H174">
        <f>C174-G174</f>
        <v>-2.3114858080930389E-6</v>
      </c>
      <c r="J174" s="2"/>
      <c r="K174" s="2"/>
      <c r="L174" s="2">
        <v>6.9083245798497395E-2</v>
      </c>
      <c r="M174">
        <f t="shared" si="11"/>
        <v>6.9083245798497395E-2</v>
      </c>
      <c r="N174">
        <f t="shared" si="12"/>
        <v>-2.0208268709936972E-6</v>
      </c>
      <c r="P174" s="2"/>
      <c r="Q174" s="2"/>
      <c r="R174" s="2">
        <v>6.9085641190908195E-2</v>
      </c>
      <c r="T174">
        <f t="shared" si="13"/>
        <v>6.9085641190908195E-2</v>
      </c>
      <c r="U174">
        <f>C174-T174</f>
        <v>-4.4162192817942536E-6</v>
      </c>
      <c r="W174" s="3">
        <v>-1.6868440387637101E-2</v>
      </c>
      <c r="X174">
        <v>6.9078929963676497E-2</v>
      </c>
      <c r="AE174">
        <f t="shared" si="14"/>
        <v>2.6105244788019698E-2</v>
      </c>
      <c r="AF174" s="3">
        <f>C174-AE174</f>
        <v>4.2975980183606703E-2</v>
      </c>
    </row>
    <row r="175" spans="1:32" x14ac:dyDescent="0.25">
      <c r="A175" t="s">
        <v>212</v>
      </c>
      <c r="B175" t="s">
        <v>212</v>
      </c>
      <c r="C175">
        <v>6.4071325096166407E-2</v>
      </c>
      <c r="E175" s="23">
        <v>6.4073658901413699E-2</v>
      </c>
      <c r="G175">
        <f t="shared" si="10"/>
        <v>6.4073658901413699E-2</v>
      </c>
      <c r="H175">
        <f>C175-G175</f>
        <v>-2.3338052472926529E-6</v>
      </c>
      <c r="J175" s="2"/>
      <c r="K175" s="2"/>
      <c r="L175" s="2">
        <v>6.4073352232681305E-2</v>
      </c>
      <c r="M175">
        <f t="shared" si="11"/>
        <v>6.4073352232681305E-2</v>
      </c>
      <c r="N175">
        <f t="shared" si="12"/>
        <v>-2.0271365148982756E-6</v>
      </c>
      <c r="P175" s="2"/>
      <c r="Q175" s="2"/>
      <c r="R175" s="2">
        <v>6.4075756417214899E-2</v>
      </c>
      <c r="T175">
        <f t="shared" si="13"/>
        <v>6.4075756417214899E-2</v>
      </c>
      <c r="U175">
        <f>C175-T175</f>
        <v>-4.4313210484925314E-6</v>
      </c>
      <c r="W175" s="3">
        <v>-2.1619215876912901E-2</v>
      </c>
      <c r="AE175">
        <f t="shared" si="14"/>
        <v>-2.1619215876912901E-2</v>
      </c>
      <c r="AF175" s="3">
        <f>C175-AE175</f>
        <v>8.5690540973079307E-2</v>
      </c>
    </row>
    <row r="176" spans="1:32" x14ac:dyDescent="0.25">
      <c r="A176" t="s">
        <v>213</v>
      </c>
      <c r="B176" t="s">
        <v>213</v>
      </c>
      <c r="C176">
        <v>6.7300254453104405E-2</v>
      </c>
      <c r="E176">
        <v>6.7302578683358302E-2</v>
      </c>
      <c r="G176">
        <f t="shared" si="10"/>
        <v>6.7302578683358302E-2</v>
      </c>
      <c r="H176">
        <f>C176-G176</f>
        <v>-2.3242302538972748E-6</v>
      </c>
      <c r="J176" s="2"/>
      <c r="K176" s="2"/>
      <c r="L176" s="2">
        <v>6.7302277949120901E-2</v>
      </c>
      <c r="M176">
        <f t="shared" si="11"/>
        <v>6.7302277949120901E-2</v>
      </c>
      <c r="N176">
        <f t="shared" si="12"/>
        <v>-2.0234960164955407E-6</v>
      </c>
      <c r="P176" s="2"/>
      <c r="Q176" s="2"/>
      <c r="R176" s="2">
        <v>6.7304678281105201E-2</v>
      </c>
      <c r="T176">
        <f t="shared" si="13"/>
        <v>6.7304678281105201E-2</v>
      </c>
      <c r="U176">
        <f>C176-T176</f>
        <v>-4.423828000796326E-6</v>
      </c>
      <c r="W176" s="3">
        <v>-1.8563571145559999E-2</v>
      </c>
      <c r="X176">
        <v>6.72991785259308E-2</v>
      </c>
      <c r="AE176">
        <f t="shared" si="14"/>
        <v>2.4367803690185402E-2</v>
      </c>
      <c r="AF176" s="3">
        <f>C176-AE176</f>
        <v>4.2932450762919003E-2</v>
      </c>
    </row>
    <row r="177" spans="1:32" x14ac:dyDescent="0.25">
      <c r="A177" t="s">
        <v>214</v>
      </c>
      <c r="B177" t="s">
        <v>214</v>
      </c>
      <c r="C177">
        <v>8.8752832351272598E-2</v>
      </c>
      <c r="E177">
        <v>8.8755050318582995E-2</v>
      </c>
      <c r="G177">
        <f t="shared" si="10"/>
        <v>8.8755050318582995E-2</v>
      </c>
      <c r="H177">
        <f>C177-G177</f>
        <v>-2.2179673103972508E-6</v>
      </c>
      <c r="J177" s="2"/>
      <c r="K177" s="2"/>
      <c r="L177" s="2">
        <v>8.8754810745886897E-2</v>
      </c>
      <c r="M177">
        <f t="shared" si="11"/>
        <v>8.8754810745886897E-2</v>
      </c>
      <c r="N177">
        <f t="shared" si="12"/>
        <v>-1.9783946142992725E-6</v>
      </c>
      <c r="P177" s="2"/>
      <c r="Q177" s="2"/>
      <c r="R177" s="2">
        <v>8.8757175066317501E-2</v>
      </c>
      <c r="T177">
        <f t="shared" si="13"/>
        <v>8.8757175066317501E-2</v>
      </c>
      <c r="U177">
        <f>C177-T177</f>
        <v>-4.3427150449026897E-6</v>
      </c>
      <c r="W177" s="3">
        <v>1.46179079722334E-3</v>
      </c>
      <c r="X177">
        <v>8.8752531220829406E-2</v>
      </c>
      <c r="AE177">
        <f t="shared" si="14"/>
        <v>4.510716100902637E-2</v>
      </c>
      <c r="AF177" s="3">
        <f>C177-AE177</f>
        <v>4.3645671342246228E-2</v>
      </c>
    </row>
    <row r="178" spans="1:32" x14ac:dyDescent="0.25">
      <c r="A178" t="s">
        <v>215</v>
      </c>
      <c r="B178" t="s">
        <v>215</v>
      </c>
      <c r="C178">
        <v>7.3415570460819396E-2</v>
      </c>
      <c r="E178">
        <v>7.3417865843290797E-2</v>
      </c>
      <c r="G178">
        <f t="shared" si="10"/>
        <v>7.3417865843290797E-2</v>
      </c>
      <c r="H178">
        <f>C178-G178</f>
        <v>-2.2953824714011528E-6</v>
      </c>
      <c r="J178" s="2"/>
      <c r="K178" s="2"/>
      <c r="L178" s="2">
        <v>7.3417548829880497E-2</v>
      </c>
      <c r="M178">
        <f t="shared" si="11"/>
        <v>7.3417548829880497E-2</v>
      </c>
      <c r="N178">
        <f t="shared" si="12"/>
        <v>-1.9783690611008264E-6</v>
      </c>
      <c r="P178" s="2"/>
      <c r="Q178" s="2"/>
      <c r="R178" s="2">
        <v>7.3419939340948995E-2</v>
      </c>
      <c r="T178">
        <f t="shared" si="13"/>
        <v>7.3419939340948995E-2</v>
      </c>
      <c r="U178">
        <f>C178-T178</f>
        <v>-4.3688801295987956E-6</v>
      </c>
      <c r="W178" s="3">
        <v>-1.28851609901879E-2</v>
      </c>
      <c r="AE178">
        <f t="shared" si="14"/>
        <v>-1.28851609901879E-2</v>
      </c>
      <c r="AF178" s="3">
        <f>C178-AE178</f>
        <v>8.6300731451007293E-2</v>
      </c>
    </row>
    <row r="179" spans="1:32" x14ac:dyDescent="0.25">
      <c r="A179" t="s">
        <v>216</v>
      </c>
      <c r="B179" t="s">
        <v>216</v>
      </c>
      <c r="C179">
        <v>0.14144846867619201</v>
      </c>
      <c r="E179">
        <v>0.141451016580568</v>
      </c>
      <c r="G179">
        <f t="shared" si="10"/>
        <v>0.141451016580568</v>
      </c>
      <c r="H179">
        <f>C179-G179</f>
        <v>-2.5479043759824016E-6</v>
      </c>
      <c r="J179" s="2"/>
      <c r="K179" s="2"/>
      <c r="L179" s="2">
        <v>0.14145063578005801</v>
      </c>
      <c r="M179">
        <f t="shared" si="11"/>
        <v>0.14145063578005801</v>
      </c>
      <c r="N179">
        <f t="shared" si="12"/>
        <v>-2.1671038659965003E-6</v>
      </c>
      <c r="P179" s="2"/>
      <c r="Q179" s="2"/>
      <c r="R179" s="2">
        <v>0.141453083328788</v>
      </c>
      <c r="T179">
        <f t="shared" si="13"/>
        <v>0.141453083328788</v>
      </c>
      <c r="U179">
        <f>C179-T179</f>
        <v>-4.6146525959911422E-6</v>
      </c>
      <c r="W179" s="3">
        <v>5.3200337404256101E-2</v>
      </c>
      <c r="AE179">
        <f t="shared" si="14"/>
        <v>5.3200337404256101E-2</v>
      </c>
      <c r="AF179" s="3">
        <f>C179-AE179</f>
        <v>8.8248131271935912E-2</v>
      </c>
    </row>
    <row r="180" spans="1:32" x14ac:dyDescent="0.25">
      <c r="A180" t="s">
        <v>217</v>
      </c>
      <c r="B180" t="s">
        <v>217</v>
      </c>
      <c r="C180">
        <v>0.20698988310852201</v>
      </c>
      <c r="E180">
        <v>0.20699247870068799</v>
      </c>
      <c r="G180">
        <f t="shared" si="10"/>
        <v>0.20699247870068799</v>
      </c>
      <c r="H180">
        <f>C180-G180</f>
        <v>-2.5955921659770453E-6</v>
      </c>
      <c r="J180" s="2"/>
      <c r="K180" s="2"/>
      <c r="L180" s="2">
        <v>0.20699205626900199</v>
      </c>
      <c r="M180">
        <f t="shared" si="11"/>
        <v>0.20699205626900199</v>
      </c>
      <c r="N180">
        <f t="shared" si="12"/>
        <v>-2.1731604799846149E-6</v>
      </c>
      <c r="P180" s="2"/>
      <c r="Q180" s="2"/>
      <c r="R180" s="2">
        <v>0.20699446127386401</v>
      </c>
      <c r="T180">
        <f t="shared" si="13"/>
        <v>0.20699446127386401</v>
      </c>
      <c r="U180">
        <f>C180-T180</f>
        <v>-4.5781653419951773E-6</v>
      </c>
      <c r="W180" s="3">
        <v>0.11878601485997101</v>
      </c>
      <c r="AE180">
        <f t="shared" si="14"/>
        <v>0.11878601485997101</v>
      </c>
      <c r="AF180" s="3">
        <f>C180-AE180</f>
        <v>8.8203868248551004E-2</v>
      </c>
    </row>
    <row r="181" spans="1:32" x14ac:dyDescent="0.25">
      <c r="A181" t="s">
        <v>218</v>
      </c>
      <c r="B181" t="s">
        <v>218</v>
      </c>
      <c r="C181">
        <v>0.222508073469355</v>
      </c>
      <c r="E181">
        <v>0.22251065005541301</v>
      </c>
      <c r="G181">
        <f t="shared" si="10"/>
        <v>0.22251065005541301</v>
      </c>
      <c r="H181">
        <f>C181-G181</f>
        <v>-2.5765860580118094E-6</v>
      </c>
      <c r="J181" s="2"/>
      <c r="K181" s="2"/>
      <c r="L181" s="2">
        <v>0.22251022706279799</v>
      </c>
      <c r="M181">
        <f t="shared" si="11"/>
        <v>0.22251022706279799</v>
      </c>
      <c r="N181">
        <f t="shared" si="12"/>
        <v>-2.1535934429939285E-6</v>
      </c>
      <c r="P181" s="2"/>
      <c r="Q181" s="2"/>
      <c r="R181" s="2">
        <v>0.22251260619021801</v>
      </c>
      <c r="T181">
        <f t="shared" si="13"/>
        <v>0.22251260619021801</v>
      </c>
      <c r="U181">
        <f>C181-T181</f>
        <v>-4.5327208630097093E-6</v>
      </c>
      <c r="W181" s="3">
        <v>0.13438055369572299</v>
      </c>
      <c r="AE181">
        <f t="shared" si="14"/>
        <v>0.13438055369572299</v>
      </c>
      <c r="AF181" s="3">
        <f>C181-AE181</f>
        <v>8.8127519773632007E-2</v>
      </c>
    </row>
    <row r="182" spans="1:32" x14ac:dyDescent="0.25">
      <c r="A182" t="s">
        <v>219</v>
      </c>
      <c r="B182" t="s">
        <v>219</v>
      </c>
      <c r="C182">
        <v>0.21253677296288601</v>
      </c>
      <c r="E182">
        <v>0.21253937070225401</v>
      </c>
      <c r="G182">
        <f t="shared" si="10"/>
        <v>0.21253937070225401</v>
      </c>
      <c r="H182">
        <f>C182-G182</f>
        <v>-2.597739368004337E-6</v>
      </c>
      <c r="J182" s="2"/>
      <c r="K182" s="2"/>
      <c r="L182" s="2">
        <v>0.21253894982948399</v>
      </c>
      <c r="M182">
        <f t="shared" si="11"/>
        <v>0.21253894982948399</v>
      </c>
      <c r="N182">
        <f t="shared" si="12"/>
        <v>-2.1768665979804425E-6</v>
      </c>
      <c r="P182" s="2"/>
      <c r="Q182" s="2"/>
      <c r="R182" s="2">
        <v>0.21254135720798001</v>
      </c>
      <c r="T182">
        <f t="shared" si="13"/>
        <v>0.21254135720798001</v>
      </c>
      <c r="U182">
        <f>C182-T182</f>
        <v>-4.5842450940025703E-6</v>
      </c>
      <c r="W182" s="3">
        <v>0.12397216670844</v>
      </c>
      <c r="X182">
        <v>0.21253475278089701</v>
      </c>
      <c r="AE182">
        <f t="shared" si="14"/>
        <v>0.16825345974466849</v>
      </c>
      <c r="AF182" s="3">
        <f>C182-AE182</f>
        <v>4.4283313218217518E-2</v>
      </c>
    </row>
    <row r="183" spans="1:32" x14ac:dyDescent="0.25">
      <c r="A183" t="s">
        <v>220</v>
      </c>
      <c r="B183" t="s">
        <v>220</v>
      </c>
      <c r="C183">
        <v>0.20193829730697699</v>
      </c>
      <c r="E183">
        <v>0.20194088666526999</v>
      </c>
      <c r="G183">
        <f t="shared" si="10"/>
        <v>0.20194088666526999</v>
      </c>
      <c r="H183">
        <f>C183-G183</f>
        <v>-2.5893582930036629E-6</v>
      </c>
      <c r="J183" s="2"/>
      <c r="K183" s="2"/>
      <c r="L183" s="2">
        <v>0.201940460361789</v>
      </c>
      <c r="M183">
        <f t="shared" si="11"/>
        <v>0.201940460361789</v>
      </c>
      <c r="N183">
        <f t="shared" si="12"/>
        <v>-2.163054812015508E-6</v>
      </c>
      <c r="P183" s="2"/>
      <c r="Q183" s="2"/>
      <c r="R183" s="2">
        <v>0.201942861346316</v>
      </c>
      <c r="T183">
        <f t="shared" si="13"/>
        <v>0.201942861346316</v>
      </c>
      <c r="U183">
        <f>C183-T183</f>
        <v>-4.5640393390167233E-6</v>
      </c>
      <c r="W183" s="3">
        <v>0.113291270308246</v>
      </c>
      <c r="AE183">
        <f t="shared" si="14"/>
        <v>0.113291270308246</v>
      </c>
      <c r="AF183" s="3">
        <f>C183-AE183</f>
        <v>8.8647026998730991E-2</v>
      </c>
    </row>
    <row r="184" spans="1:32" x14ac:dyDescent="0.25">
      <c r="A184" t="s">
        <v>221</v>
      </c>
      <c r="B184" t="s">
        <v>221</v>
      </c>
      <c r="C184">
        <v>0.23294913542583401</v>
      </c>
      <c r="E184">
        <v>0.232951712452896</v>
      </c>
      <c r="F184">
        <v>0.232950008992374</v>
      </c>
      <c r="G184">
        <f t="shared" si="10"/>
        <v>0.23295086072263499</v>
      </c>
      <c r="H184">
        <f>C184-G184</f>
        <v>-1.725296800980658E-6</v>
      </c>
      <c r="J184" s="2"/>
      <c r="K184" s="2"/>
      <c r="L184" s="2">
        <v>0.23295127102305699</v>
      </c>
      <c r="M184">
        <f t="shared" si="11"/>
        <v>0.23295127102305699</v>
      </c>
      <c r="N184">
        <f t="shared" si="12"/>
        <v>-2.1355972229797349E-6</v>
      </c>
      <c r="P184" s="2"/>
      <c r="Q184" s="2"/>
      <c r="R184" s="2">
        <v>0.232953626035069</v>
      </c>
      <c r="T184">
        <f t="shared" si="13"/>
        <v>0.232953626035069</v>
      </c>
      <c r="U184">
        <f>C184-T184</f>
        <v>-4.4906092349916715E-6</v>
      </c>
      <c r="W184" s="3">
        <v>0.14404740840921201</v>
      </c>
      <c r="X184">
        <v>0.23295186005252499</v>
      </c>
      <c r="AE184">
        <f t="shared" si="14"/>
        <v>0.18849963423086852</v>
      </c>
      <c r="AF184" s="3">
        <f>C184-AE184</f>
        <v>4.4449501194965491E-2</v>
      </c>
    </row>
    <row r="185" spans="1:32" x14ac:dyDescent="0.25">
      <c r="A185" t="s">
        <v>222</v>
      </c>
      <c r="B185" t="s">
        <v>222</v>
      </c>
      <c r="C185">
        <v>0.289419859311772</v>
      </c>
      <c r="E185">
        <v>0.28942229674841102</v>
      </c>
      <c r="F185">
        <v>0.28941907953624502</v>
      </c>
      <c r="G185">
        <f t="shared" si="10"/>
        <v>0.28942068814232802</v>
      </c>
      <c r="H185">
        <f>C185-G185</f>
        <v>-8.2883055602112066E-7</v>
      </c>
      <c r="J185" s="2"/>
      <c r="K185" s="2"/>
      <c r="L185" s="2">
        <v>0.289421844818467</v>
      </c>
      <c r="M185">
        <f t="shared" si="11"/>
        <v>0.289421844818467</v>
      </c>
      <c r="N185">
        <f t="shared" si="12"/>
        <v>-1.9855066950014155E-6</v>
      </c>
      <c r="P185" s="2"/>
      <c r="Q185" s="2">
        <v>0.28941510699869999</v>
      </c>
      <c r="R185" s="2">
        <v>0.28942401778252902</v>
      </c>
      <c r="S185">
        <v>0.28942265725078797</v>
      </c>
      <c r="T185">
        <f t="shared" si="13"/>
        <v>0.28942059401067233</v>
      </c>
      <c r="U185">
        <f>C185-T185</f>
        <v>-7.3469890032873408E-7</v>
      </c>
      <c r="W185" s="3">
        <v>0.19997071693063201</v>
      </c>
      <c r="X185">
        <v>0.28942126874625901</v>
      </c>
      <c r="AA185" s="3">
        <v>1.7227000221314299E-3</v>
      </c>
      <c r="AE185">
        <f t="shared" si="14"/>
        <v>0.16370489523300749</v>
      </c>
      <c r="AF185" s="3">
        <f>C185-AE185</f>
        <v>0.12571496407876451</v>
      </c>
    </row>
    <row r="186" spans="1:32" x14ac:dyDescent="0.25">
      <c r="A186" t="s">
        <v>223</v>
      </c>
      <c r="B186" t="s">
        <v>223</v>
      </c>
      <c r="C186">
        <v>0.29484049890039199</v>
      </c>
      <c r="E186">
        <v>0.29484273067904898</v>
      </c>
      <c r="F186">
        <v>0.29483865907946699</v>
      </c>
      <c r="G186">
        <f t="shared" si="10"/>
        <v>0.29484069487925801</v>
      </c>
      <c r="H186">
        <f>C186-G186</f>
        <v>-1.959788660244044E-7</v>
      </c>
      <c r="J186" s="2"/>
      <c r="K186" s="2"/>
      <c r="L186" s="2">
        <v>0.29484252067041999</v>
      </c>
      <c r="M186">
        <f t="shared" si="11"/>
        <v>0.29484252067041999</v>
      </c>
      <c r="N186">
        <f t="shared" si="12"/>
        <v>-2.0217700280045214E-6</v>
      </c>
      <c r="P186" s="2"/>
      <c r="Q186" s="2"/>
      <c r="R186" s="2">
        <v>0.29484474501668501</v>
      </c>
      <c r="T186">
        <f t="shared" si="13"/>
        <v>0.29484474501668501</v>
      </c>
      <c r="U186">
        <f>C186-T186</f>
        <v>-4.2461162930162999E-6</v>
      </c>
      <c r="W186" s="3">
        <v>0.20300502506195001</v>
      </c>
      <c r="X186">
        <v>0.29484082515830101</v>
      </c>
      <c r="AE186">
        <f t="shared" si="14"/>
        <v>0.24892292511012551</v>
      </c>
      <c r="AF186" s="3">
        <f>C186-AE186</f>
        <v>4.591757379026648E-2</v>
      </c>
    </row>
    <row r="187" spans="1:32" x14ac:dyDescent="0.25">
      <c r="A187" t="s">
        <v>224</v>
      </c>
      <c r="B187" t="s">
        <v>224</v>
      </c>
      <c r="C187">
        <v>0.24128139701977699</v>
      </c>
      <c r="E187">
        <v>0.241283982824121</v>
      </c>
      <c r="G187">
        <f t="shared" si="10"/>
        <v>0.241283982824121</v>
      </c>
      <c r="H187">
        <f>C187-G187</f>
        <v>-2.5858043440074585E-6</v>
      </c>
      <c r="J187" s="2"/>
      <c r="K187" s="2"/>
      <c r="L187" s="2">
        <v>0.24128356581864499</v>
      </c>
      <c r="M187">
        <f t="shared" si="11"/>
        <v>0.24128356581864499</v>
      </c>
      <c r="N187">
        <f t="shared" si="12"/>
        <v>-2.1687988679963688E-6</v>
      </c>
      <c r="P187" s="2"/>
      <c r="Q187" s="2"/>
      <c r="R187" s="2">
        <v>0.241285964313741</v>
      </c>
      <c r="T187">
        <f t="shared" si="13"/>
        <v>0.241285964313741</v>
      </c>
      <c r="U187">
        <f>C187-T187</f>
        <v>-4.5672939640029053E-6</v>
      </c>
      <c r="W187" s="3">
        <v>0.15119407414493499</v>
      </c>
      <c r="X187">
        <v>0.24128099460699701</v>
      </c>
      <c r="AE187">
        <f t="shared" si="14"/>
        <v>0.196237534375966</v>
      </c>
      <c r="AF187" s="3">
        <f>C187-AE187</f>
        <v>4.5043862643810995E-2</v>
      </c>
    </row>
    <row r="188" spans="1:32" x14ac:dyDescent="0.25">
      <c r="A188" t="s">
        <v>225</v>
      </c>
      <c r="B188" t="s">
        <v>225</v>
      </c>
      <c r="C188">
        <v>0.28560209035445699</v>
      </c>
      <c r="F188">
        <v>0.28560145141101101</v>
      </c>
      <c r="G188">
        <f t="shared" si="10"/>
        <v>0.28560145141101101</v>
      </c>
      <c r="H188">
        <f>C188-G188</f>
        <v>6.3894344598525166E-7</v>
      </c>
      <c r="J188" s="2">
        <v>0.28560191613526198</v>
      </c>
      <c r="K188" s="2"/>
      <c r="L188" s="2">
        <v>0.28560422709816002</v>
      </c>
      <c r="M188">
        <f t="shared" si="11"/>
        <v>0.285603071616711</v>
      </c>
      <c r="N188">
        <f t="shared" si="12"/>
        <v>-9.8126225400729794E-7</v>
      </c>
      <c r="P188" s="2"/>
      <c r="Q188" s="2">
        <v>0.28559749596815998</v>
      </c>
      <c r="R188" s="2">
        <v>0.28560648946844702</v>
      </c>
      <c r="T188">
        <f t="shared" si="13"/>
        <v>0.2856019927183035</v>
      </c>
      <c r="U188">
        <f>C188-T188</f>
        <v>9.7636153495450628E-8</v>
      </c>
      <c r="X188">
        <v>0.28560351996093197</v>
      </c>
      <c r="AE188">
        <f t="shared" si="14"/>
        <v>0.28560351996093197</v>
      </c>
      <c r="AF188">
        <f>C188-AE188</f>
        <v>-1.4296064749785842E-6</v>
      </c>
    </row>
    <row r="189" spans="1:32" x14ac:dyDescent="0.25">
      <c r="A189" t="s">
        <v>226</v>
      </c>
      <c r="B189" t="s">
        <v>226</v>
      </c>
      <c r="C189">
        <v>0.33375608263720302</v>
      </c>
      <c r="E189">
        <v>0.33375692685188002</v>
      </c>
      <c r="F189">
        <v>0.33375592502986901</v>
      </c>
      <c r="G189">
        <f t="shared" si="10"/>
        <v>0.33375642594087451</v>
      </c>
      <c r="H189">
        <f>C189-G189</f>
        <v>-3.4330367149060237E-7</v>
      </c>
      <c r="J189" s="2">
        <v>0.333761043182563</v>
      </c>
      <c r="K189" s="2"/>
      <c r="L189" s="2">
        <v>0.33375838137081398</v>
      </c>
      <c r="M189">
        <f t="shared" si="11"/>
        <v>0.33375971227668849</v>
      </c>
      <c r="N189">
        <f t="shared" si="12"/>
        <v>-3.6296394854695713E-6</v>
      </c>
      <c r="P189" s="2"/>
      <c r="Q189" s="2">
        <v>0.33375193070845899</v>
      </c>
      <c r="R189" s="2">
        <v>0.33375911774650402</v>
      </c>
      <c r="T189">
        <f t="shared" si="13"/>
        <v>0.3337555242274815</v>
      </c>
      <c r="U189">
        <f>C189-T189</f>
        <v>5.5840972151832702E-7</v>
      </c>
      <c r="X189">
        <v>0.33375151084745502</v>
      </c>
      <c r="AA189" s="3">
        <v>4.4769440625159702E-2</v>
      </c>
      <c r="AE189">
        <f t="shared" si="14"/>
        <v>0.18926047573630736</v>
      </c>
      <c r="AF189" s="3">
        <f>C189-AE189</f>
        <v>0.14449560690089566</v>
      </c>
    </row>
    <row r="190" spans="1:32" x14ac:dyDescent="0.25">
      <c r="A190" t="s">
        <v>227</v>
      </c>
      <c r="B190" t="s">
        <v>227</v>
      </c>
      <c r="C190">
        <v>0.19501688289979099</v>
      </c>
      <c r="F190">
        <v>0.195017907915712</v>
      </c>
      <c r="G190">
        <f t="shared" si="10"/>
        <v>0.195017907915712</v>
      </c>
      <c r="H190">
        <f>C190-G190</f>
        <v>-1.025015921002348E-6</v>
      </c>
      <c r="J190" s="2">
        <v>0.19502327783878501</v>
      </c>
      <c r="K190" s="2">
        <v>0.19501423981687099</v>
      </c>
      <c r="L190" s="2">
        <v>0.19501844468084201</v>
      </c>
      <c r="M190">
        <f t="shared" si="11"/>
        <v>0.19501865411216598</v>
      </c>
      <c r="N190">
        <f t="shared" si="12"/>
        <v>-1.7712123749902275E-6</v>
      </c>
      <c r="P190" s="2"/>
      <c r="Q190" s="2">
        <v>0.19501349054645101</v>
      </c>
      <c r="R190" s="2"/>
      <c r="T190">
        <f t="shared" si="13"/>
        <v>0.19501349054645101</v>
      </c>
      <c r="U190">
        <f>C190-T190</f>
        <v>3.3923533399871086E-6</v>
      </c>
      <c r="AA190" s="3">
        <v>-8.4095677590533699E-2</v>
      </c>
      <c r="AB190">
        <v>0.195008024768558</v>
      </c>
      <c r="AE190">
        <f t="shared" si="14"/>
        <v>5.5456173589012149E-2</v>
      </c>
      <c r="AF190" s="3">
        <f>C190-AE190</f>
        <v>0.13956070931077885</v>
      </c>
    </row>
    <row r="191" spans="1:32" x14ac:dyDescent="0.25">
      <c r="A191" t="s">
        <v>228</v>
      </c>
      <c r="B191" t="s">
        <v>228</v>
      </c>
      <c r="C191">
        <v>0.188716670148114</v>
      </c>
      <c r="F191">
        <v>0.18871797831279699</v>
      </c>
      <c r="G191">
        <f t="shared" si="10"/>
        <v>0.18871797831279699</v>
      </c>
      <c r="H191">
        <f>C191-G191</f>
        <v>-1.3081646829948834E-6</v>
      </c>
      <c r="J191" s="2"/>
      <c r="K191" s="2">
        <v>0.188713971826276</v>
      </c>
      <c r="L191" s="2">
        <v>0.18871931227475999</v>
      </c>
      <c r="M191">
        <f t="shared" si="11"/>
        <v>0.188716642050518</v>
      </c>
      <c r="N191">
        <f t="shared" si="12"/>
        <v>2.8097595999865277E-8</v>
      </c>
      <c r="P191" s="2"/>
      <c r="Q191" s="2">
        <v>0.18871352544366199</v>
      </c>
      <c r="R191" s="2"/>
      <c r="T191">
        <f t="shared" si="13"/>
        <v>0.18871352544366199</v>
      </c>
      <c r="U191">
        <f>C191-T191</f>
        <v>3.1447044520072076E-6</v>
      </c>
      <c r="AA191" s="3">
        <v>-9.1308278454936595E-2</v>
      </c>
      <c r="AB191">
        <v>0.18870792418009499</v>
      </c>
      <c r="AE191">
        <f t="shared" si="14"/>
        <v>4.8699822862579199E-2</v>
      </c>
      <c r="AF191" s="3">
        <f>C191-AE191</f>
        <v>0.14001684728553479</v>
      </c>
    </row>
    <row r="192" spans="1:32" x14ac:dyDescent="0.25">
      <c r="A192" t="s">
        <v>229</v>
      </c>
      <c r="B192" t="s">
        <v>229</v>
      </c>
      <c r="C192">
        <v>0.16934532176924399</v>
      </c>
      <c r="F192">
        <v>0.169349679244574</v>
      </c>
      <c r="G192">
        <f t="shared" si="10"/>
        <v>0.169349679244574</v>
      </c>
      <c r="H192">
        <f>C192-G192</f>
        <v>-4.3574753300079649E-6</v>
      </c>
      <c r="J192" s="2"/>
      <c r="K192" s="2">
        <v>0.169344595540314</v>
      </c>
      <c r="L192" s="2"/>
      <c r="M192">
        <f t="shared" si="11"/>
        <v>0.169344595540314</v>
      </c>
      <c r="N192">
        <f t="shared" si="12"/>
        <v>7.2622892999252286E-7</v>
      </c>
      <c r="P192" s="2"/>
      <c r="Q192" s="2">
        <v>0.169344785962425</v>
      </c>
      <c r="R192" s="2"/>
      <c r="T192">
        <f t="shared" si="13"/>
        <v>0.169344785962425</v>
      </c>
      <c r="U192">
        <f>C192-T192</f>
        <v>5.3580681899645377E-7</v>
      </c>
      <c r="AB192">
        <v>0.169340784052531</v>
      </c>
      <c r="AE192">
        <f t="shared" si="14"/>
        <v>0.169340784052531</v>
      </c>
      <c r="AF192">
        <f>C192-AE192</f>
        <v>4.5377167129934115E-6</v>
      </c>
    </row>
    <row r="193" spans="1:32" x14ac:dyDescent="0.25">
      <c r="A193" t="s">
        <v>230</v>
      </c>
      <c r="B193" t="s">
        <v>230</v>
      </c>
      <c r="C193">
        <v>0.185920382913868</v>
      </c>
      <c r="F193">
        <v>0.18592156304340901</v>
      </c>
      <c r="G193">
        <f t="shared" si="10"/>
        <v>0.18592156304340901</v>
      </c>
      <c r="H193">
        <f>C193-G193</f>
        <v>-1.1801295410063251E-6</v>
      </c>
      <c r="J193" s="2"/>
      <c r="K193" s="2">
        <v>0.18591749878840899</v>
      </c>
      <c r="L193" s="2"/>
      <c r="M193">
        <f t="shared" si="11"/>
        <v>0.18591749878840899</v>
      </c>
      <c r="N193">
        <f t="shared" si="12"/>
        <v>2.8841254590128429E-6</v>
      </c>
      <c r="P193" s="2"/>
      <c r="Q193" s="2">
        <v>0.185917117066591</v>
      </c>
      <c r="R193" s="2"/>
      <c r="T193">
        <f t="shared" si="13"/>
        <v>0.185917117066591</v>
      </c>
      <c r="U193">
        <f>C193-T193</f>
        <v>3.2658472770008551E-6</v>
      </c>
      <c r="AB193">
        <v>0.18591131916971601</v>
      </c>
      <c r="AE193">
        <f t="shared" si="14"/>
        <v>0.18591131916971601</v>
      </c>
      <c r="AF193">
        <f>C193-AE193</f>
        <v>9.0637441519936246E-6</v>
      </c>
    </row>
    <row r="194" spans="1:32" x14ac:dyDescent="0.25">
      <c r="A194" t="s">
        <v>231</v>
      </c>
      <c r="B194" t="s">
        <v>231</v>
      </c>
      <c r="C194">
        <v>0.174001568857335</v>
      </c>
      <c r="F194">
        <v>0.17400174695348</v>
      </c>
      <c r="G194">
        <f t="shared" si="10"/>
        <v>0.17400174695348</v>
      </c>
      <c r="H194">
        <f>C194-G194</f>
        <v>-1.7809614499819659E-7</v>
      </c>
      <c r="J194" s="2">
        <v>0.17400564325165799</v>
      </c>
      <c r="K194" s="2"/>
      <c r="L194" s="2">
        <v>0.174002198482028</v>
      </c>
      <c r="M194">
        <f t="shared" si="11"/>
        <v>0.17400392086684299</v>
      </c>
      <c r="N194">
        <f t="shared" si="12"/>
        <v>-2.3520095079887504E-6</v>
      </c>
      <c r="P194" s="2"/>
      <c r="Q194" s="2">
        <v>0.17399749464537401</v>
      </c>
      <c r="R194" s="2"/>
      <c r="T194">
        <f t="shared" si="13"/>
        <v>0.17399749464537401</v>
      </c>
      <c r="U194">
        <f>C194-T194</f>
        <v>4.0742119609971095E-6</v>
      </c>
      <c r="AA194" s="3">
        <v>-9.7960011744431905E-2</v>
      </c>
      <c r="AE194">
        <f t="shared" si="14"/>
        <v>-9.7960011744431905E-2</v>
      </c>
      <c r="AF194" s="3">
        <f>C194-AE194</f>
        <v>0.27196158060176689</v>
      </c>
    </row>
    <row r="195" spans="1:32" x14ac:dyDescent="0.25">
      <c r="A195" t="s">
        <v>232</v>
      </c>
      <c r="B195" t="s">
        <v>232</v>
      </c>
      <c r="C195">
        <v>0.196510592731068</v>
      </c>
      <c r="F195">
        <v>0.19651063685692399</v>
      </c>
      <c r="G195">
        <f t="shared" si="10"/>
        <v>0.19651063685692399</v>
      </c>
      <c r="H195">
        <f>C195-G195</f>
        <v>-4.4125855996890451E-8</v>
      </c>
      <c r="J195" s="2">
        <v>0.196514384322448</v>
      </c>
      <c r="K195" s="2"/>
      <c r="L195" s="2">
        <v>0.19651157158402499</v>
      </c>
      <c r="M195">
        <f t="shared" si="11"/>
        <v>0.1965129779532365</v>
      </c>
      <c r="N195">
        <f t="shared" si="12"/>
        <v>-2.3852221684994568E-6</v>
      </c>
      <c r="P195" s="2"/>
      <c r="Q195" s="2">
        <v>0.19650644446754301</v>
      </c>
      <c r="R195" s="2"/>
      <c r="T195">
        <f t="shared" si="13"/>
        <v>0.19650644446754301</v>
      </c>
      <c r="U195">
        <f>C195-T195</f>
        <v>4.1482635249889821E-6</v>
      </c>
      <c r="AA195" s="3">
        <v>-7.7790702788556598E-2</v>
      </c>
      <c r="AE195">
        <f t="shared" si="14"/>
        <v>-7.7790702788556598E-2</v>
      </c>
      <c r="AF195" s="3">
        <f>C195-AE195</f>
        <v>0.27430129551962457</v>
      </c>
    </row>
    <row r="196" spans="1:32" x14ac:dyDescent="0.25">
      <c r="A196" t="s">
        <v>233</v>
      </c>
      <c r="B196" t="s">
        <v>233</v>
      </c>
      <c r="C196">
        <v>0.17295098699623401</v>
      </c>
      <c r="F196">
        <v>0.172950773431507</v>
      </c>
      <c r="G196">
        <f t="shared" ref="G196:G238" si="15">AVERAGE(E196:F196)</f>
        <v>0.172950773431507</v>
      </c>
      <c r="H196">
        <f>C196-G196</f>
        <v>2.1356472701405949E-7</v>
      </c>
      <c r="J196" s="2">
        <v>0.17295363469929101</v>
      </c>
      <c r="K196" s="2"/>
      <c r="L196" s="2"/>
      <c r="M196" s="2">
        <f t="shared" ref="M196:M238" si="16">AVERAGE(J196:L196)</f>
        <v>0.17295363469929101</v>
      </c>
      <c r="N196" s="2">
        <f t="shared" ref="N196:N238" si="17">$C196-M196</f>
        <v>-2.6477030569960203E-6</v>
      </c>
      <c r="P196" s="2"/>
      <c r="Q196" s="2">
        <v>0.17294665163547701</v>
      </c>
      <c r="R196" s="2"/>
      <c r="T196">
        <f t="shared" ref="T196:T238" si="18">AVERAGE(P196:S196)</f>
        <v>0.17294665163547701</v>
      </c>
      <c r="U196">
        <f>C196-T196</f>
        <v>4.3353607570018049E-6</v>
      </c>
      <c r="AA196" s="3">
        <v>-9.4734181527496603E-2</v>
      </c>
      <c r="AE196">
        <f t="shared" ref="AE196:AE238" si="19">AVERAGE(W196:AD196)</f>
        <v>-9.4734181527496603E-2</v>
      </c>
      <c r="AF196" s="3">
        <f>C196-AE196</f>
        <v>0.26768516852373059</v>
      </c>
    </row>
    <row r="197" spans="1:32" x14ac:dyDescent="0.25">
      <c r="A197" t="s">
        <v>234</v>
      </c>
      <c r="B197" t="s">
        <v>234</v>
      </c>
      <c r="C197">
        <v>0.26865854312273901</v>
      </c>
      <c r="F197">
        <v>0.26865796273602799</v>
      </c>
      <c r="G197">
        <f t="shared" si="15"/>
        <v>0.26865796273602799</v>
      </c>
      <c r="H197">
        <f>C197-G197</f>
        <v>5.8038671102433881E-7</v>
      </c>
      <c r="J197" s="2">
        <v>0.26865984125208298</v>
      </c>
      <c r="K197" s="2"/>
      <c r="L197" s="2">
        <v>0.26866631033912802</v>
      </c>
      <c r="M197">
        <f t="shared" si="16"/>
        <v>0.2686630757956055</v>
      </c>
      <c r="N197">
        <f t="shared" si="17"/>
        <v>-4.532672866486287E-6</v>
      </c>
      <c r="P197" s="2">
        <v>0.26865944091233002</v>
      </c>
      <c r="Q197" s="2">
        <v>0.268654484190198</v>
      </c>
      <c r="R197" s="2"/>
      <c r="T197">
        <f t="shared" si="18"/>
        <v>0.26865696255126403</v>
      </c>
      <c r="U197" s="2">
        <f>C197-T197</f>
        <v>1.5805714749794753E-6</v>
      </c>
      <c r="AA197" s="3">
        <v>-1.48220791422602E-2</v>
      </c>
      <c r="AD197" s="3">
        <v>-8.9056700331602793E-3</v>
      </c>
      <c r="AE197">
        <f t="shared" si="19"/>
        <v>-1.186387458771024E-2</v>
      </c>
      <c r="AF197" s="3">
        <f>C197-AE197</f>
        <v>0.28052241771044928</v>
      </c>
    </row>
    <row r="198" spans="1:32" x14ac:dyDescent="0.25">
      <c r="A198" t="s">
        <v>235</v>
      </c>
      <c r="B198" t="s">
        <v>235</v>
      </c>
      <c r="C198">
        <v>0.26278006331127002</v>
      </c>
      <c r="F198">
        <v>0.26277946383795397</v>
      </c>
      <c r="G198">
        <f t="shared" si="15"/>
        <v>0.26277946383795397</v>
      </c>
      <c r="H198">
        <f>C198-G198</f>
        <v>5.994733160430421E-7</v>
      </c>
      <c r="J198" s="2">
        <v>0.26278123132285303</v>
      </c>
      <c r="K198" s="2"/>
      <c r="L198" s="2"/>
      <c r="M198">
        <f t="shared" si="16"/>
        <v>0.26278123132285303</v>
      </c>
      <c r="N198">
        <f t="shared" si="17"/>
        <v>-1.1680115830081661E-6</v>
      </c>
      <c r="P198" s="2"/>
      <c r="Q198" s="2">
        <v>0.26277591628441399</v>
      </c>
      <c r="R198" s="2"/>
      <c r="T198">
        <f t="shared" si="18"/>
        <v>0.26277591628441399</v>
      </c>
      <c r="U198" s="2">
        <f>C198-T198</f>
        <v>4.1470268560273027E-6</v>
      </c>
      <c r="AA198" s="3">
        <v>-2.0165095307022599E-2</v>
      </c>
      <c r="AE198">
        <f t="shared" si="19"/>
        <v>-2.0165095307022599E-2</v>
      </c>
      <c r="AF198" s="3">
        <f>C198-AE198</f>
        <v>0.28294515861829261</v>
      </c>
    </row>
    <row r="199" spans="1:32" x14ac:dyDescent="0.25">
      <c r="A199" t="s">
        <v>236</v>
      </c>
      <c r="B199" t="s">
        <v>236</v>
      </c>
      <c r="C199">
        <v>0.26926881819947501</v>
      </c>
      <c r="F199">
        <v>0.269268187192507</v>
      </c>
      <c r="G199">
        <f t="shared" si="15"/>
        <v>0.269268187192507</v>
      </c>
      <c r="H199">
        <f>C199-G199</f>
        <v>6.310069680104391E-7</v>
      </c>
      <c r="J199" s="2">
        <v>0.26926980663462702</v>
      </c>
      <c r="K199" s="2"/>
      <c r="L199" s="2"/>
      <c r="M199">
        <f t="shared" si="16"/>
        <v>0.26926980663462702</v>
      </c>
      <c r="N199">
        <f t="shared" si="17"/>
        <v>-9.8843515200508492E-7</v>
      </c>
      <c r="P199" s="2"/>
      <c r="Q199" s="2">
        <v>0.26926457733118597</v>
      </c>
      <c r="R199" s="2"/>
      <c r="T199">
        <f t="shared" si="18"/>
        <v>0.26926457733118597</v>
      </c>
      <c r="U199" s="2">
        <f>C199-T199</f>
        <v>4.240868289040467E-6</v>
      </c>
      <c r="AA199" s="3">
        <v>-1.5130238421290101E-2</v>
      </c>
      <c r="AE199">
        <f t="shared" si="19"/>
        <v>-1.5130238421290101E-2</v>
      </c>
      <c r="AF199" s="3">
        <f>C199-AE199</f>
        <v>0.28439905662076509</v>
      </c>
    </row>
    <row r="200" spans="1:32" x14ac:dyDescent="0.25">
      <c r="A200" t="s">
        <v>237</v>
      </c>
      <c r="B200" t="s">
        <v>237</v>
      </c>
      <c r="C200">
        <v>0.31621751492844402</v>
      </c>
      <c r="F200">
        <v>0.31621679172866801</v>
      </c>
      <c r="G200">
        <f t="shared" si="15"/>
        <v>0.31621679172866801</v>
      </c>
      <c r="H200">
        <f>C200-G200</f>
        <v>7.2319977600932006E-7</v>
      </c>
      <c r="J200" s="2">
        <v>0.31621801740287903</v>
      </c>
      <c r="K200" s="2"/>
      <c r="L200" s="2"/>
      <c r="M200">
        <f t="shared" si="16"/>
        <v>0.31621801740287903</v>
      </c>
      <c r="N200">
        <f t="shared" si="17"/>
        <v>-5.0247443500461841E-7</v>
      </c>
      <c r="P200" s="2">
        <v>0.31621546707855902</v>
      </c>
      <c r="Q200" s="2">
        <v>0.31621324943243601</v>
      </c>
      <c r="R200" s="2"/>
      <c r="T200">
        <f t="shared" si="18"/>
        <v>0.31621435825549749</v>
      </c>
      <c r="U200" s="2">
        <f>C200-T200</f>
        <v>3.1566729465359877E-6</v>
      </c>
      <c r="AA200" s="3">
        <v>2.48298651129727E-2</v>
      </c>
      <c r="AC200" s="3">
        <v>3.4644834903121299E-2</v>
      </c>
      <c r="AD200" s="3">
        <v>3.0938685642991001E-2</v>
      </c>
      <c r="AE200">
        <f t="shared" si="19"/>
        <v>3.0137795219694997E-2</v>
      </c>
      <c r="AF200" s="3">
        <f>C200-AE200</f>
        <v>0.28607971970874901</v>
      </c>
    </row>
    <row r="201" spans="1:32" x14ac:dyDescent="0.25">
      <c r="A201" t="s">
        <v>238</v>
      </c>
      <c r="B201" t="s">
        <v>238</v>
      </c>
      <c r="C201">
        <v>0.297393863979238</v>
      </c>
      <c r="F201">
        <v>0.29739317287270201</v>
      </c>
      <c r="G201">
        <f t="shared" si="15"/>
        <v>0.29739317287270201</v>
      </c>
      <c r="H201">
        <f>C201-G201</f>
        <v>6.911065359993529E-7</v>
      </c>
      <c r="J201" s="2">
        <v>0.29739382546724702</v>
      </c>
      <c r="K201" s="2"/>
      <c r="L201" s="2">
        <v>0.297396352905137</v>
      </c>
      <c r="M201">
        <f t="shared" si="16"/>
        <v>0.29739508918619201</v>
      </c>
      <c r="N201">
        <f t="shared" si="17"/>
        <v>-1.2252069540030774E-6</v>
      </c>
      <c r="P201" s="2"/>
      <c r="Q201" s="2">
        <v>0.29738925976742497</v>
      </c>
      <c r="R201" s="2"/>
      <c r="T201">
        <f t="shared" si="18"/>
        <v>0.29738925976742497</v>
      </c>
      <c r="U201" s="2">
        <f>C201-T201</f>
        <v>4.604211813030723E-6</v>
      </c>
      <c r="AA201" s="3">
        <v>8.04483274238065E-3</v>
      </c>
      <c r="AE201">
        <f t="shared" si="19"/>
        <v>8.04483274238065E-3</v>
      </c>
      <c r="AF201" s="3">
        <f>C201-AE201</f>
        <v>0.28934903123685735</v>
      </c>
    </row>
    <row r="202" spans="1:32" x14ac:dyDescent="0.25">
      <c r="A202" t="s">
        <v>239</v>
      </c>
      <c r="B202" t="s">
        <v>239</v>
      </c>
      <c r="C202">
        <v>0.272478231593418</v>
      </c>
      <c r="F202">
        <v>0.27247749153164502</v>
      </c>
      <c r="G202">
        <f t="shared" si="15"/>
        <v>0.27247749153164502</v>
      </c>
      <c r="H202">
        <f>C202-G202</f>
        <v>7.4006177297469833E-7</v>
      </c>
      <c r="J202" s="2">
        <v>0.272478537192478</v>
      </c>
      <c r="K202" s="2"/>
      <c r="L202" s="2"/>
      <c r="M202">
        <f t="shared" si="16"/>
        <v>0.272478537192478</v>
      </c>
      <c r="N202">
        <f t="shared" si="17"/>
        <v>-3.0559906000204862E-7</v>
      </c>
      <c r="P202" s="2">
        <v>0.272474065409477</v>
      </c>
      <c r="Q202" s="2">
        <v>0.27247638705904298</v>
      </c>
      <c r="R202" s="2"/>
      <c r="T202">
        <f t="shared" si="18"/>
        <v>0.27247522623426002</v>
      </c>
      <c r="U202" s="2">
        <f>C202-T202</f>
        <v>3.005359157981502E-6</v>
      </c>
      <c r="AA202" s="3">
        <v>-5.8101034095347E-3</v>
      </c>
      <c r="AE202">
        <f t="shared" si="19"/>
        <v>-5.8101034095347E-3</v>
      </c>
      <c r="AF202" s="3">
        <f>C202-AE202</f>
        <v>0.27828833500295269</v>
      </c>
    </row>
    <row r="203" spans="1:32" x14ac:dyDescent="0.25">
      <c r="A203" t="s">
        <v>240</v>
      </c>
      <c r="B203" t="s">
        <v>240</v>
      </c>
      <c r="C203">
        <v>0.29089642673590399</v>
      </c>
      <c r="F203">
        <v>0.29089565973200199</v>
      </c>
      <c r="G203">
        <f t="shared" si="15"/>
        <v>0.29089565973200199</v>
      </c>
      <c r="H203">
        <f>C203-G203</f>
        <v>7.6700390200246105E-7</v>
      </c>
      <c r="J203" s="2">
        <v>0.29089659606542001</v>
      </c>
      <c r="K203" s="2"/>
      <c r="L203" s="2"/>
      <c r="M203">
        <f t="shared" si="16"/>
        <v>0.29089659606542001</v>
      </c>
      <c r="N203">
        <f t="shared" si="17"/>
        <v>-1.6932951601988933E-7</v>
      </c>
      <c r="P203" s="2">
        <v>0.29089157458528497</v>
      </c>
      <c r="Q203" s="2"/>
      <c r="R203" s="2"/>
      <c r="T203">
        <f t="shared" si="18"/>
        <v>0.29089157458528497</v>
      </c>
      <c r="U203" s="2">
        <f>C203-T203</f>
        <v>4.8521506190168928E-6</v>
      </c>
      <c r="AD203" s="3">
        <v>2.0429605541748299E-2</v>
      </c>
      <c r="AE203">
        <f t="shared" si="19"/>
        <v>2.0429605541748299E-2</v>
      </c>
      <c r="AF203" s="3">
        <f>C203-AE203</f>
        <v>0.27046682119415572</v>
      </c>
    </row>
    <row r="204" spans="1:32" x14ac:dyDescent="0.25">
      <c r="A204" t="s">
        <v>241</v>
      </c>
      <c r="B204" t="s">
        <v>241</v>
      </c>
      <c r="C204">
        <v>0.33055218676855203</v>
      </c>
      <c r="F204">
        <v>0.33055138638016501</v>
      </c>
      <c r="G204">
        <f t="shared" si="15"/>
        <v>0.33055138638016501</v>
      </c>
      <c r="H204">
        <f>C204-G204</f>
        <v>8.003883870122408E-7</v>
      </c>
      <c r="J204" s="2">
        <v>0.33055219382275403</v>
      </c>
      <c r="K204" s="2"/>
      <c r="L204" s="2"/>
      <c r="M204">
        <f t="shared" si="16"/>
        <v>0.33055219382275403</v>
      </c>
      <c r="N204">
        <f t="shared" si="17"/>
        <v>-7.0542020003117045E-9</v>
      </c>
      <c r="P204" s="2">
        <v>0.33054674175980803</v>
      </c>
      <c r="Q204" s="2"/>
      <c r="R204" s="2"/>
      <c r="T204">
        <f t="shared" si="18"/>
        <v>0.33054674175980803</v>
      </c>
      <c r="U204" s="2">
        <f>C204-T204</f>
        <v>5.4450087439983363E-6</v>
      </c>
      <c r="AD204" s="3">
        <v>6.3579735339516802E-2</v>
      </c>
      <c r="AE204">
        <f t="shared" si="19"/>
        <v>6.3579735339516802E-2</v>
      </c>
      <c r="AF204" s="3">
        <f>C204-AE204</f>
        <v>0.26697245142903525</v>
      </c>
    </row>
    <row r="205" spans="1:32" x14ac:dyDescent="0.25">
      <c r="A205" t="s">
        <v>242</v>
      </c>
      <c r="B205" t="s">
        <v>242</v>
      </c>
      <c r="C205">
        <v>0.35733432261778802</v>
      </c>
      <c r="F205">
        <v>0.35733350926037499</v>
      </c>
      <c r="G205">
        <f t="shared" si="15"/>
        <v>0.35733350926037499</v>
      </c>
      <c r="H205">
        <f>C205-G205</f>
        <v>8.1335741303201203E-7</v>
      </c>
      <c r="J205" s="2">
        <v>0.35733429486917601</v>
      </c>
      <c r="K205" s="2"/>
      <c r="L205" s="2"/>
      <c r="M205">
        <f t="shared" si="16"/>
        <v>0.35733429486917601</v>
      </c>
      <c r="N205">
        <f t="shared" si="17"/>
        <v>2.7748612019262708E-8</v>
      </c>
      <c r="P205" s="2">
        <v>0.357328843818916</v>
      </c>
      <c r="Q205" s="2"/>
      <c r="R205" s="2"/>
      <c r="T205">
        <f t="shared" si="18"/>
        <v>0.357328843818916</v>
      </c>
      <c r="U205" s="2">
        <f>C205-T205</f>
        <v>5.4787988720272907E-6</v>
      </c>
      <c r="AD205" s="3">
        <v>9.0539800242706997E-2</v>
      </c>
      <c r="AE205">
        <f t="shared" si="19"/>
        <v>9.0539800242706997E-2</v>
      </c>
      <c r="AF205" s="3">
        <f>C205-AE205</f>
        <v>0.26679452237508106</v>
      </c>
    </row>
    <row r="206" spans="1:32" x14ac:dyDescent="0.25">
      <c r="A206" t="s">
        <v>243</v>
      </c>
      <c r="B206" t="s">
        <v>243</v>
      </c>
      <c r="C206">
        <v>0.33586611984772202</v>
      </c>
      <c r="F206">
        <v>0.33586528569518898</v>
      </c>
      <c r="G206">
        <f t="shared" si="15"/>
        <v>0.33586528569518898</v>
      </c>
      <c r="H206">
        <f>C206-G206</f>
        <v>8.3415253304686132E-7</v>
      </c>
      <c r="J206" s="2">
        <v>0.33586604866891301</v>
      </c>
      <c r="K206" s="2"/>
      <c r="L206" s="2"/>
      <c r="M206">
        <f t="shared" si="16"/>
        <v>0.33586604866891301</v>
      </c>
      <c r="N206">
        <f t="shared" si="17"/>
        <v>7.1178809013527911E-8</v>
      </c>
      <c r="P206" s="2">
        <v>0.335860344419875</v>
      </c>
      <c r="Q206" s="2"/>
      <c r="R206" s="2"/>
      <c r="T206">
        <f t="shared" si="18"/>
        <v>0.335860344419875</v>
      </c>
      <c r="U206" s="2">
        <f>C206-T206</f>
        <v>5.7754278470212306E-6</v>
      </c>
      <c r="AD206" s="3">
        <v>6.7182561009775099E-2</v>
      </c>
      <c r="AE206">
        <f t="shared" si="19"/>
        <v>6.7182561009775099E-2</v>
      </c>
      <c r="AF206" s="3">
        <f>C206-AE206</f>
        <v>0.26868355883794692</v>
      </c>
    </row>
    <row r="207" spans="1:32" x14ac:dyDescent="0.25">
      <c r="A207" t="s">
        <v>244</v>
      </c>
      <c r="B207" t="s">
        <v>244</v>
      </c>
      <c r="C207">
        <v>0.34982127519946099</v>
      </c>
      <c r="F207">
        <v>0.34982039165161499</v>
      </c>
      <c r="G207">
        <f t="shared" si="15"/>
        <v>0.34982039165161499</v>
      </c>
      <c r="H207">
        <f>C207-G207</f>
        <v>8.835478459978674E-7</v>
      </c>
      <c r="J207" s="2">
        <v>0.34982116800999902</v>
      </c>
      <c r="K207" s="2"/>
      <c r="L207" s="2"/>
      <c r="M207">
        <f t="shared" si="16"/>
        <v>0.34982116800999902</v>
      </c>
      <c r="N207">
        <f t="shared" si="17"/>
        <v>1.0718946197307844E-7</v>
      </c>
      <c r="P207" s="2">
        <v>0.34981524367990302</v>
      </c>
      <c r="Q207" s="2"/>
      <c r="R207" s="2"/>
      <c r="T207">
        <f t="shared" si="18"/>
        <v>0.34981524367990302</v>
      </c>
      <c r="U207" s="2">
        <f>C207-T207</f>
        <v>6.0315195579696557E-6</v>
      </c>
      <c r="AD207" s="3">
        <v>7.3694979367626506E-2</v>
      </c>
      <c r="AE207">
        <f t="shared" si="19"/>
        <v>7.3694979367626506E-2</v>
      </c>
      <c r="AF207" s="3">
        <f>C207-AE207</f>
        <v>0.27612629583183446</v>
      </c>
    </row>
    <row r="208" spans="1:32" x14ac:dyDescent="0.25">
      <c r="A208" t="s">
        <v>245</v>
      </c>
      <c r="B208" t="s">
        <v>245</v>
      </c>
      <c r="C208">
        <v>0.407932006117598</v>
      </c>
      <c r="F208">
        <v>0.407931181892142</v>
      </c>
      <c r="G208">
        <f t="shared" si="15"/>
        <v>0.407931181892142</v>
      </c>
      <c r="H208">
        <f>C208-G208</f>
        <v>8.2422545599758479E-7</v>
      </c>
      <c r="J208" s="2">
        <v>0.40793191639356302</v>
      </c>
      <c r="K208" s="2"/>
      <c r="L208" s="2"/>
      <c r="M208">
        <f t="shared" si="16"/>
        <v>0.40793191639356302</v>
      </c>
      <c r="N208">
        <f t="shared" si="17"/>
        <v>8.9724034979532519E-8</v>
      </c>
      <c r="P208" s="2">
        <v>0.40792653277364199</v>
      </c>
      <c r="Q208" s="2"/>
      <c r="R208" s="2"/>
      <c r="T208">
        <f t="shared" si="18"/>
        <v>0.40792653277364199</v>
      </c>
      <c r="U208" s="2">
        <f>C208-T208</f>
        <v>5.473343956008403E-6</v>
      </c>
      <c r="AD208" s="3">
        <v>0.14431558040339099</v>
      </c>
      <c r="AE208">
        <f t="shared" si="19"/>
        <v>0.14431558040339099</v>
      </c>
      <c r="AF208" s="3">
        <f>C208-AE208</f>
        <v>0.26361642571420701</v>
      </c>
    </row>
    <row r="209" spans="1:32" x14ac:dyDescent="0.25">
      <c r="A209" t="s">
        <v>246</v>
      </c>
      <c r="B209" t="s">
        <v>246</v>
      </c>
      <c r="C209">
        <v>0.47884942518447599</v>
      </c>
      <c r="F209">
        <v>0.47884858973578398</v>
      </c>
      <c r="G209">
        <f t="shared" si="15"/>
        <v>0.47884858973578398</v>
      </c>
      <c r="H209">
        <f>C209-G209</f>
        <v>8.3544869200480321E-7</v>
      </c>
      <c r="J209" s="2">
        <v>0.478849311063478</v>
      </c>
      <c r="K209" s="2"/>
      <c r="L209" s="2"/>
      <c r="M209">
        <f t="shared" si="16"/>
        <v>0.478849311063478</v>
      </c>
      <c r="N209">
        <f t="shared" si="17"/>
        <v>1.1412099798491226E-7</v>
      </c>
      <c r="P209" s="2">
        <v>0.47884410243789899</v>
      </c>
      <c r="Q209" s="2"/>
      <c r="R209" s="2"/>
      <c r="T209">
        <f t="shared" si="18"/>
        <v>0.47884410243789899</v>
      </c>
      <c r="U209" s="2">
        <f>C209-T209</f>
        <v>5.3227465769967175E-6</v>
      </c>
      <c r="AD209" s="3">
        <v>0.21680472885042101</v>
      </c>
      <c r="AE209">
        <f t="shared" si="19"/>
        <v>0.21680472885042101</v>
      </c>
      <c r="AF209" s="3">
        <f>C209-AE209</f>
        <v>0.26204469633405497</v>
      </c>
    </row>
    <row r="210" spans="1:32" x14ac:dyDescent="0.25">
      <c r="A210" t="s">
        <v>247</v>
      </c>
      <c r="B210" t="s">
        <v>247</v>
      </c>
      <c r="C210">
        <v>0.36978181911135599</v>
      </c>
      <c r="F210">
        <v>0.36978098690504002</v>
      </c>
      <c r="G210">
        <f t="shared" si="15"/>
        <v>0.36978098690504002</v>
      </c>
      <c r="H210">
        <f>C210-G210</f>
        <v>8.3220631597047401E-7</v>
      </c>
      <c r="J210" s="2">
        <v>0.36978169031153402</v>
      </c>
      <c r="K210" s="2"/>
      <c r="L210" s="2"/>
      <c r="M210">
        <f t="shared" si="16"/>
        <v>0.36978169031153402</v>
      </c>
      <c r="N210">
        <f t="shared" si="17"/>
        <v>1.2879982197455675E-7</v>
      </c>
      <c r="P210" s="2">
        <v>0.36977617550984798</v>
      </c>
      <c r="Q210" s="2"/>
      <c r="R210" s="2"/>
      <c r="T210">
        <f t="shared" si="18"/>
        <v>0.36977617550984798</v>
      </c>
      <c r="U210" s="2">
        <f>C210-T210</f>
        <v>5.643601508009688E-6</v>
      </c>
      <c r="AD210" s="3">
        <v>0.103867606546588</v>
      </c>
      <c r="AE210">
        <f t="shared" si="19"/>
        <v>0.103867606546588</v>
      </c>
      <c r="AF210" s="3">
        <f>C210-AE210</f>
        <v>0.26591421256476799</v>
      </c>
    </row>
    <row r="211" spans="1:32" x14ac:dyDescent="0.25">
      <c r="A211" t="s">
        <v>248</v>
      </c>
      <c r="B211" t="s">
        <v>248</v>
      </c>
      <c r="C211">
        <v>0.36820052368081002</v>
      </c>
      <c r="F211">
        <v>0.36819969603637098</v>
      </c>
      <c r="G211">
        <f t="shared" si="15"/>
        <v>0.36819969603637098</v>
      </c>
      <c r="H211">
        <f>C211-G211</f>
        <v>8.2764443903871054E-7</v>
      </c>
      <c r="J211" s="2">
        <v>0.36820039107276298</v>
      </c>
      <c r="K211" s="2"/>
      <c r="L211" s="2"/>
      <c r="M211">
        <f t="shared" si="16"/>
        <v>0.36820039107276298</v>
      </c>
      <c r="N211">
        <f t="shared" si="17"/>
        <v>1.3260804704318119E-7</v>
      </c>
      <c r="P211" s="2">
        <v>0.36819491028933798</v>
      </c>
      <c r="Q211" s="2"/>
      <c r="R211" s="2"/>
      <c r="T211">
        <f t="shared" si="18"/>
        <v>0.36819491028933798</v>
      </c>
      <c r="U211" s="2">
        <f>C211-T211</f>
        <v>5.6133914720368772E-6</v>
      </c>
      <c r="AD211" s="3">
        <v>0.103658035102986</v>
      </c>
      <c r="AE211">
        <f t="shared" si="19"/>
        <v>0.103658035102986</v>
      </c>
      <c r="AF211" s="3">
        <f>C211-AE211</f>
        <v>0.26454248857782403</v>
      </c>
    </row>
    <row r="212" spans="1:32" x14ac:dyDescent="0.25">
      <c r="A212" t="s">
        <v>249</v>
      </c>
      <c r="B212" t="s">
        <v>249</v>
      </c>
      <c r="C212">
        <v>0.38080043793379198</v>
      </c>
      <c r="F212">
        <v>0.38079960779684802</v>
      </c>
      <c r="G212">
        <f t="shared" si="15"/>
        <v>0.38079960779684802</v>
      </c>
      <c r="H212">
        <f>C212-G212</f>
        <v>8.3013694396338877E-7</v>
      </c>
      <c r="J212" s="2">
        <v>0.38080032071457998</v>
      </c>
      <c r="K212" s="2"/>
      <c r="L212" s="2"/>
      <c r="M212">
        <f t="shared" si="16"/>
        <v>0.38080032071457998</v>
      </c>
      <c r="N212">
        <f t="shared" si="17"/>
        <v>1.172192120035831E-7</v>
      </c>
      <c r="P212" s="2">
        <v>0.380794919222881</v>
      </c>
      <c r="Q212" s="2"/>
      <c r="R212" s="2"/>
      <c r="T212">
        <f t="shared" si="18"/>
        <v>0.380794919222881</v>
      </c>
      <c r="U212" s="2">
        <f>C212-T212</f>
        <v>5.5187109109788857E-6</v>
      </c>
      <c r="AC212" s="3">
        <v>0.117052436415315</v>
      </c>
      <c r="AD212" s="3">
        <v>0.113538238167795</v>
      </c>
      <c r="AE212">
        <f t="shared" si="19"/>
        <v>0.115295337291555</v>
      </c>
      <c r="AF212" s="3">
        <f>C212-AE212</f>
        <v>0.26550510064223698</v>
      </c>
    </row>
    <row r="213" spans="1:32" x14ac:dyDescent="0.25">
      <c r="A213" t="s">
        <v>250</v>
      </c>
      <c r="B213" t="s">
        <v>250</v>
      </c>
      <c r="C213">
        <v>0.330338499115233</v>
      </c>
      <c r="F213">
        <v>0.33033768253991302</v>
      </c>
      <c r="G213">
        <f t="shared" si="15"/>
        <v>0.33033768253991302</v>
      </c>
      <c r="H213">
        <f>C213-G213</f>
        <v>8.165753199729231E-7</v>
      </c>
      <c r="J213" s="2">
        <v>0.330338400611072</v>
      </c>
      <c r="K213" s="2"/>
      <c r="L213" s="2"/>
      <c r="M213">
        <f t="shared" si="16"/>
        <v>0.330338400611072</v>
      </c>
      <c r="N213">
        <f t="shared" si="17"/>
        <v>9.8504160994661305E-8</v>
      </c>
      <c r="P213" s="2">
        <v>0.33033298344425499</v>
      </c>
      <c r="Q213" s="2"/>
      <c r="R213" s="2"/>
      <c r="T213">
        <f t="shared" si="18"/>
        <v>0.33033298344425499</v>
      </c>
      <c r="U213" s="2">
        <f>C213-T213</f>
        <v>5.5156709780068702E-6</v>
      </c>
      <c r="AD213" s="3">
        <v>6.1261131131704297E-2</v>
      </c>
      <c r="AE213">
        <f t="shared" si="19"/>
        <v>6.1261131131704297E-2</v>
      </c>
      <c r="AF213" s="3">
        <f>C213-AE213</f>
        <v>0.26907736798352871</v>
      </c>
    </row>
    <row r="214" spans="1:32" x14ac:dyDescent="0.25">
      <c r="A214" t="s">
        <v>251</v>
      </c>
      <c r="B214" t="s">
        <v>251</v>
      </c>
      <c r="C214">
        <v>0.29624269567852901</v>
      </c>
      <c r="F214">
        <v>0.29624189145121099</v>
      </c>
      <c r="G214">
        <f t="shared" si="15"/>
        <v>0.29624189145121099</v>
      </c>
      <c r="H214">
        <f>C214-G214</f>
        <v>8.0422731801865766E-7</v>
      </c>
      <c r="J214" s="2">
        <v>0.29624264258808303</v>
      </c>
      <c r="K214" s="2"/>
      <c r="L214" s="2"/>
      <c r="M214">
        <f t="shared" si="16"/>
        <v>0.29624264258808303</v>
      </c>
      <c r="N214">
        <f t="shared" si="17"/>
        <v>5.3090445983894341E-8</v>
      </c>
      <c r="P214" s="2">
        <v>0.29623735250283301</v>
      </c>
      <c r="Q214" s="2"/>
      <c r="R214" s="2"/>
      <c r="T214">
        <f t="shared" si="18"/>
        <v>0.29623735250283301</v>
      </c>
      <c r="U214" s="2">
        <f>C214-T214</f>
        <v>5.3431756960042875E-6</v>
      </c>
      <c r="AC214" s="3">
        <v>2.7808423492219299E-2</v>
      </c>
      <c r="AD214" s="3">
        <v>2.4281083329775199E-2</v>
      </c>
      <c r="AE214">
        <f t="shared" si="19"/>
        <v>2.6044753410997247E-2</v>
      </c>
      <c r="AF214" s="3">
        <f>C214-AE214</f>
        <v>0.27019794226753174</v>
      </c>
    </row>
    <row r="215" spans="1:32" x14ac:dyDescent="0.25">
      <c r="A215" t="s">
        <v>252</v>
      </c>
      <c r="B215" t="s">
        <v>252</v>
      </c>
      <c r="C215">
        <v>0.27744604159224201</v>
      </c>
      <c r="F215">
        <v>0.27744525947721399</v>
      </c>
      <c r="G215">
        <f t="shared" si="15"/>
        <v>0.27744525947721399</v>
      </c>
      <c r="H215">
        <f>C215-G215</f>
        <v>7.821150280196143E-7</v>
      </c>
      <c r="J215" s="2">
        <v>0.277446032588265</v>
      </c>
      <c r="K215" s="2"/>
      <c r="L215" s="2"/>
      <c r="M215">
        <f t="shared" si="16"/>
        <v>0.277446032588265</v>
      </c>
      <c r="N215">
        <f t="shared" si="17"/>
        <v>9.003977008426034E-9</v>
      </c>
      <c r="P215" s="2">
        <v>0.27744082016105498</v>
      </c>
      <c r="Q215" s="2"/>
      <c r="R215" s="2"/>
      <c r="T215">
        <f t="shared" si="18"/>
        <v>0.27744082016105498</v>
      </c>
      <c r="U215" s="2">
        <f>C215-T215</f>
        <v>5.2214311870302232E-6</v>
      </c>
      <c r="AD215" s="3">
        <v>7.4159698429571404E-3</v>
      </c>
      <c r="AE215">
        <f t="shared" si="19"/>
        <v>7.4159698429571404E-3</v>
      </c>
      <c r="AF215" s="3">
        <f>C215-AE215</f>
        <v>0.27003007174928489</v>
      </c>
    </row>
    <row r="216" spans="1:32" x14ac:dyDescent="0.25">
      <c r="A216" t="s">
        <v>253</v>
      </c>
      <c r="B216" t="s">
        <v>253</v>
      </c>
      <c r="C216">
        <v>0.27799534535211701</v>
      </c>
      <c r="F216">
        <v>0.27799457548411899</v>
      </c>
      <c r="G216">
        <f t="shared" si="15"/>
        <v>0.27799457548411899</v>
      </c>
      <c r="H216">
        <f>C216-G216</f>
        <v>7.698679980183698E-7</v>
      </c>
      <c r="J216" s="2">
        <v>0.27799545567606898</v>
      </c>
      <c r="K216" s="2"/>
      <c r="L216" s="2"/>
      <c r="M216">
        <f t="shared" si="16"/>
        <v>0.27799545567606898</v>
      </c>
      <c r="N216">
        <f t="shared" si="17"/>
        <v>-1.1032395197396738E-7</v>
      </c>
      <c r="P216" s="2">
        <v>0.27799057742678401</v>
      </c>
      <c r="Q216" s="2">
        <v>0.27799233380531801</v>
      </c>
      <c r="R216" s="2"/>
      <c r="T216">
        <f t="shared" si="18"/>
        <v>0.27799145561605099</v>
      </c>
      <c r="U216" s="2">
        <f>C216-T216</f>
        <v>3.8897360660206104E-6</v>
      </c>
      <c r="AA216" s="3">
        <v>-1.21840224989508E-3</v>
      </c>
      <c r="AD216" s="3">
        <v>4.6165035819630499E-3</v>
      </c>
      <c r="AE216">
        <f t="shared" si="19"/>
        <v>1.699050666033985E-3</v>
      </c>
      <c r="AF216" s="3">
        <f>C216-AE216</f>
        <v>0.27629629468608302</v>
      </c>
    </row>
    <row r="217" spans="1:32" x14ac:dyDescent="0.25">
      <c r="A217" t="s">
        <v>254</v>
      </c>
      <c r="B217" t="s">
        <v>254</v>
      </c>
      <c r="C217">
        <v>0.28947302747274301</v>
      </c>
      <c r="F217">
        <v>0.28947226598907599</v>
      </c>
      <c r="G217">
        <f t="shared" si="15"/>
        <v>0.28947226598907599</v>
      </c>
      <c r="H217">
        <f>C217-G217</f>
        <v>7.6148366701112025E-7</v>
      </c>
      <c r="J217" s="2">
        <v>0.28947318794829202</v>
      </c>
      <c r="K217" s="2"/>
      <c r="L217" s="2"/>
      <c r="M217">
        <f t="shared" si="16"/>
        <v>0.28947318794829202</v>
      </c>
      <c r="N217">
        <f t="shared" si="17"/>
        <v>-1.6047554901588157E-7</v>
      </c>
      <c r="P217" s="2">
        <v>0.28946884774184301</v>
      </c>
      <c r="Q217" s="2">
        <v>0.28946913092549298</v>
      </c>
      <c r="R217" s="2"/>
      <c r="T217">
        <f t="shared" si="18"/>
        <v>0.28946898933366799</v>
      </c>
      <c r="U217" s="2">
        <f>C217-T217</f>
        <v>4.0381390750132695E-6</v>
      </c>
      <c r="AA217" s="3">
        <v>5.2675137140809503E-3</v>
      </c>
      <c r="AD217" s="3">
        <v>1.12105223656695E-2</v>
      </c>
      <c r="AE217">
        <f t="shared" si="19"/>
        <v>8.2390180398752254E-3</v>
      </c>
      <c r="AF217" s="3">
        <f>C217-AE217</f>
        <v>0.2812340094328678</v>
      </c>
    </row>
    <row r="218" spans="1:32" x14ac:dyDescent="0.25">
      <c r="A218" t="s">
        <v>255</v>
      </c>
      <c r="B218" t="s">
        <v>255</v>
      </c>
      <c r="C218">
        <v>0.28472997949791801</v>
      </c>
      <c r="F218">
        <v>0.284729203658658</v>
      </c>
      <c r="G218">
        <f t="shared" si="15"/>
        <v>0.284729203658658</v>
      </c>
      <c r="H218">
        <f>C218-G218</f>
        <v>7.7583926000324155E-7</v>
      </c>
      <c r="J218" s="2">
        <v>0.28473007642450998</v>
      </c>
      <c r="K218" s="2"/>
      <c r="L218" s="2"/>
      <c r="M218">
        <f t="shared" si="16"/>
        <v>0.28473007642450998</v>
      </c>
      <c r="N218">
        <f t="shared" si="17"/>
        <v>-9.6926591974799692E-8</v>
      </c>
      <c r="P218" s="2">
        <v>0.28472832353451599</v>
      </c>
      <c r="Q218" s="2">
        <v>0.28472554722823101</v>
      </c>
      <c r="R218" s="2"/>
      <c r="T218">
        <f t="shared" si="18"/>
        <v>0.2847269353813735</v>
      </c>
      <c r="U218" s="2">
        <f>C218-T218</f>
        <v>3.044116544503872E-6</v>
      </c>
      <c r="AA218" s="3">
        <v>-3.2389744592124202E-3</v>
      </c>
      <c r="AC218" s="3">
        <v>6.4287076189558203E-3</v>
      </c>
      <c r="AE218">
        <f t="shared" si="19"/>
        <v>1.5948665798717E-3</v>
      </c>
      <c r="AF218" s="3">
        <f>C218-AE218</f>
        <v>0.28313511291804633</v>
      </c>
    </row>
    <row r="219" spans="1:32" x14ac:dyDescent="0.25">
      <c r="A219" t="s">
        <v>256</v>
      </c>
      <c r="B219" t="s">
        <v>256</v>
      </c>
      <c r="C219">
        <v>0.27487608418565401</v>
      </c>
      <c r="F219">
        <v>0.27487527281646501</v>
      </c>
      <c r="G219">
        <f t="shared" si="15"/>
        <v>0.27487527281646501</v>
      </c>
      <c r="H219">
        <f>C219-G219</f>
        <v>8.1136918900215349E-7</v>
      </c>
      <c r="J219" s="2">
        <v>0.27487602004630302</v>
      </c>
      <c r="K219" s="2"/>
      <c r="L219" s="2"/>
      <c r="M219">
        <f t="shared" si="16"/>
        <v>0.27487602004630302</v>
      </c>
      <c r="N219">
        <f t="shared" si="17"/>
        <v>6.4139350997027833E-8</v>
      </c>
      <c r="P219" s="2">
        <v>0.27487095641394199</v>
      </c>
      <c r="Q219" s="2">
        <v>0.274874472523847</v>
      </c>
      <c r="R219" s="2"/>
      <c r="T219">
        <f t="shared" si="18"/>
        <v>0.2748727144688945</v>
      </c>
      <c r="U219" s="2">
        <f>C219-T219</f>
        <v>3.3697167595159172E-6</v>
      </c>
      <c r="AA219" s="3">
        <v>-9.5366996489436202E-3</v>
      </c>
      <c r="AE219">
        <f t="shared" si="19"/>
        <v>-9.5366996489436202E-3</v>
      </c>
      <c r="AF219" s="3">
        <f>C219-AE219</f>
        <v>0.28441278383459762</v>
      </c>
    </row>
    <row r="220" spans="1:32" x14ac:dyDescent="0.25">
      <c r="A220" t="s">
        <v>257</v>
      </c>
      <c r="B220" t="s">
        <v>257</v>
      </c>
      <c r="C220">
        <v>0.29378063698697898</v>
      </c>
      <c r="F220">
        <v>0.29377979659373299</v>
      </c>
      <c r="G220">
        <f t="shared" si="15"/>
        <v>0.29377979659373299</v>
      </c>
      <c r="H220">
        <f>C220-G220</f>
        <v>8.4039324599327614E-7</v>
      </c>
      <c r="J220" s="2">
        <v>0.29378052508249403</v>
      </c>
      <c r="K220" s="2"/>
      <c r="L220" s="2"/>
      <c r="M220">
        <f t="shared" si="16"/>
        <v>0.29378052508249403</v>
      </c>
      <c r="N220">
        <f t="shared" si="17"/>
        <v>1.1190448495623784E-7</v>
      </c>
      <c r="P220" s="2">
        <v>0.29377524384568099</v>
      </c>
      <c r="Q220" s="2">
        <v>0.29377818256549398</v>
      </c>
      <c r="R220" s="2"/>
      <c r="T220">
        <f t="shared" si="18"/>
        <v>0.29377671320558751</v>
      </c>
      <c r="U220" s="2">
        <f>C220-T220</f>
        <v>3.9237813914683173E-6</v>
      </c>
      <c r="AA220" s="3">
        <v>8.1061835969438792E-3</v>
      </c>
      <c r="AC220" s="3">
        <v>1.7709891486223601E-2</v>
      </c>
      <c r="AD220" s="3">
        <v>1.4087458397810299E-2</v>
      </c>
      <c r="AE220">
        <f t="shared" si="19"/>
        <v>1.3301177826992592E-2</v>
      </c>
      <c r="AF220" s="3">
        <f>C220-AE220</f>
        <v>0.2804794591599864</v>
      </c>
    </row>
    <row r="221" spans="1:32" x14ac:dyDescent="0.25">
      <c r="A221" t="s">
        <v>258</v>
      </c>
      <c r="B221" t="s">
        <v>258</v>
      </c>
      <c r="C221">
        <v>0.312674294412779</v>
      </c>
      <c r="F221">
        <v>0.31267346296189802</v>
      </c>
      <c r="G221">
        <f t="shared" si="15"/>
        <v>0.31267346296189802</v>
      </c>
      <c r="H221">
        <f>C221-G221</f>
        <v>8.3145088097813513E-7</v>
      </c>
      <c r="J221" s="2">
        <v>0.31267415228619999</v>
      </c>
      <c r="K221" s="2"/>
      <c r="L221" s="2"/>
      <c r="M221">
        <f t="shared" si="16"/>
        <v>0.31267415228619999</v>
      </c>
      <c r="N221">
        <f t="shared" si="17"/>
        <v>1.4212657900580794E-7</v>
      </c>
      <c r="P221" s="2">
        <v>0.31266863382235</v>
      </c>
      <c r="Q221" s="2"/>
      <c r="R221" s="2"/>
      <c r="T221">
        <f t="shared" si="18"/>
        <v>0.31266863382235</v>
      </c>
      <c r="U221" s="2">
        <f>C221-T221</f>
        <v>5.6605904290019105E-6</v>
      </c>
      <c r="AC221" s="3">
        <v>4.4531844807895203E-2</v>
      </c>
      <c r="AE221">
        <f t="shared" si="19"/>
        <v>4.4531844807895203E-2</v>
      </c>
      <c r="AF221" s="3">
        <f>C221-AE221</f>
        <v>0.26814244960488381</v>
      </c>
    </row>
    <row r="222" spans="1:32" x14ac:dyDescent="0.25">
      <c r="A222" t="s">
        <v>259</v>
      </c>
      <c r="B222" t="s">
        <v>259</v>
      </c>
      <c r="C222">
        <v>0.356162764063441</v>
      </c>
      <c r="F222">
        <v>0.356161930694815</v>
      </c>
      <c r="G222">
        <f t="shared" si="15"/>
        <v>0.356161930694815</v>
      </c>
      <c r="H222">
        <f>C222-G222</f>
        <v>8.3336862599647787E-7</v>
      </c>
      <c r="J222" s="2">
        <v>0.356162631477148</v>
      </c>
      <c r="K222" s="2"/>
      <c r="L222" s="2"/>
      <c r="M222">
        <f t="shared" si="16"/>
        <v>0.356162631477148</v>
      </c>
      <c r="N222">
        <f t="shared" si="17"/>
        <v>1.3258629300016977E-7</v>
      </c>
      <c r="P222" s="2">
        <v>0.35615713560930101</v>
      </c>
      <c r="Q222" s="2"/>
      <c r="R222" s="2"/>
      <c r="T222">
        <f t="shared" si="18"/>
        <v>0.35615713560930101</v>
      </c>
      <c r="U222" s="2">
        <f>C222-T222</f>
        <v>5.6284541399831411E-6</v>
      </c>
      <c r="AC222" s="3">
        <v>9.1034381416109506E-2</v>
      </c>
      <c r="AD222" s="3">
        <v>8.7515395208013505E-2</v>
      </c>
      <c r="AE222">
        <f t="shared" si="19"/>
        <v>8.9274888312061512E-2</v>
      </c>
      <c r="AF222" s="3">
        <f>C222-AE222</f>
        <v>0.26688787575137951</v>
      </c>
    </row>
    <row r="223" spans="1:32" x14ac:dyDescent="0.25">
      <c r="A223" t="s">
        <v>260</v>
      </c>
      <c r="B223" t="s">
        <v>260</v>
      </c>
      <c r="C223">
        <v>0.228432474718643</v>
      </c>
      <c r="F223">
        <v>0.228431648356345</v>
      </c>
      <c r="G223">
        <f t="shared" si="15"/>
        <v>0.228431648356345</v>
      </c>
      <c r="H223">
        <f>C223-G223</f>
        <v>8.2636229800647776E-7</v>
      </c>
      <c r="J223" s="2">
        <v>0.22843231973313399</v>
      </c>
      <c r="K223" s="2"/>
      <c r="L223" s="2"/>
      <c r="M223">
        <f t="shared" si="16"/>
        <v>0.22843231973313399</v>
      </c>
      <c r="N223">
        <f t="shared" si="17"/>
        <v>1.5498550900994168E-7</v>
      </c>
      <c r="P223" s="2">
        <v>0.228426736646891</v>
      </c>
      <c r="Q223" s="2"/>
      <c r="R223" s="2"/>
      <c r="T223">
        <f t="shared" si="18"/>
        <v>0.228426736646891</v>
      </c>
      <c r="U223" s="2">
        <f>C223-T223</f>
        <v>5.7380717519983637E-6</v>
      </c>
      <c r="AC223" s="3">
        <v>-4.5346968894404302E-2</v>
      </c>
      <c r="AE223">
        <f t="shared" si="19"/>
        <v>-4.5346968894404302E-2</v>
      </c>
      <c r="AF223" s="3">
        <f>C223-AE223</f>
        <v>0.27377944361304729</v>
      </c>
    </row>
    <row r="224" spans="1:32" x14ac:dyDescent="0.25">
      <c r="A224" t="s">
        <v>261</v>
      </c>
      <c r="B224" t="s">
        <v>261</v>
      </c>
      <c r="C224">
        <v>0.17612428541453901</v>
      </c>
      <c r="F224">
        <v>0.17612348831491501</v>
      </c>
      <c r="G224">
        <f t="shared" si="15"/>
        <v>0.17612348831491501</v>
      </c>
      <c r="H224">
        <f>C224-G224</f>
        <v>7.970996240003192E-7</v>
      </c>
      <c r="J224" s="2">
        <v>0.17612410553425301</v>
      </c>
      <c r="K224" s="2"/>
      <c r="L224" s="2"/>
      <c r="M224">
        <f t="shared" si="16"/>
        <v>0.17612410553425301</v>
      </c>
      <c r="N224">
        <f t="shared" si="17"/>
        <v>1.7988028599980055E-7</v>
      </c>
      <c r="P224" s="2">
        <v>0.176118427309332</v>
      </c>
      <c r="Q224" s="2"/>
      <c r="R224" s="2"/>
      <c r="T224">
        <f t="shared" si="18"/>
        <v>0.176118427309332</v>
      </c>
      <c r="U224" s="2">
        <f>C224-T224</f>
        <v>5.858105207007247E-6</v>
      </c>
      <c r="AC224" s="3">
        <v>-9.0402518646953797E-2</v>
      </c>
      <c r="AE224">
        <f t="shared" si="19"/>
        <v>-9.0402518646953797E-2</v>
      </c>
      <c r="AF224" s="3">
        <f>C224-AE224</f>
        <v>0.26652680406149282</v>
      </c>
    </row>
    <row r="225" spans="1:32" x14ac:dyDescent="0.25">
      <c r="A225" t="s">
        <v>262</v>
      </c>
      <c r="B225" t="s">
        <v>262</v>
      </c>
      <c r="C225">
        <v>0.156578399206624</v>
      </c>
      <c r="F225">
        <v>0.15657760895060199</v>
      </c>
      <c r="G225">
        <f t="shared" si="15"/>
        <v>0.15657760895060199</v>
      </c>
      <c r="H225">
        <f>C225-G225</f>
        <v>7.9025602200966105E-7</v>
      </c>
      <c r="J225" s="2">
        <v>0.15657821240608599</v>
      </c>
      <c r="K225" s="2"/>
      <c r="L225" s="2"/>
      <c r="M225">
        <f t="shared" si="16"/>
        <v>0.15657821240608599</v>
      </c>
      <c r="N225">
        <f t="shared" si="17"/>
        <v>1.8680053801012342E-7</v>
      </c>
      <c r="P225" s="2">
        <v>0.15657249062838999</v>
      </c>
      <c r="Q225" s="2"/>
      <c r="R225" s="2"/>
      <c r="T225">
        <f t="shared" si="18"/>
        <v>0.15657249062838999</v>
      </c>
      <c r="U225" s="2">
        <f>C225-T225</f>
        <v>5.9085782340151383E-6</v>
      </c>
      <c r="AC225" s="3">
        <v>-0.108754146203856</v>
      </c>
      <c r="AE225">
        <f t="shared" si="19"/>
        <v>-0.108754146203856</v>
      </c>
      <c r="AF225" s="3">
        <f>C225-AE225</f>
        <v>0.26533254541048001</v>
      </c>
    </row>
    <row r="226" spans="1:32" x14ac:dyDescent="0.25">
      <c r="A226" t="s">
        <v>263</v>
      </c>
      <c r="B226" t="s">
        <v>263</v>
      </c>
      <c r="C226">
        <v>0.15178861099275201</v>
      </c>
      <c r="F226">
        <v>0.151787825657071</v>
      </c>
      <c r="G226">
        <f t="shared" si="15"/>
        <v>0.151787825657071</v>
      </c>
      <c r="H226">
        <f>C226-G226</f>
        <v>7.8533568101391005E-7</v>
      </c>
      <c r="J226" s="2">
        <v>0.15178842481912899</v>
      </c>
      <c r="K226" s="2"/>
      <c r="L226" s="2"/>
      <c r="M226">
        <f t="shared" si="16"/>
        <v>0.15178842481912899</v>
      </c>
      <c r="N226">
        <f t="shared" si="17"/>
        <v>1.8617362301798224E-7</v>
      </c>
      <c r="P226" s="2">
        <v>0.151782713644387</v>
      </c>
      <c r="Q226" s="2"/>
      <c r="R226" s="2"/>
      <c r="T226">
        <f t="shared" si="18"/>
        <v>0.151782713644387</v>
      </c>
      <c r="U226" s="2">
        <f>C226-T226</f>
        <v>5.8973483650082148E-6</v>
      </c>
      <c r="AC226" s="3">
        <v>-0.112415686097669</v>
      </c>
      <c r="AE226">
        <f t="shared" si="19"/>
        <v>-0.112415686097669</v>
      </c>
      <c r="AF226" s="3">
        <f>C226-AE226</f>
        <v>0.26420429709042104</v>
      </c>
    </row>
    <row r="227" spans="1:32" x14ac:dyDescent="0.25">
      <c r="A227" t="s">
        <v>264</v>
      </c>
      <c r="B227" t="s">
        <v>264</v>
      </c>
      <c r="C227">
        <v>0.104303834632488</v>
      </c>
      <c r="F227">
        <v>0.104303065474891</v>
      </c>
      <c r="G227">
        <f t="shared" si="15"/>
        <v>0.104303065474891</v>
      </c>
      <c r="H227">
        <f>C227-G227</f>
        <v>7.691575970025788E-7</v>
      </c>
      <c r="J227" s="2">
        <v>0.104303633289102</v>
      </c>
      <c r="K227" s="2"/>
      <c r="L227" s="2"/>
      <c r="M227">
        <f t="shared" si="16"/>
        <v>0.104303633289102</v>
      </c>
      <c r="N227">
        <f t="shared" si="17"/>
        <v>2.0134338600541479E-7</v>
      </c>
      <c r="P227" s="2">
        <v>0.10429781460260901</v>
      </c>
      <c r="Q227" s="2"/>
      <c r="R227" s="2"/>
      <c r="T227">
        <f t="shared" si="18"/>
        <v>0.10429781460260901</v>
      </c>
      <c r="U227" s="2">
        <f>C227-T227</f>
        <v>6.0200298789975237E-6</v>
      </c>
      <c r="AC227" s="3">
        <v>-0.157164690188379</v>
      </c>
      <c r="AE227">
        <f t="shared" si="19"/>
        <v>-0.157164690188379</v>
      </c>
      <c r="AF227" s="3">
        <f>C227-AE227</f>
        <v>0.26146852482086702</v>
      </c>
    </row>
    <row r="228" spans="1:32" x14ac:dyDescent="0.25">
      <c r="A228" t="s">
        <v>265</v>
      </c>
      <c r="B228" t="s">
        <v>265</v>
      </c>
      <c r="C228">
        <v>0.13685081723933501</v>
      </c>
      <c r="F228">
        <v>0.13685003007237401</v>
      </c>
      <c r="G228">
        <f t="shared" si="15"/>
        <v>0.13685003007237401</v>
      </c>
      <c r="H228">
        <f>C228-G228</f>
        <v>7.8716696100267214E-7</v>
      </c>
      <c r="J228" s="2">
        <v>0.136850620261042</v>
      </c>
      <c r="K228" s="2"/>
      <c r="L228" s="2"/>
      <c r="M228">
        <f t="shared" si="16"/>
        <v>0.136850620261042</v>
      </c>
      <c r="N228">
        <f t="shared" si="17"/>
        <v>1.9697829301001946E-7</v>
      </c>
      <c r="P228" s="2">
        <v>0.136844821875414</v>
      </c>
      <c r="Q228" s="2"/>
      <c r="R228" s="2"/>
      <c r="T228">
        <f t="shared" si="18"/>
        <v>0.136844821875414</v>
      </c>
      <c r="U228" s="2">
        <f>C228-T228</f>
        <v>5.9953639210130749E-6</v>
      </c>
      <c r="AC228" s="3">
        <v>-0.128788186413647</v>
      </c>
      <c r="AE228">
        <f t="shared" si="19"/>
        <v>-0.128788186413647</v>
      </c>
      <c r="AF228" s="3">
        <f>C228-AE228</f>
        <v>0.26563900365298199</v>
      </c>
    </row>
    <row r="229" spans="1:32" x14ac:dyDescent="0.25">
      <c r="A229" t="s">
        <v>266</v>
      </c>
      <c r="B229" t="s">
        <v>266</v>
      </c>
      <c r="C229">
        <v>0.12943041840870201</v>
      </c>
      <c r="F229">
        <v>0.12942963224198301</v>
      </c>
      <c r="G229">
        <f t="shared" si="15"/>
        <v>0.12942963224198301</v>
      </c>
      <c r="H229">
        <f>C229-G229</f>
        <v>7.861667190023347E-7</v>
      </c>
      <c r="J229" s="2">
        <v>0.12943022002747501</v>
      </c>
      <c r="K229" s="2"/>
      <c r="L229" s="2"/>
      <c r="M229">
        <f t="shared" si="16"/>
        <v>0.12943022002747501</v>
      </c>
      <c r="N229">
        <f t="shared" si="17"/>
        <v>1.9838122700122085E-7</v>
      </c>
      <c r="P229" s="2">
        <v>0.1294244030027</v>
      </c>
      <c r="Q229" s="2"/>
      <c r="R229" s="2"/>
      <c r="T229">
        <f t="shared" si="18"/>
        <v>0.1294244030027</v>
      </c>
      <c r="U229" s="2">
        <f>C229-T229</f>
        <v>6.0154060020078948E-6</v>
      </c>
      <c r="AC229" s="3">
        <v>-0.13638790651150701</v>
      </c>
      <c r="AE229">
        <f t="shared" si="19"/>
        <v>-0.13638790651150701</v>
      </c>
      <c r="AF229" s="3">
        <f>C229-AE229</f>
        <v>0.26581832492020901</v>
      </c>
    </row>
    <row r="230" spans="1:32" x14ac:dyDescent="0.25">
      <c r="A230" t="s">
        <v>267</v>
      </c>
      <c r="B230" t="s">
        <v>267</v>
      </c>
      <c r="C230">
        <v>0.116041228577104</v>
      </c>
      <c r="F230">
        <v>0.116040440376475</v>
      </c>
      <c r="G230">
        <f t="shared" si="15"/>
        <v>0.116040440376475</v>
      </c>
      <c r="H230">
        <f>C230-G230</f>
        <v>7.8820062900109011E-7</v>
      </c>
      <c r="J230" s="2">
        <v>0.11604103105864701</v>
      </c>
      <c r="K230" s="2"/>
      <c r="L230" s="2"/>
      <c r="M230">
        <f t="shared" si="16"/>
        <v>0.11604103105864701</v>
      </c>
      <c r="N230">
        <f t="shared" si="17"/>
        <v>1.9751845699300663E-7</v>
      </c>
      <c r="P230" s="2">
        <v>0.116035179365129</v>
      </c>
      <c r="Q230" s="2"/>
      <c r="R230" s="2"/>
      <c r="T230">
        <f t="shared" si="18"/>
        <v>0.116035179365129</v>
      </c>
      <c r="U230" s="2">
        <f>C230-T230</f>
        <v>6.0492119750010787E-6</v>
      </c>
      <c r="AC230" s="3">
        <v>-0.15125553271073</v>
      </c>
      <c r="AE230">
        <f t="shared" si="19"/>
        <v>-0.15125553271073</v>
      </c>
      <c r="AF230" s="3">
        <f>C230-AE230</f>
        <v>0.26729676128783397</v>
      </c>
    </row>
    <row r="231" spans="1:32" x14ac:dyDescent="0.25">
      <c r="A231" t="s">
        <v>268</v>
      </c>
      <c r="B231" t="s">
        <v>268</v>
      </c>
      <c r="C231">
        <v>0.14476144579375</v>
      </c>
      <c r="F231">
        <v>0.14476064549343001</v>
      </c>
      <c r="G231">
        <f t="shared" si="15"/>
        <v>0.14476064549343001</v>
      </c>
      <c r="H231">
        <f>C231-G231</f>
        <v>8.0030031998634676E-7</v>
      </c>
      <c r="J231" s="2">
        <v>0.14476124329312401</v>
      </c>
      <c r="K231" s="2"/>
      <c r="L231" s="2"/>
      <c r="M231">
        <f t="shared" si="16"/>
        <v>0.14476124329312401</v>
      </c>
      <c r="N231">
        <f t="shared" si="17"/>
        <v>2.0250062598980989E-7</v>
      </c>
      <c r="P231" s="2">
        <v>0.144755382138511</v>
      </c>
      <c r="Q231" s="2"/>
      <c r="R231" s="2"/>
      <c r="T231">
        <f t="shared" si="18"/>
        <v>0.144755382138511</v>
      </c>
      <c r="U231" s="2">
        <f>C231-T231</f>
        <v>6.0636552390025411E-6</v>
      </c>
      <c r="AC231" s="3">
        <v>-0.12448871043337199</v>
      </c>
      <c r="AE231">
        <f t="shared" si="19"/>
        <v>-0.12448871043337199</v>
      </c>
      <c r="AF231" s="3">
        <f>C231-AE231</f>
        <v>0.26925015622712201</v>
      </c>
    </row>
    <row r="232" spans="1:32" x14ac:dyDescent="0.25">
      <c r="A232" t="s">
        <v>269</v>
      </c>
      <c r="B232" t="s">
        <v>269</v>
      </c>
      <c r="C232">
        <v>6.3772643792440298E-2</v>
      </c>
      <c r="F232">
        <v>6.3771867642372804E-2</v>
      </c>
      <c r="G232">
        <f t="shared" si="15"/>
        <v>6.3771867642372804E-2</v>
      </c>
      <c r="H232">
        <f>C232-G232</f>
        <v>7.7615006749409687E-7</v>
      </c>
      <c r="J232" s="2">
        <v>6.3772441103648297E-2</v>
      </c>
      <c r="K232" s="2"/>
      <c r="L232" s="2"/>
      <c r="M232">
        <f t="shared" si="16"/>
        <v>6.3772441103648297E-2</v>
      </c>
      <c r="N232">
        <f t="shared" si="17"/>
        <v>2.0268879200036061E-7</v>
      </c>
      <c r="P232" s="2">
        <v>6.3766484366827997E-2</v>
      </c>
      <c r="Q232" s="2"/>
      <c r="R232" s="2"/>
      <c r="T232">
        <f t="shared" si="18"/>
        <v>6.3766484366827997E-2</v>
      </c>
      <c r="U232" s="2">
        <f>C232-T232</f>
        <v>6.1594256123009838E-6</v>
      </c>
      <c r="AC232" s="3">
        <v>-0.20341729973181699</v>
      </c>
      <c r="AE232">
        <f t="shared" si="19"/>
        <v>-0.20341729973181699</v>
      </c>
      <c r="AF232" s="3">
        <f>C232-AE232</f>
        <v>0.26718994352425729</v>
      </c>
    </row>
    <row r="233" spans="1:32" x14ac:dyDescent="0.25">
      <c r="A233" t="s">
        <v>270</v>
      </c>
      <c r="B233" t="s">
        <v>270</v>
      </c>
      <c r="C233">
        <v>5.1219834816421297E-2</v>
      </c>
      <c r="E233">
        <v>5.1220633698791498E-2</v>
      </c>
      <c r="G233">
        <f t="shared" si="15"/>
        <v>5.1220633698791498E-2</v>
      </c>
      <c r="H233">
        <f>C233-G233</f>
        <v>-7.9888237020098174E-7</v>
      </c>
      <c r="J233" s="2"/>
      <c r="K233" s="2">
        <v>5.1220528420293197E-2</v>
      </c>
      <c r="L233" s="2"/>
      <c r="M233">
        <f t="shared" si="16"/>
        <v>5.1220528420293197E-2</v>
      </c>
      <c r="N233">
        <f t="shared" si="17"/>
        <v>-6.9360387189992823E-7</v>
      </c>
      <c r="P233" s="2"/>
      <c r="Q233" s="2">
        <v>5.1227522511331801E-2</v>
      </c>
      <c r="R233" s="2"/>
      <c r="S233">
        <v>5.1221500914021598E-2</v>
      </c>
      <c r="T233">
        <f t="shared" si="18"/>
        <v>5.1224511712676696E-2</v>
      </c>
      <c r="U233">
        <f>C233-T233</f>
        <v>-4.6768962553983551E-6</v>
      </c>
      <c r="Y233">
        <v>5.1221546598524799E-2</v>
      </c>
      <c r="AB233">
        <v>5.1226679554197199E-2</v>
      </c>
      <c r="AE233">
        <f t="shared" si="19"/>
        <v>5.1224113076361003E-2</v>
      </c>
      <c r="AF233">
        <f>C233-AE233</f>
        <v>-4.278259939705098E-6</v>
      </c>
    </row>
    <row r="234" spans="1:32" x14ac:dyDescent="0.25">
      <c r="A234" t="s">
        <v>271</v>
      </c>
      <c r="B234" t="s">
        <v>271</v>
      </c>
      <c r="C234">
        <v>6.0725195604841797E-2</v>
      </c>
      <c r="E234">
        <v>6.0725387139765198E-2</v>
      </c>
      <c r="G234">
        <f t="shared" si="15"/>
        <v>6.0725387139765198E-2</v>
      </c>
      <c r="H234">
        <f>C234-G234</f>
        <v>-1.9153492340079348E-7</v>
      </c>
      <c r="J234" s="2"/>
      <c r="K234" s="2">
        <v>6.07255402686478E-2</v>
      </c>
      <c r="L234" s="2"/>
      <c r="M234">
        <f t="shared" si="16"/>
        <v>6.07255402686478E-2</v>
      </c>
      <c r="N234">
        <f t="shared" si="17"/>
        <v>-3.446638060025653E-7</v>
      </c>
      <c r="P234" s="2"/>
      <c r="Q234" s="2">
        <v>6.0726477383130702E-2</v>
      </c>
      <c r="R234" s="2"/>
      <c r="T234">
        <f t="shared" si="18"/>
        <v>6.0726477383130702E-2</v>
      </c>
      <c r="U234">
        <f>C234-T234</f>
        <v>-1.2817782889043561E-6</v>
      </c>
      <c r="AB234">
        <v>6.0725468390566098E-2</v>
      </c>
      <c r="AE234">
        <f t="shared" si="19"/>
        <v>6.0725468390566098E-2</v>
      </c>
      <c r="AF234">
        <f>C234-AE234</f>
        <v>-2.7278572430067261E-7</v>
      </c>
    </row>
    <row r="235" spans="1:32" x14ac:dyDescent="0.25">
      <c r="A235" t="s">
        <v>272</v>
      </c>
      <c r="B235" t="s">
        <v>272</v>
      </c>
      <c r="C235">
        <v>6.0574932998171703E-2</v>
      </c>
      <c r="E235">
        <v>6.05751246336532E-2</v>
      </c>
      <c r="G235">
        <f t="shared" si="15"/>
        <v>6.05751246336532E-2</v>
      </c>
      <c r="H235">
        <f>C235-G235</f>
        <v>-1.9163548149736531E-7</v>
      </c>
      <c r="J235" s="2"/>
      <c r="K235" s="2">
        <v>6.0575277111022001E-2</v>
      </c>
      <c r="L235" s="2"/>
      <c r="M235">
        <f t="shared" si="16"/>
        <v>6.0575277111022001E-2</v>
      </c>
      <c r="N235">
        <f t="shared" si="17"/>
        <v>-3.4411285029789518E-7</v>
      </c>
      <c r="P235" s="2"/>
      <c r="Q235" s="2">
        <v>6.0576191680871798E-2</v>
      </c>
      <c r="R235" s="2"/>
      <c r="T235">
        <f t="shared" si="18"/>
        <v>6.0576191680871798E-2</v>
      </c>
      <c r="U235">
        <f>C235-T235</f>
        <v>-1.2586827000948819E-6</v>
      </c>
      <c r="AB235">
        <v>6.0575180506512998E-2</v>
      </c>
      <c r="AE235">
        <f t="shared" si="19"/>
        <v>6.0575180506512998E-2</v>
      </c>
      <c r="AF235">
        <f>C235-AE235</f>
        <v>-2.4750834129450006E-7</v>
      </c>
    </row>
    <row r="236" spans="1:32" x14ac:dyDescent="0.25">
      <c r="A236" t="s">
        <v>273</v>
      </c>
      <c r="B236" t="s">
        <v>273</v>
      </c>
      <c r="C236">
        <v>0.27637387261656898</v>
      </c>
      <c r="F236">
        <v>0.276373240589526</v>
      </c>
      <c r="G236">
        <f t="shared" si="15"/>
        <v>0.276373240589526</v>
      </c>
      <c r="H236">
        <f>C236-G236</f>
        <v>6.3202704297937728E-7</v>
      </c>
      <c r="J236" s="2"/>
      <c r="K236" s="2"/>
      <c r="L236" s="2">
        <v>0.27637598290065402</v>
      </c>
      <c r="M236">
        <f t="shared" si="16"/>
        <v>0.27637598290065402</v>
      </c>
      <c r="N236">
        <f t="shared" si="17"/>
        <v>-2.1102840850328874E-6</v>
      </c>
      <c r="P236" s="2"/>
      <c r="Q236" s="2">
        <v>0.27636930497873302</v>
      </c>
      <c r="R236" s="2"/>
      <c r="T236">
        <f t="shared" si="18"/>
        <v>0.27636930497873302</v>
      </c>
      <c r="U236">
        <f>C236-T236</f>
        <v>4.567637835961591E-6</v>
      </c>
      <c r="AA236" s="3">
        <v>-6.51363221386964E-3</v>
      </c>
      <c r="AE236">
        <f t="shared" si="19"/>
        <v>-6.51363221386964E-3</v>
      </c>
      <c r="AF236" s="3">
        <f>C236-AE236</f>
        <v>0.28288750483043862</v>
      </c>
    </row>
    <row r="237" spans="1:32" x14ac:dyDescent="0.25">
      <c r="A237" t="s">
        <v>274</v>
      </c>
      <c r="B237" t="s">
        <v>274</v>
      </c>
      <c r="C237">
        <v>-4.6921498010007301E-4</v>
      </c>
      <c r="E237">
        <v>-4.6921269035835001E-4</v>
      </c>
      <c r="G237">
        <f t="shared" si="15"/>
        <v>-4.6921269035835001E-4</v>
      </c>
      <c r="H237">
        <f>C237-G237</f>
        <v>-2.2897417229958937E-9</v>
      </c>
      <c r="J237" s="2"/>
      <c r="K237" s="2">
        <v>-4.6920675542264101E-4</v>
      </c>
      <c r="L237" s="2"/>
      <c r="M237">
        <f t="shared" si="16"/>
        <v>-4.6920675542264101E-4</v>
      </c>
      <c r="N237">
        <f t="shared" si="17"/>
        <v>-8.2246774320044076E-9</v>
      </c>
      <c r="P237" s="2"/>
      <c r="Q237" s="2"/>
      <c r="R237" s="2"/>
      <c r="S237">
        <v>-4.69225299134179E-4</v>
      </c>
      <c r="T237">
        <f t="shared" si="18"/>
        <v>-4.69225299134179E-4</v>
      </c>
      <c r="U237">
        <f>C237-T237</f>
        <v>1.0319034105985784E-8</v>
      </c>
      <c r="Z237">
        <v>-4.69213733592447E-4</v>
      </c>
      <c r="AE237">
        <f t="shared" si="19"/>
        <v>-4.69213733592447E-4</v>
      </c>
      <c r="AF237">
        <f>C237-AE237</f>
        <v>-1.2465076260135925E-9</v>
      </c>
    </row>
    <row r="238" spans="1:32" x14ac:dyDescent="0.25">
      <c r="A238" t="s">
        <v>275</v>
      </c>
      <c r="B238" t="s">
        <v>275</v>
      </c>
      <c r="C238">
        <v>0.176649828690461</v>
      </c>
      <c r="F238">
        <v>0.17664973300855899</v>
      </c>
      <c r="G238">
        <f t="shared" si="15"/>
        <v>0.17664973300855899</v>
      </c>
      <c r="H238">
        <f>C238-G238</f>
        <v>9.5681902012589859E-8</v>
      </c>
      <c r="J238" s="2">
        <v>0.17665300000418899</v>
      </c>
      <c r="K238" s="2"/>
      <c r="L238" s="2"/>
      <c r="M238">
        <f t="shared" si="16"/>
        <v>0.17665300000418899</v>
      </c>
      <c r="N238">
        <f t="shared" si="17"/>
        <v>-3.1713137279842929E-6</v>
      </c>
      <c r="P238" s="2"/>
      <c r="Q238" s="2">
        <v>0.17664553718895701</v>
      </c>
      <c r="R238" s="2"/>
      <c r="T238">
        <f t="shared" si="18"/>
        <v>0.17664553718895701</v>
      </c>
      <c r="U238">
        <f>C238-T238</f>
        <v>4.2915015039945992E-6</v>
      </c>
      <c r="AA238" s="3">
        <v>-9.2829522802355305E-2</v>
      </c>
      <c r="AE238">
        <f t="shared" si="19"/>
        <v>-9.2829522802355305E-2</v>
      </c>
      <c r="AF238" s="3">
        <f>C238-AE238</f>
        <v>0.26947935149281632</v>
      </c>
    </row>
    <row r="240" spans="1:32" x14ac:dyDescent="0.25">
      <c r="G240" t="s">
        <v>67</v>
      </c>
      <c r="H240">
        <f>SUM(H3:H238)</f>
        <v>-4.1358677729118722E-5</v>
      </c>
      <c r="M240" t="s">
        <v>67</v>
      </c>
      <c r="N240">
        <f>SUM(N3:N238)</f>
        <v>-7.1048046043677864E-5</v>
      </c>
      <c r="T240" t="s">
        <v>67</v>
      </c>
      <c r="U240">
        <f>SUM(U3:U238)</f>
        <v>5.0269033692056878E-5</v>
      </c>
    </row>
    <row r="241" spans="5:21" x14ac:dyDescent="0.25">
      <c r="G241" t="s">
        <v>304</v>
      </c>
      <c r="H241">
        <f>MIN(H3:H238)</f>
        <v>-4.3574753300079649E-6</v>
      </c>
      <c r="M241" t="s">
        <v>304</v>
      </c>
      <c r="N241">
        <f>MIN(N3:N238)</f>
        <v>-4.532672866486287E-6</v>
      </c>
      <c r="T241" t="s">
        <v>304</v>
      </c>
      <c r="U241">
        <f>MIN(U3:U238)</f>
        <v>-6.4909913656541196E-6</v>
      </c>
    </row>
    <row r="242" spans="5:21" x14ac:dyDescent="0.25">
      <c r="G242" t="s">
        <v>305</v>
      </c>
      <c r="H242">
        <f>MAX(H3:H238)</f>
        <v>1.9971274199948041E-6</v>
      </c>
      <c r="M242" t="s">
        <v>305</v>
      </c>
      <c r="N242">
        <f>MAX(N3:N238)</f>
        <v>4.2595503364495357E-6</v>
      </c>
      <c r="T242" t="s">
        <v>305</v>
      </c>
      <c r="U242">
        <f>MAX(U3:U238)</f>
        <v>6.1594256123009838E-6</v>
      </c>
    </row>
    <row r="244" spans="5:21" x14ac:dyDescent="0.25">
      <c r="F244" s="2">
        <v>24</v>
      </c>
      <c r="I244" t="s">
        <v>279</v>
      </c>
      <c r="J244">
        <v>76</v>
      </c>
      <c r="K244" s="11">
        <v>1</v>
      </c>
      <c r="L244">
        <v>34</v>
      </c>
      <c r="O244" t="s">
        <v>279</v>
      </c>
      <c r="P244">
        <v>82</v>
      </c>
      <c r="Q244" s="2">
        <v>22</v>
      </c>
      <c r="R244">
        <v>39</v>
      </c>
      <c r="S244" s="11">
        <v>1</v>
      </c>
    </row>
    <row r="245" spans="5:21" x14ac:dyDescent="0.25">
      <c r="E245" s="11">
        <v>1</v>
      </c>
    </row>
    <row r="246" spans="5:21" x14ac:dyDescent="0.25">
      <c r="F246" t="s">
        <v>280</v>
      </c>
      <c r="J246" s="11">
        <v>1</v>
      </c>
      <c r="K246" t="s">
        <v>280</v>
      </c>
      <c r="P246" s="11">
        <v>1</v>
      </c>
      <c r="Q246" t="s">
        <v>280</v>
      </c>
    </row>
    <row r="247" spans="5:21" x14ac:dyDescent="0.25">
      <c r="E247" s="11">
        <v>1</v>
      </c>
      <c r="F247" t="s">
        <v>278</v>
      </c>
      <c r="J247">
        <v>2</v>
      </c>
      <c r="K247" t="s">
        <v>278</v>
      </c>
      <c r="P247">
        <v>4</v>
      </c>
      <c r="Q247" t="s">
        <v>278</v>
      </c>
    </row>
    <row r="248" spans="5:21" x14ac:dyDescent="0.25">
      <c r="E248">
        <v>1</v>
      </c>
    </row>
  </sheetData>
  <mergeCells count="4">
    <mergeCell ref="E1:H1"/>
    <mergeCell ref="J1:N1"/>
    <mergeCell ref="P1:U1"/>
    <mergeCell ref="W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K92" sqref="K92"/>
    </sheetView>
  </sheetViews>
  <sheetFormatPr defaultRowHeight="15" x14ac:dyDescent="0.25"/>
  <cols>
    <col min="7" max="7" width="10.28515625" bestFit="1" customWidth="1"/>
    <col min="9" max="9" width="15" bestFit="1" customWidth="1"/>
  </cols>
  <sheetData>
    <row r="1" spans="1:9" x14ac:dyDescent="0.25">
      <c r="A1" t="s">
        <v>59</v>
      </c>
      <c r="B1" t="s">
        <v>405</v>
      </c>
      <c r="C1" t="s">
        <v>406</v>
      </c>
      <c r="D1" t="s">
        <v>407</v>
      </c>
      <c r="E1" t="s">
        <v>408</v>
      </c>
      <c r="G1" t="s">
        <v>409</v>
      </c>
      <c r="H1" t="s">
        <v>410</v>
      </c>
      <c r="I1" t="s">
        <v>411</v>
      </c>
    </row>
    <row r="2" spans="1:9" x14ac:dyDescent="0.25">
      <c r="A2" t="s">
        <v>38</v>
      </c>
      <c r="B2">
        <v>0</v>
      </c>
      <c r="C2">
        <v>0</v>
      </c>
      <c r="D2">
        <v>0</v>
      </c>
      <c r="E2">
        <v>0.93327340311651696</v>
      </c>
    </row>
    <row r="3" spans="1:9" x14ac:dyDescent="0.25">
      <c r="A3" t="s">
        <v>39</v>
      </c>
      <c r="B3">
        <v>0</v>
      </c>
      <c r="C3">
        <v>0</v>
      </c>
      <c r="D3">
        <v>0</v>
      </c>
      <c r="E3">
        <v>0.94882517321120996</v>
      </c>
    </row>
    <row r="4" spans="1:9" x14ac:dyDescent="0.25">
      <c r="A4" t="s">
        <v>40</v>
      </c>
      <c r="B4">
        <v>0</v>
      </c>
      <c r="C4">
        <v>0</v>
      </c>
      <c r="D4">
        <v>0</v>
      </c>
      <c r="E4">
        <v>0.94557638507411901</v>
      </c>
    </row>
    <row r="5" spans="1:9" x14ac:dyDescent="0.25">
      <c r="A5" t="s">
        <v>41</v>
      </c>
      <c r="B5">
        <v>0</v>
      </c>
      <c r="C5">
        <v>0</v>
      </c>
      <c r="D5">
        <v>0</v>
      </c>
      <c r="E5">
        <v>0.97942776621955596</v>
      </c>
    </row>
    <row r="6" spans="1:9" x14ac:dyDescent="0.25">
      <c r="A6" t="s">
        <v>22</v>
      </c>
      <c r="B6">
        <v>0</v>
      </c>
      <c r="C6">
        <v>0</v>
      </c>
      <c r="D6">
        <v>0</v>
      </c>
      <c r="E6">
        <v>0.98121183193033901</v>
      </c>
    </row>
    <row r="7" spans="1:9" x14ac:dyDescent="0.25">
      <c r="A7" t="s">
        <v>42</v>
      </c>
      <c r="B7">
        <v>0</v>
      </c>
      <c r="C7">
        <v>0</v>
      </c>
      <c r="D7">
        <v>0</v>
      </c>
      <c r="E7">
        <v>0.96799174595902004</v>
      </c>
    </row>
    <row r="8" spans="1:9" x14ac:dyDescent="0.25">
      <c r="A8" t="s">
        <v>43</v>
      </c>
      <c r="B8">
        <v>0</v>
      </c>
      <c r="C8">
        <v>0</v>
      </c>
      <c r="D8">
        <v>0</v>
      </c>
      <c r="E8">
        <v>0.96670833679378299</v>
      </c>
    </row>
    <row r="9" spans="1:9" x14ac:dyDescent="0.25">
      <c r="A9" t="s">
        <v>23</v>
      </c>
      <c r="B9">
        <v>0</v>
      </c>
      <c r="C9">
        <v>0</v>
      </c>
      <c r="D9">
        <v>0</v>
      </c>
      <c r="E9">
        <v>1.00152316995784</v>
      </c>
    </row>
    <row r="10" spans="1:9" x14ac:dyDescent="0.25">
      <c r="A10" t="s">
        <v>24</v>
      </c>
      <c r="B10">
        <v>0</v>
      </c>
      <c r="C10">
        <v>0</v>
      </c>
      <c r="D10">
        <v>0</v>
      </c>
      <c r="E10">
        <v>1.0275491816503199</v>
      </c>
    </row>
    <row r="11" spans="1:9" x14ac:dyDescent="0.25">
      <c r="A11" t="s">
        <v>25</v>
      </c>
      <c r="B11">
        <v>0</v>
      </c>
      <c r="C11">
        <v>0</v>
      </c>
      <c r="D11">
        <v>0</v>
      </c>
      <c r="E11">
        <v>1.02784040639804</v>
      </c>
    </row>
    <row r="12" spans="1:9" x14ac:dyDescent="0.25">
      <c r="A12" t="s">
        <v>26</v>
      </c>
      <c r="B12">
        <v>0</v>
      </c>
      <c r="C12">
        <v>0</v>
      </c>
      <c r="D12">
        <v>0</v>
      </c>
      <c r="E12">
        <v>0.96305760791904105</v>
      </c>
    </row>
    <row r="13" spans="1:9" x14ac:dyDescent="0.25">
      <c r="A13" t="s">
        <v>27</v>
      </c>
      <c r="B13">
        <v>0</v>
      </c>
      <c r="C13">
        <v>0</v>
      </c>
      <c r="D13">
        <v>0</v>
      </c>
      <c r="E13">
        <v>0.96750083331159498</v>
      </c>
    </row>
    <row r="14" spans="1:9" x14ac:dyDescent="0.25">
      <c r="A14" t="s">
        <v>28</v>
      </c>
      <c r="B14">
        <v>0</v>
      </c>
      <c r="C14">
        <v>0</v>
      </c>
      <c r="D14">
        <v>0</v>
      </c>
      <c r="E14">
        <v>0.94492210499032503</v>
      </c>
    </row>
    <row r="15" spans="1:9" x14ac:dyDescent="0.25">
      <c r="A15" t="s">
        <v>29</v>
      </c>
      <c r="B15">
        <v>0</v>
      </c>
      <c r="C15">
        <v>0</v>
      </c>
      <c r="D15">
        <v>0</v>
      </c>
      <c r="E15">
        <v>0.96067725788758696</v>
      </c>
    </row>
    <row r="16" spans="1:9" x14ac:dyDescent="0.25">
      <c r="A16" t="s">
        <v>68</v>
      </c>
      <c r="B16">
        <v>0</v>
      </c>
      <c r="C16">
        <v>0</v>
      </c>
      <c r="D16">
        <v>0</v>
      </c>
      <c r="E16">
        <v>0.94923680834757496</v>
      </c>
    </row>
    <row r="17" spans="1:5" x14ac:dyDescent="0.25">
      <c r="A17" t="s">
        <v>69</v>
      </c>
      <c r="B17">
        <v>0</v>
      </c>
      <c r="C17">
        <v>0</v>
      </c>
      <c r="D17">
        <v>0</v>
      </c>
      <c r="E17">
        <v>0.95964512552876202</v>
      </c>
    </row>
    <row r="18" spans="1:5" x14ac:dyDescent="0.25">
      <c r="A18" t="s">
        <v>70</v>
      </c>
      <c r="B18">
        <v>0</v>
      </c>
      <c r="C18">
        <v>0.97449155815037303</v>
      </c>
      <c r="D18">
        <v>0</v>
      </c>
      <c r="E18">
        <v>0.971677853705188</v>
      </c>
    </row>
    <row r="19" spans="1:5" x14ac:dyDescent="0.25">
      <c r="A19" t="s">
        <v>71</v>
      </c>
      <c r="B19">
        <v>0</v>
      </c>
      <c r="C19">
        <v>0</v>
      </c>
      <c r="D19">
        <v>0</v>
      </c>
      <c r="E19">
        <v>0.95217404445416298</v>
      </c>
    </row>
    <row r="20" spans="1:5" x14ac:dyDescent="0.25">
      <c r="A20" t="s">
        <v>72</v>
      </c>
      <c r="B20">
        <v>0</v>
      </c>
      <c r="C20">
        <v>0</v>
      </c>
      <c r="D20">
        <v>0</v>
      </c>
      <c r="E20">
        <v>0.94233458701425998</v>
      </c>
    </row>
    <row r="21" spans="1:5" x14ac:dyDescent="0.25">
      <c r="A21" t="s">
        <v>73</v>
      </c>
      <c r="B21">
        <v>0</v>
      </c>
      <c r="C21">
        <v>0</v>
      </c>
      <c r="D21">
        <v>0</v>
      </c>
      <c r="E21">
        <v>0.93712587457861296</v>
      </c>
    </row>
    <row r="22" spans="1:5" x14ac:dyDescent="0.25">
      <c r="A22" t="s">
        <v>74</v>
      </c>
      <c r="B22">
        <v>0</v>
      </c>
      <c r="C22">
        <v>0.95801136035022605</v>
      </c>
      <c r="D22">
        <v>0</v>
      </c>
      <c r="E22">
        <v>0.93753399716743002</v>
      </c>
    </row>
    <row r="23" spans="1:5" x14ac:dyDescent="0.25">
      <c r="A23" t="s">
        <v>75</v>
      </c>
      <c r="B23">
        <v>0</v>
      </c>
      <c r="C23">
        <v>0.96992597977721495</v>
      </c>
      <c r="D23">
        <v>0</v>
      </c>
      <c r="E23">
        <v>0.94681372924270801</v>
      </c>
    </row>
    <row r="24" spans="1:5" x14ac:dyDescent="0.25">
      <c r="A24" t="s">
        <v>76</v>
      </c>
      <c r="B24">
        <v>0</v>
      </c>
      <c r="C24">
        <v>1.00018614260813</v>
      </c>
      <c r="D24">
        <v>0</v>
      </c>
      <c r="E24">
        <v>0</v>
      </c>
    </row>
    <row r="25" spans="1:5" x14ac:dyDescent="0.25">
      <c r="A25" t="s">
        <v>77</v>
      </c>
      <c r="B25">
        <v>0</v>
      </c>
      <c r="C25">
        <v>0.99227041137393501</v>
      </c>
      <c r="D25">
        <v>0</v>
      </c>
      <c r="E25">
        <v>0</v>
      </c>
    </row>
    <row r="26" spans="1:5" x14ac:dyDescent="0.25">
      <c r="A26" t="s">
        <v>78</v>
      </c>
      <c r="B26">
        <v>0</v>
      </c>
      <c r="C26">
        <v>1.0492952227848</v>
      </c>
      <c r="D26">
        <v>0</v>
      </c>
      <c r="E26">
        <v>0</v>
      </c>
    </row>
    <row r="27" spans="1:5" x14ac:dyDescent="0.25">
      <c r="A27" t="s">
        <v>79</v>
      </c>
      <c r="B27">
        <v>0</v>
      </c>
      <c r="C27">
        <v>1.0169152539536399</v>
      </c>
      <c r="D27">
        <v>0</v>
      </c>
      <c r="E27">
        <v>1.00522462821967</v>
      </c>
    </row>
    <row r="28" spans="1:5" x14ac:dyDescent="0.25">
      <c r="A28" t="s">
        <v>80</v>
      </c>
      <c r="B28">
        <v>0</v>
      </c>
      <c r="C28">
        <v>0.96075762590498903</v>
      </c>
      <c r="D28">
        <v>0</v>
      </c>
      <c r="E28">
        <v>0</v>
      </c>
    </row>
    <row r="29" spans="1:5" x14ac:dyDescent="0.25">
      <c r="A29" t="s">
        <v>81</v>
      </c>
      <c r="B29">
        <v>0</v>
      </c>
      <c r="C29">
        <v>0.94983924157208599</v>
      </c>
      <c r="D29">
        <v>0</v>
      </c>
      <c r="E29">
        <v>0</v>
      </c>
    </row>
    <row r="30" spans="1:5" x14ac:dyDescent="0.25">
      <c r="A30" t="s">
        <v>82</v>
      </c>
      <c r="B30">
        <v>0</v>
      </c>
      <c r="C30">
        <v>0.95008646922515205</v>
      </c>
      <c r="D30">
        <v>0</v>
      </c>
      <c r="E30">
        <v>0</v>
      </c>
    </row>
    <row r="31" spans="1:5" x14ac:dyDescent="0.25">
      <c r="A31" t="s">
        <v>83</v>
      </c>
      <c r="B31">
        <v>0</v>
      </c>
      <c r="C31">
        <v>0.98909265793956302</v>
      </c>
      <c r="D31">
        <v>0</v>
      </c>
      <c r="E31">
        <v>0.99589880994549396</v>
      </c>
    </row>
    <row r="32" spans="1:5" x14ac:dyDescent="0.25">
      <c r="A32" t="s">
        <v>84</v>
      </c>
      <c r="B32">
        <v>0</v>
      </c>
      <c r="C32">
        <v>0.95390044196705903</v>
      </c>
      <c r="D32">
        <v>0</v>
      </c>
      <c r="E32">
        <v>0.93472822110024201</v>
      </c>
    </row>
    <row r="33" spans="1:5" x14ac:dyDescent="0.25">
      <c r="A33" t="s">
        <v>85</v>
      </c>
      <c r="B33">
        <v>0</v>
      </c>
      <c r="C33">
        <v>0.95402890910281501</v>
      </c>
      <c r="D33">
        <v>0</v>
      </c>
      <c r="E33">
        <v>0.93740593656941096</v>
      </c>
    </row>
    <row r="34" spans="1:5" x14ac:dyDescent="0.25">
      <c r="A34" t="s">
        <v>86</v>
      </c>
      <c r="B34">
        <v>0</v>
      </c>
      <c r="C34">
        <v>0</v>
      </c>
      <c r="D34">
        <v>0</v>
      </c>
      <c r="E34">
        <v>0.94712143905290702</v>
      </c>
    </row>
    <row r="35" spans="1:5" x14ac:dyDescent="0.25">
      <c r="A35" t="s">
        <v>87</v>
      </c>
      <c r="B35">
        <v>0</v>
      </c>
      <c r="C35">
        <v>0</v>
      </c>
      <c r="D35">
        <v>0.97793297696618497</v>
      </c>
      <c r="E35">
        <v>0.96260160610689605</v>
      </c>
    </row>
    <row r="36" spans="1:5" x14ac:dyDescent="0.25">
      <c r="A36" t="s">
        <v>88</v>
      </c>
      <c r="B36">
        <v>0</v>
      </c>
      <c r="C36">
        <v>0</v>
      </c>
      <c r="D36">
        <v>0</v>
      </c>
      <c r="E36">
        <v>0.95821045590883003</v>
      </c>
    </row>
    <row r="37" spans="1:5" x14ac:dyDescent="0.25">
      <c r="A37" t="s">
        <v>89</v>
      </c>
      <c r="B37">
        <v>0</v>
      </c>
      <c r="C37">
        <v>0</v>
      </c>
      <c r="D37">
        <v>0</v>
      </c>
      <c r="E37">
        <v>0.95837969721446803</v>
      </c>
    </row>
    <row r="38" spans="1:5" x14ac:dyDescent="0.25">
      <c r="A38" t="s">
        <v>90</v>
      </c>
      <c r="B38">
        <v>0</v>
      </c>
      <c r="C38">
        <v>0</v>
      </c>
      <c r="D38">
        <v>0.98882313148134005</v>
      </c>
      <c r="E38">
        <v>0.96593127080104701</v>
      </c>
    </row>
    <row r="39" spans="1:5" x14ac:dyDescent="0.25">
      <c r="A39" t="s">
        <v>91</v>
      </c>
      <c r="B39">
        <v>0</v>
      </c>
      <c r="C39">
        <v>0</v>
      </c>
      <c r="D39">
        <v>1.00193614542498</v>
      </c>
      <c r="E39">
        <v>0.98782688216022496</v>
      </c>
    </row>
    <row r="40" spans="1:5" x14ac:dyDescent="0.25">
      <c r="A40" t="s">
        <v>92</v>
      </c>
      <c r="B40">
        <v>0</v>
      </c>
      <c r="C40">
        <v>0</v>
      </c>
      <c r="D40">
        <v>0.97158840005403302</v>
      </c>
      <c r="E40">
        <v>0.94011860614357901</v>
      </c>
    </row>
    <row r="41" spans="1:5" x14ac:dyDescent="0.25">
      <c r="A41" t="s">
        <v>93</v>
      </c>
      <c r="B41">
        <v>0</v>
      </c>
      <c r="C41">
        <v>0</v>
      </c>
      <c r="D41">
        <v>0.97347284258167599</v>
      </c>
      <c r="E41">
        <v>0.93678986654335705</v>
      </c>
    </row>
    <row r="42" spans="1:5" x14ac:dyDescent="0.25">
      <c r="A42" t="s">
        <v>94</v>
      </c>
      <c r="B42">
        <v>0</v>
      </c>
      <c r="C42">
        <v>0</v>
      </c>
      <c r="D42">
        <v>0.97047752973902801</v>
      </c>
      <c r="E42">
        <v>0</v>
      </c>
    </row>
    <row r="43" spans="1:5" x14ac:dyDescent="0.25">
      <c r="A43" t="s">
        <v>95</v>
      </c>
      <c r="B43">
        <v>0</v>
      </c>
      <c r="C43">
        <v>0</v>
      </c>
      <c r="D43">
        <v>0.99200864238409603</v>
      </c>
      <c r="E43">
        <v>0</v>
      </c>
    </row>
    <row r="44" spans="1:5" x14ac:dyDescent="0.25">
      <c r="A44" t="s">
        <v>96</v>
      </c>
      <c r="B44">
        <v>0</v>
      </c>
      <c r="C44">
        <v>0</v>
      </c>
      <c r="D44">
        <v>0.97177413618341602</v>
      </c>
      <c r="E44">
        <v>0.95372859748377603</v>
      </c>
    </row>
    <row r="45" spans="1:5" x14ac:dyDescent="0.25">
      <c r="A45" t="s">
        <v>97</v>
      </c>
      <c r="B45">
        <v>0</v>
      </c>
      <c r="C45">
        <v>0</v>
      </c>
      <c r="D45">
        <v>0.97969289084027</v>
      </c>
      <c r="E45">
        <v>0</v>
      </c>
    </row>
    <row r="46" spans="1:5" x14ac:dyDescent="0.25">
      <c r="A46" t="s">
        <v>98</v>
      </c>
      <c r="B46">
        <v>0</v>
      </c>
      <c r="C46">
        <v>0</v>
      </c>
      <c r="D46">
        <v>0.982500784576816</v>
      </c>
      <c r="E46">
        <v>0</v>
      </c>
    </row>
    <row r="47" spans="1:5" x14ac:dyDescent="0.25">
      <c r="A47" t="s">
        <v>99</v>
      </c>
      <c r="B47">
        <v>0</v>
      </c>
      <c r="C47">
        <v>0</v>
      </c>
      <c r="D47">
        <v>0.99971809853081695</v>
      </c>
      <c r="E47">
        <v>0</v>
      </c>
    </row>
    <row r="48" spans="1:5" x14ac:dyDescent="0.25">
      <c r="A48" t="s">
        <v>100</v>
      </c>
      <c r="B48">
        <v>0</v>
      </c>
      <c r="C48">
        <v>1.0112934989109399</v>
      </c>
      <c r="D48">
        <v>1.0113493333604</v>
      </c>
      <c r="E48">
        <v>0</v>
      </c>
    </row>
    <row r="49" spans="1:5" x14ac:dyDescent="0.25">
      <c r="A49" t="s">
        <v>101</v>
      </c>
      <c r="B49">
        <v>0</v>
      </c>
      <c r="C49">
        <v>0</v>
      </c>
      <c r="D49">
        <v>1.01699994963915</v>
      </c>
      <c r="E49">
        <v>0</v>
      </c>
    </row>
    <row r="50" spans="1:5" x14ac:dyDescent="0.25">
      <c r="A50" t="s">
        <v>102</v>
      </c>
      <c r="B50">
        <v>0</v>
      </c>
      <c r="C50">
        <v>1.01460917637926</v>
      </c>
      <c r="D50">
        <v>1.02373933129812</v>
      </c>
      <c r="E50">
        <v>0</v>
      </c>
    </row>
    <row r="51" spans="1:5" x14ac:dyDescent="0.25">
      <c r="A51" t="s">
        <v>103</v>
      </c>
      <c r="B51">
        <v>0</v>
      </c>
      <c r="C51">
        <v>0</v>
      </c>
      <c r="D51">
        <v>0.99552861569947104</v>
      </c>
      <c r="E51">
        <v>0</v>
      </c>
    </row>
    <row r="52" spans="1:5" x14ac:dyDescent="0.25">
      <c r="A52" t="s">
        <v>104</v>
      </c>
      <c r="B52">
        <v>0</v>
      </c>
      <c r="C52">
        <v>0</v>
      </c>
      <c r="D52">
        <v>0.95820202397312104</v>
      </c>
      <c r="E52">
        <v>0</v>
      </c>
    </row>
    <row r="53" spans="1:5" x14ac:dyDescent="0.25">
      <c r="A53" t="s">
        <v>105</v>
      </c>
      <c r="B53">
        <v>0</v>
      </c>
      <c r="C53">
        <v>0</v>
      </c>
      <c r="D53">
        <v>0.946895469150972</v>
      </c>
      <c r="E53">
        <v>0</v>
      </c>
    </row>
    <row r="54" spans="1:5" x14ac:dyDescent="0.25">
      <c r="A54" t="s">
        <v>106</v>
      </c>
      <c r="B54">
        <v>0</v>
      </c>
      <c r="C54">
        <v>0</v>
      </c>
      <c r="D54">
        <v>0.93598061264276</v>
      </c>
      <c r="E54">
        <v>0</v>
      </c>
    </row>
    <row r="55" spans="1:5" x14ac:dyDescent="0.25">
      <c r="A55" t="s">
        <v>107</v>
      </c>
      <c r="B55">
        <v>0</v>
      </c>
      <c r="C55">
        <v>0</v>
      </c>
      <c r="D55">
        <v>0.94760124199162898</v>
      </c>
      <c r="E55">
        <v>0</v>
      </c>
    </row>
    <row r="56" spans="1:5" x14ac:dyDescent="0.25">
      <c r="A56" t="s">
        <v>108</v>
      </c>
      <c r="B56">
        <v>0</v>
      </c>
      <c r="C56">
        <v>0</v>
      </c>
      <c r="D56">
        <v>0.94439639412188203</v>
      </c>
      <c r="E56">
        <v>0</v>
      </c>
    </row>
    <row r="57" spans="1:5" x14ac:dyDescent="0.25">
      <c r="A57" t="s">
        <v>109</v>
      </c>
      <c r="B57">
        <v>0</v>
      </c>
      <c r="C57">
        <v>0</v>
      </c>
      <c r="D57">
        <v>0.94642137102736301</v>
      </c>
      <c r="E57">
        <v>0</v>
      </c>
    </row>
    <row r="58" spans="1:5" x14ac:dyDescent="0.25">
      <c r="A58" t="s">
        <v>110</v>
      </c>
      <c r="B58">
        <v>0</v>
      </c>
      <c r="C58">
        <v>0</v>
      </c>
      <c r="D58">
        <v>0.962139514441262</v>
      </c>
      <c r="E58">
        <v>0</v>
      </c>
    </row>
    <row r="59" spans="1:5" x14ac:dyDescent="0.25">
      <c r="A59" t="s">
        <v>111</v>
      </c>
      <c r="B59">
        <v>0</v>
      </c>
      <c r="C59">
        <v>0</v>
      </c>
      <c r="D59">
        <v>0.94957779946424203</v>
      </c>
      <c r="E59">
        <v>0</v>
      </c>
    </row>
    <row r="60" spans="1:5" x14ac:dyDescent="0.25">
      <c r="A60" t="s">
        <v>112</v>
      </c>
      <c r="B60">
        <v>0</v>
      </c>
      <c r="C60">
        <v>0</v>
      </c>
      <c r="D60">
        <v>0.97923495209998002</v>
      </c>
      <c r="E60">
        <v>0</v>
      </c>
    </row>
    <row r="61" spans="1:5" x14ac:dyDescent="0.25">
      <c r="A61" t="s">
        <v>113</v>
      </c>
      <c r="B61">
        <v>0</v>
      </c>
      <c r="C61">
        <v>0</v>
      </c>
      <c r="D61">
        <v>0.98581954943225703</v>
      </c>
      <c r="E61">
        <v>0</v>
      </c>
    </row>
    <row r="62" spans="1:5" x14ac:dyDescent="0.25">
      <c r="A62" t="s">
        <v>114</v>
      </c>
      <c r="B62">
        <v>0</v>
      </c>
      <c r="C62">
        <v>0</v>
      </c>
      <c r="D62">
        <v>0.98784593524728204</v>
      </c>
      <c r="E62">
        <v>0</v>
      </c>
    </row>
    <row r="63" spans="1:5" x14ac:dyDescent="0.25">
      <c r="A63" t="s">
        <v>115</v>
      </c>
      <c r="B63">
        <v>0</v>
      </c>
      <c r="C63">
        <v>0</v>
      </c>
      <c r="D63">
        <v>0.99023745941336705</v>
      </c>
      <c r="E63">
        <v>0</v>
      </c>
    </row>
    <row r="64" spans="1:5" x14ac:dyDescent="0.25">
      <c r="A64" t="s">
        <v>116</v>
      </c>
      <c r="B64">
        <v>0</v>
      </c>
      <c r="C64">
        <v>0</v>
      </c>
      <c r="D64">
        <v>0.99141611323546797</v>
      </c>
      <c r="E64">
        <v>0</v>
      </c>
    </row>
    <row r="65" spans="1:10" x14ac:dyDescent="0.25">
      <c r="A65" t="s">
        <v>117</v>
      </c>
      <c r="B65">
        <v>0</v>
      </c>
      <c r="C65">
        <v>0</v>
      </c>
      <c r="D65">
        <v>0.999272821081025</v>
      </c>
      <c r="E65">
        <v>0</v>
      </c>
    </row>
    <row r="66" spans="1:10" x14ac:dyDescent="0.25">
      <c r="A66" t="s">
        <v>118</v>
      </c>
      <c r="B66">
        <v>0</v>
      </c>
      <c r="C66">
        <v>1.0246490450585299</v>
      </c>
      <c r="D66">
        <v>1.0181412480226999</v>
      </c>
      <c r="E66">
        <v>0.98660972822395199</v>
      </c>
    </row>
    <row r="67" spans="1:10" x14ac:dyDescent="0.25">
      <c r="A67" t="s">
        <v>119</v>
      </c>
      <c r="B67">
        <v>0</v>
      </c>
      <c r="C67">
        <v>0</v>
      </c>
      <c r="D67">
        <v>1.0471352073629101</v>
      </c>
      <c r="E67">
        <v>0</v>
      </c>
    </row>
    <row r="68" spans="1:10" x14ac:dyDescent="0.25">
      <c r="A68" t="s">
        <v>120</v>
      </c>
      <c r="B68">
        <v>0</v>
      </c>
      <c r="C68">
        <v>0</v>
      </c>
      <c r="D68">
        <v>1.0107761124943999</v>
      </c>
      <c r="E68">
        <v>0</v>
      </c>
    </row>
    <row r="69" spans="1:10" x14ac:dyDescent="0.25">
      <c r="A69" t="s">
        <v>121</v>
      </c>
      <c r="B69">
        <v>0</v>
      </c>
      <c r="C69">
        <v>1.0172475661949301</v>
      </c>
      <c r="D69">
        <v>1.00828042243661</v>
      </c>
      <c r="E69">
        <v>0</v>
      </c>
    </row>
    <row r="70" spans="1:10" x14ac:dyDescent="0.25">
      <c r="A70" t="s">
        <v>122</v>
      </c>
      <c r="B70">
        <v>0</v>
      </c>
      <c r="C70">
        <v>1.03891022766554</v>
      </c>
      <c r="D70">
        <v>1.0015503142592801</v>
      </c>
      <c r="E70">
        <v>0</v>
      </c>
    </row>
    <row r="71" spans="1:10" x14ac:dyDescent="0.25">
      <c r="A71" t="s">
        <v>123</v>
      </c>
      <c r="B71">
        <v>0</v>
      </c>
      <c r="C71">
        <v>0.98295454377526703</v>
      </c>
      <c r="D71">
        <v>0</v>
      </c>
      <c r="E71">
        <v>0</v>
      </c>
    </row>
    <row r="72" spans="1:10" x14ac:dyDescent="0.25">
      <c r="A72" t="s">
        <v>124</v>
      </c>
      <c r="B72">
        <v>0</v>
      </c>
      <c r="C72">
        <v>0.98422253547542904</v>
      </c>
      <c r="D72">
        <v>0</v>
      </c>
      <c r="E72">
        <v>0</v>
      </c>
    </row>
    <row r="73" spans="1:10" x14ac:dyDescent="0.25">
      <c r="A73" t="s">
        <v>125</v>
      </c>
      <c r="B73">
        <v>0</v>
      </c>
      <c r="C73">
        <v>0.977247671855483</v>
      </c>
      <c r="D73">
        <v>0</v>
      </c>
      <c r="E73">
        <v>0</v>
      </c>
    </row>
    <row r="74" spans="1:10" x14ac:dyDescent="0.25">
      <c r="A74" t="s">
        <v>126</v>
      </c>
      <c r="B74">
        <v>0</v>
      </c>
      <c r="C74">
        <v>0.98768322828065802</v>
      </c>
      <c r="D74">
        <v>0</v>
      </c>
      <c r="E74">
        <v>0</v>
      </c>
    </row>
    <row r="75" spans="1:10" x14ac:dyDescent="0.25">
      <c r="A75" t="s">
        <v>127</v>
      </c>
      <c r="B75">
        <v>0</v>
      </c>
      <c r="C75">
        <v>0.95690183434266596</v>
      </c>
      <c r="D75">
        <v>0</v>
      </c>
      <c r="E75">
        <v>0</v>
      </c>
    </row>
    <row r="76" spans="1:10" x14ac:dyDescent="0.25">
      <c r="A76" t="s">
        <v>128</v>
      </c>
      <c r="B76">
        <v>0</v>
      </c>
      <c r="C76">
        <v>0.96723348410735799</v>
      </c>
      <c r="D76">
        <v>0</v>
      </c>
      <c r="E76">
        <v>0</v>
      </c>
    </row>
    <row r="77" spans="1:10" x14ac:dyDescent="0.25">
      <c r="A77" t="s">
        <v>129</v>
      </c>
      <c r="B77">
        <v>0</v>
      </c>
      <c r="C77">
        <v>0.94326101298103304</v>
      </c>
      <c r="D77">
        <v>0</v>
      </c>
      <c r="E77">
        <v>0</v>
      </c>
    </row>
    <row r="78" spans="1:10" x14ac:dyDescent="0.25">
      <c r="A78" t="s">
        <v>130</v>
      </c>
      <c r="B78">
        <v>1.0036107762611699</v>
      </c>
      <c r="C78">
        <v>1.0063889389287299</v>
      </c>
      <c r="D78">
        <v>0</v>
      </c>
      <c r="E78">
        <v>0</v>
      </c>
      <c r="G78" s="3">
        <f>ATAN(B196/B78)</f>
        <v>-8.7021686848486376E-3</v>
      </c>
      <c r="H78" s="3">
        <f>ATAN(C196/C78)</f>
        <v>0.17171873154955378</v>
      </c>
      <c r="I78">
        <f>G78-H78</f>
        <v>-0.18042090023440241</v>
      </c>
      <c r="J78">
        <f>AVERAGE(I78:I101)</f>
        <v>-0.18081586145102158</v>
      </c>
    </row>
    <row r="79" spans="1:10" x14ac:dyDescent="0.25">
      <c r="A79" t="s">
        <v>131</v>
      </c>
      <c r="B79">
        <v>0</v>
      </c>
      <c r="C79">
        <v>1.0035272673648701</v>
      </c>
      <c r="D79">
        <v>0</v>
      </c>
      <c r="E79">
        <v>0</v>
      </c>
      <c r="G79" s="2"/>
    </row>
    <row r="80" spans="1:10" x14ac:dyDescent="0.25">
      <c r="A80" t="s">
        <v>132</v>
      </c>
      <c r="B80">
        <v>0</v>
      </c>
      <c r="C80">
        <v>1.00929524748593</v>
      </c>
      <c r="D80">
        <v>0</v>
      </c>
      <c r="E80">
        <v>0</v>
      </c>
      <c r="G80" s="2"/>
    </row>
    <row r="81" spans="1:9" x14ac:dyDescent="0.25">
      <c r="A81" t="s">
        <v>133</v>
      </c>
      <c r="B81">
        <v>1.03664074699116</v>
      </c>
      <c r="C81">
        <v>1.0405019417052399</v>
      </c>
      <c r="D81">
        <v>0</v>
      </c>
      <c r="E81">
        <v>0</v>
      </c>
      <c r="G81" s="3">
        <f t="shared" ref="G79:H83" si="0">ATAN(B199/B81)</f>
        <v>2.9095043837699768E-2</v>
      </c>
      <c r="H81" s="3">
        <f t="shared" si="0"/>
        <v>0.203606030872342</v>
      </c>
      <c r="I81">
        <f t="shared" ref="I79:I83" si="1">G81-H81</f>
        <v>-0.17451098703464224</v>
      </c>
    </row>
    <row r="82" spans="1:9" x14ac:dyDescent="0.25">
      <c r="A82" t="s">
        <v>134</v>
      </c>
      <c r="B82">
        <v>0</v>
      </c>
      <c r="C82">
        <v>1.0313491843548099</v>
      </c>
      <c r="D82">
        <v>0</v>
      </c>
      <c r="E82">
        <v>0</v>
      </c>
      <c r="G82" s="2"/>
    </row>
    <row r="83" spans="1:9" x14ac:dyDescent="0.25">
      <c r="A83" t="s">
        <v>135</v>
      </c>
      <c r="B83">
        <v>0.98738826875293695</v>
      </c>
      <c r="C83">
        <v>0.98530572026156105</v>
      </c>
      <c r="D83">
        <v>0</v>
      </c>
      <c r="E83">
        <v>0</v>
      </c>
      <c r="G83" s="3">
        <f t="shared" si="0"/>
        <v>0</v>
      </c>
      <c r="H83" s="3">
        <f t="shared" si="0"/>
        <v>0.18415523782666357</v>
      </c>
      <c r="I83">
        <f t="shared" si="1"/>
        <v>-0.18415523782666357</v>
      </c>
    </row>
    <row r="84" spans="1:9" x14ac:dyDescent="0.25">
      <c r="A84" t="s">
        <v>136</v>
      </c>
      <c r="B84">
        <v>0.98437342511069503</v>
      </c>
      <c r="C84">
        <v>0</v>
      </c>
      <c r="D84">
        <v>0</v>
      </c>
      <c r="E84">
        <v>0</v>
      </c>
    </row>
    <row r="85" spans="1:9" x14ac:dyDescent="0.25">
      <c r="A85" t="s">
        <v>137</v>
      </c>
      <c r="B85">
        <v>0.981530123314036</v>
      </c>
      <c r="C85">
        <v>0</v>
      </c>
      <c r="D85">
        <v>0</v>
      </c>
      <c r="E85">
        <v>0</v>
      </c>
    </row>
    <row r="86" spans="1:9" x14ac:dyDescent="0.25">
      <c r="A86" t="s">
        <v>138</v>
      </c>
      <c r="B86">
        <v>0.988694120295048</v>
      </c>
      <c r="C86">
        <v>0</v>
      </c>
      <c r="D86">
        <v>0</v>
      </c>
      <c r="E86">
        <v>0</v>
      </c>
    </row>
    <row r="87" spans="1:9" x14ac:dyDescent="0.25">
      <c r="A87" t="s">
        <v>139</v>
      </c>
      <c r="B87">
        <v>0.98675466571487003</v>
      </c>
      <c r="C87">
        <v>0</v>
      </c>
      <c r="D87">
        <v>0</v>
      </c>
      <c r="E87">
        <v>0</v>
      </c>
    </row>
    <row r="88" spans="1:9" x14ac:dyDescent="0.25">
      <c r="A88" t="s">
        <v>140</v>
      </c>
      <c r="B88">
        <v>1.0129481916696299</v>
      </c>
      <c r="C88">
        <v>0</v>
      </c>
      <c r="D88">
        <v>0</v>
      </c>
      <c r="E88">
        <v>0</v>
      </c>
    </row>
    <row r="89" spans="1:9" x14ac:dyDescent="0.25">
      <c r="A89" t="s">
        <v>141</v>
      </c>
      <c r="B89">
        <v>0.99341607706232904</v>
      </c>
      <c r="C89">
        <v>0</v>
      </c>
      <c r="D89">
        <v>0</v>
      </c>
      <c r="E89">
        <v>0</v>
      </c>
    </row>
    <row r="90" spans="1:9" x14ac:dyDescent="0.25">
      <c r="A90" t="s">
        <v>142</v>
      </c>
      <c r="B90">
        <v>1.01296314383334</v>
      </c>
      <c r="C90">
        <v>0</v>
      </c>
      <c r="D90">
        <v>0</v>
      </c>
      <c r="E90">
        <v>0</v>
      </c>
    </row>
    <row r="91" spans="1:9" x14ac:dyDescent="0.25">
      <c r="A91" t="s">
        <v>143</v>
      </c>
      <c r="B91">
        <v>0.98867610824450203</v>
      </c>
      <c r="C91">
        <v>0</v>
      </c>
      <c r="D91">
        <v>0</v>
      </c>
      <c r="E91">
        <v>0</v>
      </c>
    </row>
    <row r="92" spans="1:9" x14ac:dyDescent="0.25">
      <c r="A92" t="s">
        <v>144</v>
      </c>
      <c r="B92">
        <v>0.98007582564616702</v>
      </c>
      <c r="C92">
        <v>0</v>
      </c>
      <c r="D92">
        <v>0</v>
      </c>
      <c r="E92">
        <v>0</v>
      </c>
    </row>
    <row r="93" spans="1:9" x14ac:dyDescent="0.25">
      <c r="A93" t="s">
        <v>145</v>
      </c>
      <c r="B93">
        <v>0.99648458575920595</v>
      </c>
      <c r="C93">
        <v>0</v>
      </c>
      <c r="D93">
        <v>0</v>
      </c>
      <c r="E93">
        <v>0</v>
      </c>
    </row>
    <row r="94" spans="1:9" x14ac:dyDescent="0.25">
      <c r="A94" t="s">
        <v>146</v>
      </c>
      <c r="B94">
        <v>0.98686555597886605</v>
      </c>
      <c r="C94">
        <v>0</v>
      </c>
      <c r="D94">
        <v>0</v>
      </c>
      <c r="E94">
        <v>0</v>
      </c>
    </row>
    <row r="95" spans="1:9" x14ac:dyDescent="0.25">
      <c r="A95" t="s">
        <v>147</v>
      </c>
      <c r="B95">
        <v>0.98962102782513595</v>
      </c>
      <c r="C95">
        <v>0</v>
      </c>
      <c r="D95">
        <v>0</v>
      </c>
      <c r="E95">
        <v>0</v>
      </c>
    </row>
    <row r="96" spans="1:9" x14ac:dyDescent="0.25">
      <c r="A96" t="s">
        <v>148</v>
      </c>
      <c r="B96">
        <v>0.97908153719528201</v>
      </c>
      <c r="C96">
        <v>0</v>
      </c>
      <c r="D96">
        <v>0</v>
      </c>
      <c r="E96">
        <v>0</v>
      </c>
    </row>
    <row r="97" spans="1:9" x14ac:dyDescent="0.25">
      <c r="A97" t="s">
        <v>149</v>
      </c>
      <c r="B97">
        <v>0.99053266536691198</v>
      </c>
      <c r="C97">
        <v>0.98630393716558695</v>
      </c>
      <c r="D97">
        <v>0</v>
      </c>
      <c r="E97">
        <v>0</v>
      </c>
      <c r="G97" s="3">
        <f>ATAN(B215/B97)</f>
        <v>4.390802528413177E-3</v>
      </c>
      <c r="H97" s="3">
        <f>ATAN(C215/C97)</f>
        <v>0.18911372951335051</v>
      </c>
      <c r="I97">
        <f t="shared" ref="I97:I101" si="2">G97-H97</f>
        <v>-0.18472292698493734</v>
      </c>
    </row>
    <row r="98" spans="1:9" x14ac:dyDescent="0.25">
      <c r="A98" t="s">
        <v>150</v>
      </c>
      <c r="B98">
        <v>1.0081540752784801</v>
      </c>
      <c r="C98">
        <v>1.00815430159979</v>
      </c>
      <c r="D98">
        <v>0</v>
      </c>
      <c r="E98">
        <v>0</v>
      </c>
      <c r="G98" s="3">
        <f t="shared" ref="G98:H101" si="3">ATAN(B216/B98)</f>
        <v>1.0579450620193923E-2</v>
      </c>
      <c r="H98" s="3">
        <f t="shared" si="3"/>
        <v>0.19118328649847777</v>
      </c>
      <c r="I98">
        <f t="shared" si="2"/>
        <v>-0.18060383587828385</v>
      </c>
    </row>
    <row r="99" spans="1:9" x14ac:dyDescent="0.25">
      <c r="A99" t="s">
        <v>151</v>
      </c>
      <c r="B99">
        <v>1.0142716227467401</v>
      </c>
      <c r="C99">
        <v>1.0215329756224001</v>
      </c>
      <c r="D99">
        <v>0</v>
      </c>
      <c r="E99">
        <v>0</v>
      </c>
      <c r="G99" s="3">
        <f t="shared" si="3"/>
        <v>1.0033689864543437E-3</v>
      </c>
      <c r="H99" s="3">
        <f t="shared" si="3"/>
        <v>0.18014542820407362</v>
      </c>
      <c r="I99">
        <f t="shared" si="2"/>
        <v>-0.17914205921761928</v>
      </c>
    </row>
    <row r="100" spans="1:9" x14ac:dyDescent="0.25">
      <c r="A100" t="s">
        <v>152</v>
      </c>
      <c r="B100">
        <v>1.0072219968995599</v>
      </c>
      <c r="C100">
        <v>1.00343242140158</v>
      </c>
      <c r="D100">
        <v>0</v>
      </c>
      <c r="E100">
        <v>0</v>
      </c>
      <c r="G100" s="3">
        <f t="shared" si="3"/>
        <v>-5.223425007976585E-3</v>
      </c>
      <c r="H100" s="3">
        <f t="shared" si="3"/>
        <v>0.17731388868688455</v>
      </c>
      <c r="I100">
        <f t="shared" si="2"/>
        <v>-0.18253731369486115</v>
      </c>
    </row>
    <row r="101" spans="1:9" x14ac:dyDescent="0.25">
      <c r="A101" t="s">
        <v>153</v>
      </c>
      <c r="B101">
        <v>1.0158952973314199</v>
      </c>
      <c r="C101">
        <v>1.01277366835857</v>
      </c>
      <c r="D101">
        <v>0</v>
      </c>
      <c r="E101">
        <v>0</v>
      </c>
      <c r="G101" s="3">
        <f t="shared" si="3"/>
        <v>1.2276308313309699E-2</v>
      </c>
      <c r="H101" s="3">
        <f t="shared" si="3"/>
        <v>0.19270993905007236</v>
      </c>
      <c r="I101">
        <f t="shared" si="2"/>
        <v>-0.18043363073676266</v>
      </c>
    </row>
    <row r="102" spans="1:9" x14ac:dyDescent="0.25">
      <c r="A102" t="s">
        <v>154</v>
      </c>
      <c r="B102">
        <v>0.99090256919054998</v>
      </c>
      <c r="C102">
        <v>0</v>
      </c>
      <c r="D102">
        <v>0</v>
      </c>
      <c r="E102">
        <v>0</v>
      </c>
    </row>
    <row r="103" spans="1:9" x14ac:dyDescent="0.25">
      <c r="A103" t="s">
        <v>155</v>
      </c>
      <c r="B103">
        <v>0.99173526787752797</v>
      </c>
      <c r="C103">
        <v>0</v>
      </c>
      <c r="D103">
        <v>0</v>
      </c>
      <c r="E103">
        <v>0</v>
      </c>
    </row>
    <row r="104" spans="1:9" x14ac:dyDescent="0.25">
      <c r="A104" t="s">
        <v>156</v>
      </c>
      <c r="B104">
        <v>0.99832509516497403</v>
      </c>
      <c r="C104">
        <v>0</v>
      </c>
      <c r="D104">
        <v>0</v>
      </c>
      <c r="E104">
        <v>0</v>
      </c>
    </row>
    <row r="105" spans="1:9" x14ac:dyDescent="0.25">
      <c r="A105" t="s">
        <v>157</v>
      </c>
      <c r="B105">
        <v>0.96626581889149998</v>
      </c>
      <c r="C105">
        <v>0</v>
      </c>
      <c r="D105">
        <v>0</v>
      </c>
      <c r="E105">
        <v>0</v>
      </c>
    </row>
    <row r="106" spans="1:9" x14ac:dyDescent="0.25">
      <c r="A106" t="s">
        <v>158</v>
      </c>
      <c r="B106">
        <v>0.96047438703556198</v>
      </c>
      <c r="C106">
        <v>0</v>
      </c>
      <c r="D106">
        <v>0</v>
      </c>
      <c r="E106">
        <v>0</v>
      </c>
    </row>
    <row r="107" spans="1:9" x14ac:dyDescent="0.25">
      <c r="A107" t="s">
        <v>159</v>
      </c>
      <c r="B107">
        <v>0.95668908556536902</v>
      </c>
      <c r="C107">
        <v>0</v>
      </c>
      <c r="D107">
        <v>0</v>
      </c>
      <c r="E107">
        <v>0</v>
      </c>
    </row>
    <row r="108" spans="1:9" x14ac:dyDescent="0.25">
      <c r="A108" t="s">
        <v>160</v>
      </c>
      <c r="B108">
        <v>0.94470684856409004</v>
      </c>
      <c r="C108">
        <v>0</v>
      </c>
      <c r="D108">
        <v>0</v>
      </c>
      <c r="E108">
        <v>0</v>
      </c>
    </row>
    <row r="109" spans="1:9" x14ac:dyDescent="0.25">
      <c r="A109" t="s">
        <v>161</v>
      </c>
      <c r="B109">
        <v>0.95948775764448102</v>
      </c>
      <c r="C109">
        <v>0</v>
      </c>
      <c r="D109">
        <v>0</v>
      </c>
      <c r="E109">
        <v>0</v>
      </c>
    </row>
    <row r="110" spans="1:9" x14ac:dyDescent="0.25">
      <c r="A110" t="s">
        <v>162</v>
      </c>
      <c r="B110">
        <v>0.95996061925047904</v>
      </c>
      <c r="C110">
        <v>0</v>
      </c>
      <c r="D110">
        <v>0</v>
      </c>
      <c r="E110">
        <v>0</v>
      </c>
    </row>
    <row r="111" spans="1:9" x14ac:dyDescent="0.25">
      <c r="A111" t="s">
        <v>163</v>
      </c>
      <c r="B111">
        <v>0.96627506305688204</v>
      </c>
      <c r="C111">
        <v>0</v>
      </c>
      <c r="D111">
        <v>0</v>
      </c>
      <c r="E111">
        <v>0</v>
      </c>
    </row>
    <row r="112" spans="1:9" x14ac:dyDescent="0.25">
      <c r="A112" t="s">
        <v>164</v>
      </c>
      <c r="B112">
        <v>0.97175137678952805</v>
      </c>
      <c r="C112">
        <v>0</v>
      </c>
      <c r="D112">
        <v>0</v>
      </c>
      <c r="E112">
        <v>0</v>
      </c>
    </row>
    <row r="113" spans="1:5" x14ac:dyDescent="0.25">
      <c r="A113" t="s">
        <v>165</v>
      </c>
      <c r="B113">
        <v>0.96702841357845204</v>
      </c>
      <c r="C113">
        <v>0</v>
      </c>
      <c r="D113">
        <v>0</v>
      </c>
      <c r="E113">
        <v>0</v>
      </c>
    </row>
    <row r="114" spans="1:5" x14ac:dyDescent="0.25">
      <c r="A114" t="s">
        <v>166</v>
      </c>
      <c r="B114">
        <v>0</v>
      </c>
      <c r="C114">
        <v>0.97002178652559401</v>
      </c>
      <c r="D114">
        <v>0</v>
      </c>
      <c r="E114">
        <v>0.97188804293887499</v>
      </c>
    </row>
    <row r="115" spans="1:5" x14ac:dyDescent="0.25">
      <c r="A115" t="s">
        <v>167</v>
      </c>
      <c r="B115">
        <v>0</v>
      </c>
      <c r="C115">
        <v>0.94926933966585603</v>
      </c>
      <c r="D115">
        <v>0</v>
      </c>
      <c r="E115">
        <v>0</v>
      </c>
    </row>
    <row r="116" spans="1:5" x14ac:dyDescent="0.25">
      <c r="A116" t="s">
        <v>168</v>
      </c>
      <c r="B116">
        <v>0</v>
      </c>
      <c r="C116">
        <v>0.94926305290180502</v>
      </c>
      <c r="D116">
        <v>0</v>
      </c>
      <c r="E116">
        <v>0</v>
      </c>
    </row>
    <row r="117" spans="1:5" x14ac:dyDescent="0.25">
      <c r="A117" t="s">
        <v>169</v>
      </c>
      <c r="B117">
        <v>0</v>
      </c>
      <c r="C117">
        <v>1.00651005003276</v>
      </c>
      <c r="D117">
        <v>0</v>
      </c>
      <c r="E117">
        <v>0</v>
      </c>
    </row>
    <row r="118" spans="1:5" x14ac:dyDescent="0.25">
      <c r="A118" t="s">
        <v>170</v>
      </c>
      <c r="B118">
        <v>0</v>
      </c>
      <c r="C118">
        <v>0</v>
      </c>
      <c r="D118">
        <v>0</v>
      </c>
      <c r="E118">
        <v>0.95050882418889004</v>
      </c>
    </row>
    <row r="119" spans="1:5" x14ac:dyDescent="0.25">
      <c r="A119" t="s">
        <v>171</v>
      </c>
      <c r="B119">
        <v>0</v>
      </c>
      <c r="C119">
        <v>0.94876489386287599</v>
      </c>
      <c r="D119">
        <v>0</v>
      </c>
      <c r="E119">
        <v>0</v>
      </c>
    </row>
    <row r="120" spans="1:5" x14ac:dyDescent="0.25">
      <c r="A120" t="s">
        <v>44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 t="s">
        <v>45</v>
      </c>
      <c r="B121">
        <v>0</v>
      </c>
      <c r="C121">
        <v>0</v>
      </c>
      <c r="D121">
        <v>0</v>
      </c>
      <c r="E121">
        <v>8.3166934970952695E-3</v>
      </c>
    </row>
    <row r="122" spans="1:5" x14ac:dyDescent="0.25">
      <c r="A122" t="s">
        <v>46</v>
      </c>
      <c r="B122">
        <v>0</v>
      </c>
      <c r="C122">
        <v>0</v>
      </c>
      <c r="D122">
        <v>0</v>
      </c>
      <c r="E122">
        <v>1.4402632583815999E-2</v>
      </c>
    </row>
    <row r="123" spans="1:5" x14ac:dyDescent="0.25">
      <c r="A123" t="s">
        <v>47</v>
      </c>
      <c r="B123">
        <v>0</v>
      </c>
      <c r="C123">
        <v>0</v>
      </c>
      <c r="D123">
        <v>0</v>
      </c>
      <c r="E123">
        <v>7.6606565035423305E-2</v>
      </c>
    </row>
    <row r="124" spans="1:5" x14ac:dyDescent="0.25">
      <c r="A124" t="s">
        <v>30</v>
      </c>
      <c r="B124">
        <v>0</v>
      </c>
      <c r="C124">
        <v>0</v>
      </c>
      <c r="D124">
        <v>0</v>
      </c>
      <c r="E124">
        <v>8.4925110604599494E-2</v>
      </c>
    </row>
    <row r="125" spans="1:5" x14ac:dyDescent="0.25">
      <c r="A125" t="s">
        <v>48</v>
      </c>
      <c r="B125">
        <v>0</v>
      </c>
      <c r="C125">
        <v>0</v>
      </c>
      <c r="D125">
        <v>0</v>
      </c>
      <c r="E125">
        <v>3.7861121698452203E-2</v>
      </c>
    </row>
    <row r="126" spans="1:5" x14ac:dyDescent="0.25">
      <c r="A126" t="s">
        <v>49</v>
      </c>
      <c r="B126">
        <v>0</v>
      </c>
      <c r="C126">
        <v>0</v>
      </c>
      <c r="D126">
        <v>0</v>
      </c>
      <c r="E126">
        <v>3.0368937394675902E-2</v>
      </c>
    </row>
    <row r="127" spans="1:5" x14ac:dyDescent="0.25">
      <c r="A127" t="s">
        <v>31</v>
      </c>
      <c r="B127">
        <v>0</v>
      </c>
      <c r="C127">
        <v>0</v>
      </c>
      <c r="D127">
        <v>0</v>
      </c>
      <c r="E127">
        <v>0.175633750386576</v>
      </c>
    </row>
    <row r="128" spans="1:5" x14ac:dyDescent="0.25">
      <c r="A128" t="s">
        <v>32</v>
      </c>
      <c r="B128">
        <v>0</v>
      </c>
      <c r="C128">
        <v>0</v>
      </c>
      <c r="D128">
        <v>0</v>
      </c>
      <c r="E128">
        <v>0.30931670850001203</v>
      </c>
    </row>
    <row r="129" spans="1:5" x14ac:dyDescent="0.25">
      <c r="A129" t="s">
        <v>33</v>
      </c>
      <c r="B129">
        <v>0</v>
      </c>
      <c r="C129">
        <v>0</v>
      </c>
      <c r="D129">
        <v>0</v>
      </c>
      <c r="E129">
        <v>0.45376409127140499</v>
      </c>
    </row>
    <row r="130" spans="1:5" x14ac:dyDescent="0.25">
      <c r="A130" t="s">
        <v>34</v>
      </c>
      <c r="B130">
        <v>0</v>
      </c>
      <c r="C130">
        <v>0</v>
      </c>
      <c r="D130">
        <v>0</v>
      </c>
      <c r="E130">
        <v>3.31434228713271E-2</v>
      </c>
    </row>
    <row r="131" spans="1:5" x14ac:dyDescent="0.25">
      <c r="A131" t="s">
        <v>35</v>
      </c>
      <c r="B131">
        <v>0</v>
      </c>
      <c r="C131">
        <v>0</v>
      </c>
      <c r="D131">
        <v>0</v>
      </c>
      <c r="E131">
        <v>2.4309864403947199E-2</v>
      </c>
    </row>
    <row r="132" spans="1:5" x14ac:dyDescent="0.25">
      <c r="A132" t="s">
        <v>36</v>
      </c>
      <c r="B132">
        <v>0</v>
      </c>
      <c r="C132">
        <v>0</v>
      </c>
      <c r="D132">
        <v>0</v>
      </c>
      <c r="E132">
        <v>1.02515044015012E-2</v>
      </c>
    </row>
    <row r="133" spans="1:5" x14ac:dyDescent="0.25">
      <c r="A133" t="s">
        <v>37</v>
      </c>
      <c r="B133">
        <v>0</v>
      </c>
      <c r="C133">
        <v>0</v>
      </c>
      <c r="D133">
        <v>0</v>
      </c>
      <c r="E133">
        <v>1.1962862408755701E-2</v>
      </c>
    </row>
    <row r="134" spans="1:5" x14ac:dyDescent="0.25">
      <c r="A134" t="s">
        <v>172</v>
      </c>
      <c r="B134">
        <v>0</v>
      </c>
      <c r="C134">
        <v>0</v>
      </c>
      <c r="D134">
        <v>0</v>
      </c>
      <c r="E134">
        <v>5.9627430701712E-3</v>
      </c>
    </row>
    <row r="135" spans="1:5" x14ac:dyDescent="0.25">
      <c r="A135" t="s">
        <v>173</v>
      </c>
      <c r="B135">
        <v>0</v>
      </c>
      <c r="C135">
        <v>0</v>
      </c>
      <c r="D135">
        <v>0</v>
      </c>
      <c r="E135">
        <v>1.9103618115437801E-2</v>
      </c>
    </row>
    <row r="136" spans="1:5" x14ac:dyDescent="0.25">
      <c r="A136" t="s">
        <v>174</v>
      </c>
      <c r="B136">
        <v>0</v>
      </c>
      <c r="C136">
        <v>-3.4667454124846897E-2</v>
      </c>
      <c r="D136">
        <v>0</v>
      </c>
      <c r="E136">
        <v>4.8938280185659398E-2</v>
      </c>
    </row>
    <row r="137" spans="1:5" x14ac:dyDescent="0.25">
      <c r="A137" t="s">
        <v>175</v>
      </c>
      <c r="B137">
        <v>0</v>
      </c>
      <c r="C137">
        <v>0</v>
      </c>
      <c r="D137">
        <v>0</v>
      </c>
      <c r="E137">
        <v>1.0848208200096099E-2</v>
      </c>
    </row>
    <row r="138" spans="1:5" x14ac:dyDescent="0.25">
      <c r="A138" t="s">
        <v>176</v>
      </c>
      <c r="B138">
        <v>0</v>
      </c>
      <c r="C138">
        <v>0</v>
      </c>
      <c r="D138">
        <v>0</v>
      </c>
      <c r="E138">
        <v>2.9486354007529801E-3</v>
      </c>
    </row>
    <row r="139" spans="1:5" x14ac:dyDescent="0.25">
      <c r="A139" t="s">
        <v>177</v>
      </c>
      <c r="B139">
        <v>0</v>
      </c>
      <c r="C139">
        <v>0</v>
      </c>
      <c r="D139">
        <v>0</v>
      </c>
      <c r="E139">
        <v>1.7018706611729599E-2</v>
      </c>
    </row>
    <row r="140" spans="1:5" x14ac:dyDescent="0.25">
      <c r="A140" t="s">
        <v>178</v>
      </c>
      <c r="B140">
        <v>0</v>
      </c>
      <c r="C140">
        <v>-4.1124317210903198E-2</v>
      </c>
      <c r="D140">
        <v>0</v>
      </c>
      <c r="E140">
        <v>4.2293128385626801E-2</v>
      </c>
    </row>
    <row r="141" spans="1:5" x14ac:dyDescent="0.25">
      <c r="A141" t="s">
        <v>179</v>
      </c>
      <c r="B141">
        <v>0</v>
      </c>
      <c r="C141">
        <v>0</v>
      </c>
      <c r="D141">
        <v>0</v>
      </c>
      <c r="E141">
        <v>8.34810596826525E-2</v>
      </c>
    </row>
    <row r="142" spans="1:5" x14ac:dyDescent="0.25">
      <c r="A142" t="s">
        <v>180</v>
      </c>
      <c r="B142">
        <v>0</v>
      </c>
      <c r="C142">
        <v>8.2570447648208201E-2</v>
      </c>
      <c r="D142">
        <v>0</v>
      </c>
      <c r="E142">
        <v>0</v>
      </c>
    </row>
    <row r="143" spans="1:5" x14ac:dyDescent="0.25">
      <c r="A143" t="s">
        <v>181</v>
      </c>
      <c r="B143">
        <v>0</v>
      </c>
      <c r="C143">
        <v>7.9821350383997999E-2</v>
      </c>
      <c r="D143">
        <v>0</v>
      </c>
      <c r="E143">
        <v>0</v>
      </c>
    </row>
    <row r="144" spans="1:5" x14ac:dyDescent="0.25">
      <c r="A144" t="s">
        <v>182</v>
      </c>
      <c r="B144">
        <v>0</v>
      </c>
      <c r="C144">
        <v>0.209469846830493</v>
      </c>
      <c r="D144">
        <v>0</v>
      </c>
      <c r="E144">
        <v>0</v>
      </c>
    </row>
    <row r="145" spans="1:5" x14ac:dyDescent="0.25">
      <c r="A145" t="s">
        <v>183</v>
      </c>
      <c r="B145">
        <v>0</v>
      </c>
      <c r="C145">
        <v>0.243020747625525</v>
      </c>
      <c r="D145">
        <v>0</v>
      </c>
      <c r="E145">
        <v>0.33173386831241902</v>
      </c>
    </row>
    <row r="146" spans="1:5" x14ac:dyDescent="0.25">
      <c r="A146" t="s">
        <v>184</v>
      </c>
      <c r="B146">
        <v>0</v>
      </c>
      <c r="C146">
        <v>-1.20672594080147E-2</v>
      </c>
      <c r="D146">
        <v>0</v>
      </c>
      <c r="E146">
        <v>0</v>
      </c>
    </row>
    <row r="147" spans="1:5" x14ac:dyDescent="0.25">
      <c r="A147" t="s">
        <v>185</v>
      </c>
      <c r="B147">
        <v>0</v>
      </c>
      <c r="C147">
        <v>-3.9749800064847698E-2</v>
      </c>
      <c r="D147">
        <v>0</v>
      </c>
      <c r="E147">
        <v>0</v>
      </c>
    </row>
    <row r="148" spans="1:5" x14ac:dyDescent="0.25">
      <c r="A148" t="s">
        <v>186</v>
      </c>
      <c r="B148">
        <v>0</v>
      </c>
      <c r="C148">
        <v>-5.5457410746903503E-2</v>
      </c>
      <c r="D148">
        <v>0</v>
      </c>
      <c r="E148">
        <v>0</v>
      </c>
    </row>
    <row r="149" spans="1:5" x14ac:dyDescent="0.25">
      <c r="A149" t="s">
        <v>187</v>
      </c>
      <c r="B149">
        <v>0</v>
      </c>
      <c r="C149">
        <v>5.00926287206548E-2</v>
      </c>
      <c r="D149">
        <v>0</v>
      </c>
      <c r="E149">
        <v>0.13901035257470601</v>
      </c>
    </row>
    <row r="150" spans="1:5" x14ac:dyDescent="0.25">
      <c r="A150" t="s">
        <v>188</v>
      </c>
      <c r="B150">
        <v>0</v>
      </c>
      <c r="C150">
        <v>-5.3476701491220899E-2</v>
      </c>
      <c r="D150">
        <v>0</v>
      </c>
      <c r="E150">
        <v>3.2949134370217598E-2</v>
      </c>
    </row>
    <row r="151" spans="1:5" x14ac:dyDescent="0.25">
      <c r="A151" t="s">
        <v>189</v>
      </c>
      <c r="B151">
        <v>0</v>
      </c>
      <c r="C151">
        <v>-2.0588614812504898E-2</v>
      </c>
      <c r="D151">
        <v>0</v>
      </c>
      <c r="E151">
        <v>6.5884491708715007E-2</v>
      </c>
    </row>
    <row r="152" spans="1:5" x14ac:dyDescent="0.25">
      <c r="A152" t="s">
        <v>190</v>
      </c>
      <c r="B152">
        <v>0</v>
      </c>
      <c r="C152">
        <v>0</v>
      </c>
      <c r="D152">
        <v>0</v>
      </c>
      <c r="E152">
        <v>-4.03563863485104E-3</v>
      </c>
    </row>
    <row r="153" spans="1:5" x14ac:dyDescent="0.25">
      <c r="A153" t="s">
        <v>191</v>
      </c>
      <c r="B153">
        <v>0</v>
      </c>
      <c r="C153">
        <v>0</v>
      </c>
      <c r="D153">
        <v>5.4901020514955198E-2</v>
      </c>
      <c r="E153">
        <v>5.2599506845810301E-3</v>
      </c>
    </row>
    <row r="154" spans="1:5" x14ac:dyDescent="0.25">
      <c r="A154" t="s">
        <v>192</v>
      </c>
      <c r="B154">
        <v>0</v>
      </c>
      <c r="C154">
        <v>0</v>
      </c>
      <c r="D154">
        <v>0</v>
      </c>
      <c r="E154">
        <v>-2.1613993780255098E-3</v>
      </c>
    </row>
    <row r="155" spans="1:5" x14ac:dyDescent="0.25">
      <c r="A155" t="s">
        <v>193</v>
      </c>
      <c r="B155">
        <v>0</v>
      </c>
      <c r="C155">
        <v>0</v>
      </c>
      <c r="D155">
        <v>0</v>
      </c>
      <c r="E155">
        <v>-2.3038112753891301E-3</v>
      </c>
    </row>
    <row r="156" spans="1:5" x14ac:dyDescent="0.25">
      <c r="A156" t="s">
        <v>194</v>
      </c>
      <c r="B156">
        <v>0</v>
      </c>
      <c r="C156">
        <v>0</v>
      </c>
      <c r="D156">
        <v>5.8125745881065997E-2</v>
      </c>
      <c r="E156">
        <v>1.39029597541432E-2</v>
      </c>
    </row>
    <row r="157" spans="1:5" x14ac:dyDescent="0.25">
      <c r="A157" t="s">
        <v>195</v>
      </c>
      <c r="B157">
        <v>0</v>
      </c>
      <c r="C157">
        <v>0</v>
      </c>
      <c r="D157">
        <v>0.15532205019824699</v>
      </c>
      <c r="E157">
        <v>0.105535380356801</v>
      </c>
    </row>
    <row r="158" spans="1:5" x14ac:dyDescent="0.25">
      <c r="A158" t="s">
        <v>196</v>
      </c>
      <c r="B158">
        <v>0</v>
      </c>
      <c r="C158">
        <v>0</v>
      </c>
      <c r="D158">
        <v>0</v>
      </c>
      <c r="E158">
        <v>-4.2609036008060798E-2</v>
      </c>
    </row>
    <row r="159" spans="1:5" x14ac:dyDescent="0.25">
      <c r="A159" t="s">
        <v>197</v>
      </c>
      <c r="B159">
        <v>0</v>
      </c>
      <c r="C159">
        <v>0</v>
      </c>
      <c r="D159">
        <v>-1.8489477938603401E-2</v>
      </c>
      <c r="E159">
        <v>-6.0114595292482399E-2</v>
      </c>
    </row>
    <row r="160" spans="1:5" x14ac:dyDescent="0.25">
      <c r="A160" t="s">
        <v>198</v>
      </c>
      <c r="B160">
        <v>0</v>
      </c>
      <c r="C160">
        <v>0</v>
      </c>
      <c r="D160">
        <v>-2.5955955752999801E-2</v>
      </c>
      <c r="E160">
        <v>0</v>
      </c>
    </row>
    <row r="161" spans="1:5" x14ac:dyDescent="0.25">
      <c r="A161" t="s">
        <v>199</v>
      </c>
      <c r="B161">
        <v>0</v>
      </c>
      <c r="C161">
        <v>0</v>
      </c>
      <c r="D161" s="23">
        <v>1.4069438689503899E-5</v>
      </c>
      <c r="E161">
        <v>0</v>
      </c>
    </row>
    <row r="162" spans="1:5" x14ac:dyDescent="0.25">
      <c r="A162" t="s">
        <v>200</v>
      </c>
      <c r="B162">
        <v>0</v>
      </c>
      <c r="C162">
        <v>0</v>
      </c>
      <c r="D162">
        <v>5.32595759145282E-2</v>
      </c>
      <c r="E162">
        <v>3.7518303038359098E-3</v>
      </c>
    </row>
    <row r="163" spans="1:5" x14ac:dyDescent="0.25">
      <c r="A163" t="s">
        <v>201</v>
      </c>
      <c r="B163">
        <v>0</v>
      </c>
      <c r="C163">
        <v>0</v>
      </c>
      <c r="D163">
        <v>9.3802336214405799E-2</v>
      </c>
      <c r="E163">
        <v>0</v>
      </c>
    </row>
    <row r="164" spans="1:5" x14ac:dyDescent="0.25">
      <c r="A164" t="s">
        <v>202</v>
      </c>
      <c r="B164">
        <v>0</v>
      </c>
      <c r="C164">
        <v>0</v>
      </c>
      <c r="D164">
        <v>0.124399084905602</v>
      </c>
      <c r="E164">
        <v>0</v>
      </c>
    </row>
    <row r="165" spans="1:5" x14ac:dyDescent="0.25">
      <c r="A165" t="s">
        <v>203</v>
      </c>
      <c r="B165">
        <v>0</v>
      </c>
      <c r="C165">
        <v>0</v>
      </c>
      <c r="D165">
        <v>0.17251969948426099</v>
      </c>
      <c r="E165">
        <v>0</v>
      </c>
    </row>
    <row r="166" spans="1:5" x14ac:dyDescent="0.25">
      <c r="A166" t="s">
        <v>204</v>
      </c>
      <c r="B166">
        <v>0</v>
      </c>
      <c r="C166">
        <v>6.7633854427646495E-2</v>
      </c>
      <c r="D166">
        <v>0.21207040096584401</v>
      </c>
      <c r="E166">
        <v>0</v>
      </c>
    </row>
    <row r="167" spans="1:5" x14ac:dyDescent="0.25">
      <c r="A167" t="s">
        <v>205</v>
      </c>
      <c r="B167">
        <v>0</v>
      </c>
      <c r="C167">
        <v>0</v>
      </c>
      <c r="D167">
        <v>0.197800404364569</v>
      </c>
      <c r="E167">
        <v>0</v>
      </c>
    </row>
    <row r="168" spans="1:5" x14ac:dyDescent="0.25">
      <c r="A168" t="s">
        <v>206</v>
      </c>
      <c r="B168">
        <v>0</v>
      </c>
      <c r="C168">
        <v>7.04681332371518E-2</v>
      </c>
      <c r="D168">
        <v>0.215830458021291</v>
      </c>
      <c r="E168">
        <v>0</v>
      </c>
    </row>
    <row r="169" spans="1:5" x14ac:dyDescent="0.25">
      <c r="A169" t="s">
        <v>207</v>
      </c>
      <c r="B169">
        <v>0</v>
      </c>
      <c r="C169">
        <v>0</v>
      </c>
      <c r="D169">
        <v>0.180572972198594</v>
      </c>
      <c r="E169">
        <v>0</v>
      </c>
    </row>
    <row r="170" spans="1:5" x14ac:dyDescent="0.25">
      <c r="A170" t="s">
        <v>208</v>
      </c>
      <c r="B170">
        <v>0</v>
      </c>
      <c r="C170">
        <v>0</v>
      </c>
      <c r="D170">
        <v>0.138195049433327</v>
      </c>
      <c r="E170">
        <v>0</v>
      </c>
    </row>
    <row r="171" spans="1:5" x14ac:dyDescent="0.25">
      <c r="A171" t="s">
        <v>209</v>
      </c>
      <c r="B171">
        <v>0</v>
      </c>
      <c r="C171">
        <v>0</v>
      </c>
      <c r="D171">
        <v>0.12314685815840801</v>
      </c>
      <c r="E171">
        <v>0</v>
      </c>
    </row>
    <row r="172" spans="1:5" x14ac:dyDescent="0.25">
      <c r="A172" t="s">
        <v>210</v>
      </c>
      <c r="B172">
        <v>0</v>
      </c>
      <c r="C172">
        <v>0</v>
      </c>
      <c r="D172">
        <v>0.108378148532823</v>
      </c>
      <c r="E172">
        <v>0</v>
      </c>
    </row>
    <row r="173" spans="1:5" x14ac:dyDescent="0.25">
      <c r="A173" t="s">
        <v>211</v>
      </c>
      <c r="B173">
        <v>0</v>
      </c>
      <c r="C173">
        <v>0</v>
      </c>
      <c r="D173">
        <v>0.123019260953106</v>
      </c>
      <c r="E173">
        <v>0</v>
      </c>
    </row>
    <row r="174" spans="1:5" x14ac:dyDescent="0.25">
      <c r="A174" t="s">
        <v>212</v>
      </c>
      <c r="B174">
        <v>0</v>
      </c>
      <c r="C174">
        <v>0</v>
      </c>
      <c r="D174">
        <v>0.118593075493134</v>
      </c>
      <c r="E174">
        <v>0</v>
      </c>
    </row>
    <row r="175" spans="1:5" x14ac:dyDescent="0.25">
      <c r="A175" t="s">
        <v>213</v>
      </c>
      <c r="B175">
        <v>0</v>
      </c>
      <c r="C175">
        <v>0</v>
      </c>
      <c r="D175">
        <v>0.121460711383046</v>
      </c>
      <c r="E175">
        <v>0</v>
      </c>
    </row>
    <row r="176" spans="1:5" x14ac:dyDescent="0.25">
      <c r="A176" t="s">
        <v>214</v>
      </c>
      <c r="B176">
        <v>0</v>
      </c>
      <c r="C176">
        <v>0</v>
      </c>
      <c r="D176">
        <v>0.13975575980896199</v>
      </c>
      <c r="E176">
        <v>0</v>
      </c>
    </row>
    <row r="177" spans="1:5" x14ac:dyDescent="0.25">
      <c r="A177" t="s">
        <v>215</v>
      </c>
      <c r="B177">
        <v>0</v>
      </c>
      <c r="C177">
        <v>0</v>
      </c>
      <c r="D177">
        <v>0.12638254126910201</v>
      </c>
      <c r="E177">
        <v>0</v>
      </c>
    </row>
    <row r="178" spans="1:5" x14ac:dyDescent="0.25">
      <c r="A178" t="s">
        <v>216</v>
      </c>
      <c r="B178">
        <v>0</v>
      </c>
      <c r="C178">
        <v>0</v>
      </c>
      <c r="D178">
        <v>0.19242623929774899</v>
      </c>
      <c r="E178">
        <v>0</v>
      </c>
    </row>
    <row r="179" spans="1:5" x14ac:dyDescent="0.25">
      <c r="A179" t="s">
        <v>217</v>
      </c>
      <c r="B179">
        <v>0</v>
      </c>
      <c r="C179">
        <v>0</v>
      </c>
      <c r="D179">
        <v>0.25798382782549001</v>
      </c>
      <c r="E179">
        <v>0</v>
      </c>
    </row>
    <row r="180" spans="1:5" x14ac:dyDescent="0.25">
      <c r="A180" t="s">
        <v>218</v>
      </c>
      <c r="B180">
        <v>0</v>
      </c>
      <c r="C180">
        <v>0</v>
      </c>
      <c r="D180">
        <v>0.27338143174623503</v>
      </c>
      <c r="E180">
        <v>0</v>
      </c>
    </row>
    <row r="181" spans="1:5" x14ac:dyDescent="0.25">
      <c r="A181" t="s">
        <v>219</v>
      </c>
      <c r="B181">
        <v>0</v>
      </c>
      <c r="C181">
        <v>0</v>
      </c>
      <c r="D181">
        <v>0.26261898507989101</v>
      </c>
      <c r="E181">
        <v>0</v>
      </c>
    </row>
    <row r="182" spans="1:5" x14ac:dyDescent="0.25">
      <c r="A182" t="s">
        <v>220</v>
      </c>
      <c r="B182">
        <v>0</v>
      </c>
      <c r="C182">
        <v>0</v>
      </c>
      <c r="D182">
        <v>0.25164131216084101</v>
      </c>
      <c r="E182">
        <v>0</v>
      </c>
    </row>
    <row r="183" spans="1:5" x14ac:dyDescent="0.25">
      <c r="A183" t="s">
        <v>221</v>
      </c>
      <c r="B183">
        <v>0</v>
      </c>
      <c r="C183">
        <v>0</v>
      </c>
      <c r="D183">
        <v>0.28188899249643001</v>
      </c>
      <c r="E183">
        <v>0</v>
      </c>
    </row>
    <row r="184" spans="1:5" x14ac:dyDescent="0.25">
      <c r="A184" t="s">
        <v>222</v>
      </c>
      <c r="B184">
        <v>0</v>
      </c>
      <c r="C184">
        <v>0.191021332694672</v>
      </c>
      <c r="D184">
        <v>0.33683095470471303</v>
      </c>
      <c r="E184">
        <v>0.28649964896461999</v>
      </c>
    </row>
    <row r="185" spans="1:5" x14ac:dyDescent="0.25">
      <c r="A185" t="s">
        <v>223</v>
      </c>
      <c r="B185">
        <v>0</v>
      </c>
      <c r="C185">
        <v>0</v>
      </c>
      <c r="D185">
        <v>0.335879485327857</v>
      </c>
      <c r="E185">
        <v>0</v>
      </c>
    </row>
    <row r="186" spans="1:5" x14ac:dyDescent="0.25">
      <c r="A186" t="s">
        <v>224</v>
      </c>
      <c r="B186">
        <v>0</v>
      </c>
      <c r="C186">
        <v>0</v>
      </c>
      <c r="D186">
        <v>0.287114645567213</v>
      </c>
      <c r="E186">
        <v>0</v>
      </c>
    </row>
    <row r="187" spans="1:5" x14ac:dyDescent="0.25">
      <c r="A187" t="s">
        <v>225</v>
      </c>
      <c r="B187">
        <v>0</v>
      </c>
      <c r="C187">
        <v>0.18931613861028099</v>
      </c>
      <c r="D187">
        <v>0.334987252907889</v>
      </c>
      <c r="E187">
        <v>0</v>
      </c>
    </row>
    <row r="188" spans="1:5" x14ac:dyDescent="0.25">
      <c r="A188" t="s">
        <v>226</v>
      </c>
      <c r="B188">
        <v>0</v>
      </c>
      <c r="C188">
        <v>0.23523291678411501</v>
      </c>
      <c r="D188">
        <v>0.38135789925576302</v>
      </c>
      <c r="E188">
        <v>0</v>
      </c>
    </row>
    <row r="189" spans="1:5" x14ac:dyDescent="0.25">
      <c r="A189" t="s">
        <v>227</v>
      </c>
      <c r="B189">
        <v>0</v>
      </c>
      <c r="C189">
        <v>0.10536927685252399</v>
      </c>
      <c r="D189">
        <v>0</v>
      </c>
      <c r="E189">
        <v>0</v>
      </c>
    </row>
    <row r="190" spans="1:5" x14ac:dyDescent="0.25">
      <c r="A190" t="s">
        <v>228</v>
      </c>
      <c r="B190">
        <v>0</v>
      </c>
      <c r="C190">
        <v>9.8435921556153397E-2</v>
      </c>
      <c r="D190">
        <v>0</v>
      </c>
      <c r="E190">
        <v>0</v>
      </c>
    </row>
    <row r="191" spans="1:5" x14ac:dyDescent="0.25">
      <c r="A191" t="s">
        <v>229</v>
      </c>
      <c r="B191">
        <v>0</v>
      </c>
      <c r="C191">
        <v>7.9824507765326097E-2</v>
      </c>
      <c r="D191">
        <v>0</v>
      </c>
      <c r="E191">
        <v>0</v>
      </c>
    </row>
    <row r="192" spans="1:5" x14ac:dyDescent="0.25">
      <c r="A192" t="s">
        <v>230</v>
      </c>
      <c r="B192">
        <v>0</v>
      </c>
      <c r="C192">
        <v>9.4810837945388193E-2</v>
      </c>
      <c r="D192">
        <v>0</v>
      </c>
      <c r="E192">
        <v>0</v>
      </c>
    </row>
    <row r="193" spans="1:8" x14ac:dyDescent="0.25">
      <c r="A193" t="s">
        <v>231</v>
      </c>
      <c r="B193">
        <v>0</v>
      </c>
      <c r="C193">
        <v>9.0485613200500595E-2</v>
      </c>
      <c r="D193">
        <v>0</v>
      </c>
      <c r="E193">
        <v>0</v>
      </c>
    </row>
    <row r="194" spans="1:8" x14ac:dyDescent="0.25">
      <c r="A194" t="s">
        <v>232</v>
      </c>
      <c r="B194">
        <v>0</v>
      </c>
      <c r="C194">
        <v>0.110974214298761</v>
      </c>
      <c r="D194">
        <v>0</v>
      </c>
      <c r="E194">
        <v>0</v>
      </c>
    </row>
    <row r="195" spans="1:8" x14ac:dyDescent="0.25">
      <c r="A195" t="s">
        <v>233</v>
      </c>
      <c r="B195">
        <v>0</v>
      </c>
      <c r="C195">
        <v>9.2766062421342596E-2</v>
      </c>
      <c r="D195">
        <v>0</v>
      </c>
      <c r="E195">
        <v>0</v>
      </c>
    </row>
    <row r="196" spans="1:8" x14ac:dyDescent="0.25">
      <c r="A196" t="s">
        <v>234</v>
      </c>
      <c r="B196">
        <v>-8.7338107339852405E-3</v>
      </c>
      <c r="C196">
        <v>0.174534734629187</v>
      </c>
      <c r="D196">
        <v>0</v>
      </c>
      <c r="E196">
        <v>0</v>
      </c>
      <c r="G196" s="3">
        <f>SQRT(B78^2+B196^2)</f>
        <v>1.0036487780481205</v>
      </c>
      <c r="H196" s="3">
        <f>SQRT(C78^2+C196^2)</f>
        <v>1.0214113128363989</v>
      </c>
    </row>
    <row r="197" spans="1:8" x14ac:dyDescent="0.25">
      <c r="A197" t="s">
        <v>235</v>
      </c>
      <c r="B197">
        <v>0</v>
      </c>
      <c r="C197">
        <v>0.169106675333144</v>
      </c>
      <c r="D197">
        <v>0</v>
      </c>
      <c r="E197">
        <v>0</v>
      </c>
      <c r="G197" s="2"/>
    </row>
    <row r="198" spans="1:8" x14ac:dyDescent="0.25">
      <c r="A198" t="s">
        <v>236</v>
      </c>
      <c r="B198">
        <v>0</v>
      </c>
      <c r="C198">
        <v>0.174223720168587</v>
      </c>
      <c r="D198">
        <v>0</v>
      </c>
      <c r="E198">
        <v>0</v>
      </c>
      <c r="G198" s="2"/>
    </row>
    <row r="199" spans="1:8" x14ac:dyDescent="0.25">
      <c r="A199" t="s">
        <v>237</v>
      </c>
      <c r="B199">
        <v>3.0169621536648698E-2</v>
      </c>
      <c r="C199">
        <v>0.21482932026422399</v>
      </c>
      <c r="D199">
        <v>0</v>
      </c>
      <c r="E199">
        <v>0</v>
      </c>
      <c r="G199" s="3">
        <f t="shared" ref="G197:H201" si="4">SQRT(B81^2+B199^2)</f>
        <v>1.0370796711854182</v>
      </c>
      <c r="H199" s="3">
        <f t="shared" si="4"/>
        <v>1.0624480822786415</v>
      </c>
    </row>
    <row r="200" spans="1:8" x14ac:dyDescent="0.25">
      <c r="A200" t="s">
        <v>238</v>
      </c>
      <c r="B200">
        <v>0</v>
      </c>
      <c r="C200">
        <v>0.19751901129753299</v>
      </c>
      <c r="D200">
        <v>0</v>
      </c>
      <c r="E200">
        <v>0</v>
      </c>
      <c r="G200" s="2"/>
    </row>
    <row r="201" spans="1:8" x14ac:dyDescent="0.25">
      <c r="A201" t="s">
        <v>239</v>
      </c>
      <c r="B201">
        <v>0</v>
      </c>
      <c r="C201">
        <v>0.18352859270219701</v>
      </c>
      <c r="D201">
        <v>0</v>
      </c>
      <c r="E201">
        <v>0</v>
      </c>
      <c r="G201" s="3">
        <f t="shared" si="4"/>
        <v>0.98738826875293695</v>
      </c>
      <c r="H201" s="3">
        <f t="shared" si="4"/>
        <v>1.0022525164445348</v>
      </c>
    </row>
    <row r="202" spans="1:8" x14ac:dyDescent="0.25">
      <c r="A202" t="s">
        <v>240</v>
      </c>
      <c r="B202">
        <v>2.0314029037526299E-2</v>
      </c>
      <c r="C202">
        <v>0</v>
      </c>
      <c r="D202">
        <v>0</v>
      </c>
      <c r="E202">
        <v>0</v>
      </c>
    </row>
    <row r="203" spans="1:8" x14ac:dyDescent="0.25">
      <c r="A203" t="s">
        <v>241</v>
      </c>
      <c r="B203">
        <v>6.3302464388399801E-2</v>
      </c>
      <c r="C203">
        <v>0</v>
      </c>
      <c r="D203">
        <v>0</v>
      </c>
      <c r="E203">
        <v>0</v>
      </c>
    </row>
    <row r="204" spans="1:8" x14ac:dyDescent="0.25">
      <c r="A204" t="s">
        <v>242</v>
      </c>
      <c r="B204">
        <v>8.9236833061082099E-2</v>
      </c>
      <c r="C204">
        <v>0</v>
      </c>
      <c r="D204">
        <v>0</v>
      </c>
      <c r="E204">
        <v>0</v>
      </c>
    </row>
    <row r="205" spans="1:8" x14ac:dyDescent="0.25">
      <c r="A205" t="s">
        <v>243</v>
      </c>
      <c r="B205">
        <v>6.6224081849862004E-2</v>
      </c>
      <c r="C205">
        <v>0</v>
      </c>
      <c r="D205">
        <v>0</v>
      </c>
      <c r="E205">
        <v>0</v>
      </c>
    </row>
    <row r="206" spans="1:8" x14ac:dyDescent="0.25">
      <c r="A206" t="s">
        <v>244</v>
      </c>
      <c r="B206">
        <v>7.0579292373890795E-2</v>
      </c>
      <c r="C206">
        <v>0</v>
      </c>
      <c r="D206">
        <v>0</v>
      </c>
      <c r="E206">
        <v>0</v>
      </c>
    </row>
    <row r="207" spans="1:8" x14ac:dyDescent="0.25">
      <c r="A207" t="s">
        <v>245</v>
      </c>
      <c r="B207">
        <v>0.14289874043298301</v>
      </c>
      <c r="C207">
        <v>0</v>
      </c>
      <c r="D207">
        <v>0</v>
      </c>
      <c r="E207">
        <v>0</v>
      </c>
    </row>
    <row r="208" spans="1:8" x14ac:dyDescent="0.25">
      <c r="A208" t="s">
        <v>246</v>
      </c>
      <c r="B208">
        <v>0.213479541759725</v>
      </c>
      <c r="C208">
        <v>0</v>
      </c>
      <c r="D208">
        <v>0</v>
      </c>
      <c r="E208">
        <v>0</v>
      </c>
    </row>
    <row r="209" spans="1:8" x14ac:dyDescent="0.25">
      <c r="A209" t="s">
        <v>247</v>
      </c>
      <c r="B209">
        <v>0.10311790262683999</v>
      </c>
      <c r="C209">
        <v>0</v>
      </c>
      <c r="D209">
        <v>0</v>
      </c>
      <c r="E209">
        <v>0</v>
      </c>
    </row>
    <row r="210" spans="1:8" x14ac:dyDescent="0.25">
      <c r="A210" t="s">
        <v>248</v>
      </c>
      <c r="B210">
        <v>0.10354597796988201</v>
      </c>
      <c r="C210">
        <v>0</v>
      </c>
      <c r="D210">
        <v>0</v>
      </c>
      <c r="E210">
        <v>0</v>
      </c>
    </row>
    <row r="211" spans="1:8" x14ac:dyDescent="0.25">
      <c r="A211" t="s">
        <v>249</v>
      </c>
      <c r="B211">
        <v>0.11151659412486301</v>
      </c>
      <c r="C211">
        <v>0</v>
      </c>
      <c r="D211">
        <v>0</v>
      </c>
      <c r="E211">
        <v>0</v>
      </c>
    </row>
    <row r="212" spans="1:8" x14ac:dyDescent="0.25">
      <c r="A212" t="s">
        <v>250</v>
      </c>
      <c r="B212">
        <v>6.0300584787283298E-2</v>
      </c>
      <c r="C212">
        <v>0</v>
      </c>
      <c r="D212">
        <v>0</v>
      </c>
      <c r="E212">
        <v>0</v>
      </c>
    </row>
    <row r="213" spans="1:8" x14ac:dyDescent="0.25">
      <c r="A213" t="s">
        <v>251</v>
      </c>
      <c r="B213">
        <v>2.35307197034023E-2</v>
      </c>
      <c r="C213">
        <v>0</v>
      </c>
      <c r="D213">
        <v>0</v>
      </c>
      <c r="E213">
        <v>0</v>
      </c>
    </row>
    <row r="214" spans="1:8" x14ac:dyDescent="0.25">
      <c r="A214" t="s">
        <v>252</v>
      </c>
      <c r="B214">
        <v>7.1408244116115301E-3</v>
      </c>
      <c r="C214">
        <v>0</v>
      </c>
      <c r="D214">
        <v>0</v>
      </c>
      <c r="E214">
        <v>0</v>
      </c>
    </row>
    <row r="215" spans="1:8" x14ac:dyDescent="0.25">
      <c r="A215" t="s">
        <v>253</v>
      </c>
      <c r="B215">
        <v>4.3492612816204397E-3</v>
      </c>
      <c r="C215">
        <v>0.18877950369347199</v>
      </c>
      <c r="D215">
        <v>0</v>
      </c>
      <c r="E215">
        <v>0</v>
      </c>
      <c r="G215" s="3">
        <f>SQRT(B97^2+B215^2)</f>
        <v>0.9905422137559684</v>
      </c>
      <c r="H215" s="3">
        <f>SQRT(C97^2+C215^2)</f>
        <v>1.0042077262614004</v>
      </c>
    </row>
    <row r="216" spans="1:8" x14ac:dyDescent="0.25">
      <c r="A216" t="s">
        <v>254</v>
      </c>
      <c r="B216">
        <v>1.06661141940705E-2</v>
      </c>
      <c r="C216">
        <v>0.195125412051494</v>
      </c>
      <c r="D216">
        <v>0</v>
      </c>
      <c r="E216">
        <v>0</v>
      </c>
      <c r="G216" s="3">
        <f t="shared" ref="G216:H219" si="5">SQRT(B98^2+B216^2)</f>
        <v>1.0082104966189394</v>
      </c>
      <c r="H216" s="3">
        <f t="shared" si="5"/>
        <v>1.0268636824147719</v>
      </c>
    </row>
    <row r="217" spans="1:8" x14ac:dyDescent="0.25">
      <c r="A217" t="s">
        <v>255</v>
      </c>
      <c r="B217">
        <v>1.0176890316240699E-3</v>
      </c>
      <c r="C217">
        <v>0.18604135748596901</v>
      </c>
      <c r="D217">
        <v>0</v>
      </c>
      <c r="E217">
        <v>0</v>
      </c>
      <c r="G217" s="3">
        <f t="shared" si="5"/>
        <v>1.0142721333055891</v>
      </c>
      <c r="H217" s="3">
        <f t="shared" si="5"/>
        <v>1.0383356908915233</v>
      </c>
    </row>
    <row r="218" spans="1:8" x14ac:dyDescent="0.25">
      <c r="A218" t="s">
        <v>256</v>
      </c>
      <c r="B218">
        <v>-5.2611964164000404E-3</v>
      </c>
      <c r="C218">
        <v>0.179810897430807</v>
      </c>
      <c r="D218">
        <v>0</v>
      </c>
      <c r="E218">
        <v>0</v>
      </c>
      <c r="G218" s="3">
        <f t="shared" si="5"/>
        <v>1.0072357376632686</v>
      </c>
      <c r="H218" s="3">
        <f t="shared" si="5"/>
        <v>1.01941580483859</v>
      </c>
    </row>
    <row r="219" spans="1:8" x14ac:dyDescent="0.25">
      <c r="A219" t="s">
        <v>257</v>
      </c>
      <c r="B219">
        <v>1.2472070436250701E-2</v>
      </c>
      <c r="C219">
        <v>0.197624025971743</v>
      </c>
      <c r="D219">
        <v>0</v>
      </c>
      <c r="E219">
        <v>0</v>
      </c>
      <c r="G219" s="3">
        <f t="shared" si="5"/>
        <v>1.0159718537838835</v>
      </c>
      <c r="H219" s="3">
        <f t="shared" si="5"/>
        <v>1.0318748756325813</v>
      </c>
    </row>
    <row r="220" spans="1:8" x14ac:dyDescent="0.25">
      <c r="A220" t="s">
        <v>258</v>
      </c>
      <c r="B220">
        <v>3.9785237503666603E-2</v>
      </c>
      <c r="C220">
        <v>0</v>
      </c>
      <c r="D220">
        <v>0</v>
      </c>
      <c r="E220">
        <v>0</v>
      </c>
    </row>
    <row r="221" spans="1:8" x14ac:dyDescent="0.25">
      <c r="A221" t="s">
        <v>259</v>
      </c>
      <c r="B221">
        <v>8.5782321613228199E-2</v>
      </c>
      <c r="C221">
        <v>0</v>
      </c>
      <c r="D221">
        <v>0</v>
      </c>
      <c r="E221">
        <v>0</v>
      </c>
    </row>
    <row r="222" spans="1:8" x14ac:dyDescent="0.25">
      <c r="A222" t="s">
        <v>260</v>
      </c>
      <c r="B222">
        <v>-5.0898576364027198E-2</v>
      </c>
      <c r="C222">
        <v>0</v>
      </c>
      <c r="D222">
        <v>0</v>
      </c>
      <c r="E222">
        <v>0</v>
      </c>
    </row>
    <row r="223" spans="1:8" x14ac:dyDescent="0.25">
      <c r="A223" t="s">
        <v>261</v>
      </c>
      <c r="B223">
        <v>-9.7419615154620401E-2</v>
      </c>
      <c r="C223">
        <v>0</v>
      </c>
      <c r="D223">
        <v>0</v>
      </c>
      <c r="E223">
        <v>0</v>
      </c>
    </row>
    <row r="224" spans="1:8" x14ac:dyDescent="0.25">
      <c r="A224" t="s">
        <v>262</v>
      </c>
      <c r="B224">
        <v>-0.115844413257635</v>
      </c>
      <c r="C224">
        <v>0</v>
      </c>
      <c r="D224">
        <v>0</v>
      </c>
      <c r="E224">
        <v>0</v>
      </c>
    </row>
    <row r="225" spans="1:5" x14ac:dyDescent="0.25">
      <c r="A225" t="s">
        <v>263</v>
      </c>
      <c r="B225">
        <v>-0.11974758630629501</v>
      </c>
      <c r="C225">
        <v>0</v>
      </c>
      <c r="D225">
        <v>0</v>
      </c>
      <c r="E225">
        <v>0</v>
      </c>
    </row>
    <row r="226" spans="1:5" x14ac:dyDescent="0.25">
      <c r="A226" t="s">
        <v>264</v>
      </c>
      <c r="B226">
        <v>-0.16444170225105501</v>
      </c>
      <c r="C226">
        <v>0</v>
      </c>
      <c r="D226">
        <v>0</v>
      </c>
      <c r="E226">
        <v>0</v>
      </c>
    </row>
    <row r="227" spans="1:5" x14ac:dyDescent="0.25">
      <c r="A227" t="s">
        <v>265</v>
      </c>
      <c r="B227">
        <v>-0.13544071305066399</v>
      </c>
      <c r="C227">
        <v>0</v>
      </c>
      <c r="D227">
        <v>0</v>
      </c>
      <c r="E227">
        <v>0</v>
      </c>
    </row>
    <row r="228" spans="1:5" x14ac:dyDescent="0.25">
      <c r="A228" t="s">
        <v>266</v>
      </c>
      <c r="B228">
        <v>-0.14288420438966101</v>
      </c>
      <c r="C228">
        <v>0</v>
      </c>
      <c r="D228">
        <v>0</v>
      </c>
      <c r="E228">
        <v>0</v>
      </c>
    </row>
    <row r="229" spans="1:5" x14ac:dyDescent="0.25">
      <c r="A229" t="s">
        <v>267</v>
      </c>
      <c r="B229">
        <v>-0.15718000718044201</v>
      </c>
      <c r="C229">
        <v>0</v>
      </c>
      <c r="D229">
        <v>0</v>
      </c>
      <c r="E229">
        <v>0</v>
      </c>
    </row>
    <row r="230" spans="1:5" x14ac:dyDescent="0.25">
      <c r="A230" t="s">
        <v>268</v>
      </c>
      <c r="B230">
        <v>-0.12973736418745599</v>
      </c>
      <c r="C230">
        <v>0</v>
      </c>
      <c r="D230">
        <v>0</v>
      </c>
      <c r="E230">
        <v>0</v>
      </c>
    </row>
    <row r="231" spans="1:5" x14ac:dyDescent="0.25">
      <c r="A231" t="s">
        <v>269</v>
      </c>
      <c r="B231">
        <v>-0.20830244146676899</v>
      </c>
      <c r="C231">
        <v>0</v>
      </c>
      <c r="D231">
        <v>0</v>
      </c>
      <c r="E231">
        <v>0</v>
      </c>
    </row>
    <row r="232" spans="1:5" x14ac:dyDescent="0.25">
      <c r="A232" t="s">
        <v>270</v>
      </c>
      <c r="B232">
        <v>0</v>
      </c>
      <c r="C232">
        <v>-3.65605517838542E-2</v>
      </c>
      <c r="D232">
        <v>0</v>
      </c>
      <c r="E232">
        <v>4.7923372076021098E-2</v>
      </c>
    </row>
    <row r="233" spans="1:5" x14ac:dyDescent="0.25">
      <c r="A233" t="s">
        <v>271</v>
      </c>
      <c r="B233">
        <v>0</v>
      </c>
      <c r="C233">
        <v>-2.6101297539910601E-2</v>
      </c>
      <c r="D233">
        <v>0</v>
      </c>
      <c r="E233">
        <v>0</v>
      </c>
    </row>
    <row r="234" spans="1:5" x14ac:dyDescent="0.25">
      <c r="A234" t="s">
        <v>272</v>
      </c>
      <c r="B234">
        <v>0</v>
      </c>
      <c r="C234">
        <v>-2.6252584702093899E-2</v>
      </c>
      <c r="D234">
        <v>0</v>
      </c>
      <c r="E234">
        <v>0</v>
      </c>
    </row>
    <row r="235" spans="1:5" x14ac:dyDescent="0.25">
      <c r="A235" t="s">
        <v>273</v>
      </c>
      <c r="B235">
        <v>0</v>
      </c>
      <c r="C235">
        <v>0.18269583353421601</v>
      </c>
      <c r="D235">
        <v>0</v>
      </c>
      <c r="E235">
        <v>0</v>
      </c>
    </row>
    <row r="236" spans="1:5" x14ac:dyDescent="0.25">
      <c r="A236" t="s">
        <v>274</v>
      </c>
      <c r="B236">
        <v>0</v>
      </c>
      <c r="C236">
        <v>0</v>
      </c>
      <c r="D236">
        <v>0</v>
      </c>
      <c r="E236">
        <v>-1.5059811369303501E-3</v>
      </c>
    </row>
    <row r="237" spans="1:5" x14ac:dyDescent="0.25">
      <c r="A237" t="s">
        <v>275</v>
      </c>
      <c r="B237">
        <v>0</v>
      </c>
      <c r="C237">
        <v>9.5075039795847499E-2</v>
      </c>
      <c r="D237">
        <v>0</v>
      </c>
      <c r="E2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O37" sqref="O37"/>
    </sheetView>
  </sheetViews>
  <sheetFormatPr defaultRowHeight="15" x14ac:dyDescent="0.25"/>
  <cols>
    <col min="1" max="1" width="10.7109375" bestFit="1" customWidth="1"/>
    <col min="2" max="2" width="21.5703125" customWidth="1"/>
    <col min="8" max="8" width="9.140625" style="2"/>
  </cols>
  <sheetData>
    <row r="1" spans="1:21" x14ac:dyDescent="0.25">
      <c r="A1" t="s">
        <v>378</v>
      </c>
      <c r="B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378</v>
      </c>
      <c r="P1" t="s">
        <v>387</v>
      </c>
      <c r="Q1" t="s">
        <v>0</v>
      </c>
      <c r="R1" t="s">
        <v>1</v>
      </c>
      <c r="S1" t="s">
        <v>2</v>
      </c>
      <c r="T1" s="2"/>
      <c r="U1" s="2"/>
    </row>
    <row r="2" spans="1:21" x14ac:dyDescent="0.25">
      <c r="A2" t="s">
        <v>379</v>
      </c>
      <c r="B2">
        <v>0</v>
      </c>
      <c r="C2" s="3">
        <v>0</v>
      </c>
      <c r="I2" s="3">
        <v>0</v>
      </c>
      <c r="O2" t="s">
        <v>379</v>
      </c>
      <c r="P2">
        <v>0</v>
      </c>
      <c r="Q2" s="3">
        <v>0</v>
      </c>
      <c r="T2" s="2"/>
      <c r="U2" s="2"/>
    </row>
    <row r="3" spans="1:21" x14ac:dyDescent="0.25">
      <c r="A3" t="s">
        <v>380</v>
      </c>
      <c r="B3">
        <v>2</v>
      </c>
      <c r="C3" s="3">
        <v>2</v>
      </c>
      <c r="D3" s="3">
        <v>-1</v>
      </c>
      <c r="I3" s="3">
        <v>2</v>
      </c>
      <c r="J3" s="3">
        <v>-1</v>
      </c>
      <c r="O3" t="s">
        <v>380</v>
      </c>
      <c r="P3">
        <v>2</v>
      </c>
      <c r="Q3" s="3">
        <v>2</v>
      </c>
      <c r="R3" s="3">
        <v>-1</v>
      </c>
      <c r="T3" s="2"/>
      <c r="U3" s="2"/>
    </row>
    <row r="4" spans="1:21" x14ac:dyDescent="0.25">
      <c r="A4" t="s">
        <v>381</v>
      </c>
      <c r="B4">
        <v>3</v>
      </c>
      <c r="D4" s="3">
        <v>0</v>
      </c>
      <c r="J4" s="3">
        <v>0</v>
      </c>
      <c r="O4" t="s">
        <v>381</v>
      </c>
      <c r="P4">
        <v>3</v>
      </c>
      <c r="R4" s="3">
        <v>0</v>
      </c>
      <c r="T4" s="2"/>
      <c r="U4" s="2"/>
    </row>
    <row r="5" spans="1:21" x14ac:dyDescent="0.25">
      <c r="A5" t="s">
        <v>382</v>
      </c>
      <c r="B5">
        <v>8</v>
      </c>
      <c r="D5" s="3">
        <v>5</v>
      </c>
      <c r="E5" s="3">
        <v>-2</v>
      </c>
      <c r="J5" s="3">
        <v>5</v>
      </c>
      <c r="K5" s="3">
        <v>-2</v>
      </c>
      <c r="O5" t="s">
        <v>382</v>
      </c>
      <c r="P5">
        <v>8</v>
      </c>
      <c r="Q5" s="3">
        <v>8</v>
      </c>
      <c r="R5" s="2"/>
      <c r="S5" s="3">
        <v>-2</v>
      </c>
      <c r="T5" s="2"/>
      <c r="U5" s="2"/>
    </row>
    <row r="6" spans="1:21" x14ac:dyDescent="0.25">
      <c r="A6" t="s">
        <v>383</v>
      </c>
      <c r="B6">
        <v>10</v>
      </c>
      <c r="E6" s="3">
        <v>0</v>
      </c>
      <c r="K6" s="3">
        <v>0</v>
      </c>
      <c r="O6" t="s">
        <v>383</v>
      </c>
      <c r="P6">
        <v>10</v>
      </c>
      <c r="S6" s="3">
        <v>0</v>
      </c>
      <c r="T6" s="2"/>
      <c r="U6" s="2"/>
    </row>
    <row r="7" spans="1:21" x14ac:dyDescent="0.25">
      <c r="A7" t="s">
        <v>384</v>
      </c>
      <c r="B7">
        <v>15</v>
      </c>
      <c r="D7" s="3">
        <v>12</v>
      </c>
      <c r="F7" s="3">
        <v>-10</v>
      </c>
      <c r="J7" s="3">
        <v>12</v>
      </c>
      <c r="L7" s="3">
        <v>-10</v>
      </c>
      <c r="O7" t="s">
        <v>384</v>
      </c>
      <c r="P7">
        <v>15</v>
      </c>
      <c r="R7" s="3">
        <v>12</v>
      </c>
      <c r="S7" s="3">
        <v>-5</v>
      </c>
      <c r="T7" s="2"/>
      <c r="U7" s="2"/>
    </row>
    <row r="8" spans="1:21" x14ac:dyDescent="0.25">
      <c r="A8" t="s">
        <v>385</v>
      </c>
      <c r="B8">
        <v>25</v>
      </c>
      <c r="F8" s="3">
        <v>0</v>
      </c>
      <c r="L8" s="3">
        <v>0</v>
      </c>
    </row>
    <row r="9" spans="1:21" x14ac:dyDescent="0.25">
      <c r="A9" t="s">
        <v>386</v>
      </c>
      <c r="B9">
        <v>30</v>
      </c>
      <c r="F9" s="3">
        <v>5</v>
      </c>
      <c r="G9" s="3">
        <v>-10</v>
      </c>
      <c r="L9" s="3">
        <v>5</v>
      </c>
      <c r="M9" s="3">
        <v>-10</v>
      </c>
      <c r="Q9" t="s">
        <v>0</v>
      </c>
      <c r="R9" t="s">
        <v>1</v>
      </c>
      <c r="S9" t="s">
        <v>2</v>
      </c>
    </row>
    <row r="10" spans="1:21" x14ac:dyDescent="0.25">
      <c r="A10" t="s">
        <v>388</v>
      </c>
      <c r="B10">
        <v>40</v>
      </c>
      <c r="G10" s="3">
        <v>0</v>
      </c>
      <c r="M10" s="3">
        <v>0</v>
      </c>
      <c r="Q10" s="3">
        <f>Q2-($Q$3-$R$3)/2</f>
        <v>-1.5</v>
      </c>
    </row>
    <row r="11" spans="1:21" x14ac:dyDescent="0.25">
      <c r="A11" t="s">
        <v>389</v>
      </c>
      <c r="B11">
        <v>50</v>
      </c>
      <c r="G11" s="3">
        <v>10</v>
      </c>
      <c r="M11" s="3">
        <v>10</v>
      </c>
      <c r="Q11" s="3">
        <f t="shared" ref="Q11:Q13" si="0">Q3-($Q$3-$R$3)/2</f>
        <v>0.5</v>
      </c>
      <c r="R11" s="3">
        <f>R3-(R3-Q3)/2</f>
        <v>0.5</v>
      </c>
    </row>
    <row r="12" spans="1:21" x14ac:dyDescent="0.25">
      <c r="Q12" s="2"/>
      <c r="R12" s="3">
        <v>0</v>
      </c>
    </row>
    <row r="13" spans="1:21" x14ac:dyDescent="0.25">
      <c r="A13" t="s">
        <v>390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Q13" s="3">
        <f t="shared" si="0"/>
        <v>6.5</v>
      </c>
      <c r="R13" s="2"/>
      <c r="S13" s="3">
        <v>-2</v>
      </c>
    </row>
    <row r="14" spans="1:21" x14ac:dyDescent="0.25">
      <c r="A14" t="s">
        <v>391</v>
      </c>
      <c r="C14" s="3">
        <f>C2-($C$3-$D$3)/2</f>
        <v>-1.5</v>
      </c>
      <c r="I14" s="3">
        <f>I2-(I$3-J$3)/2</f>
        <v>-1.5</v>
      </c>
      <c r="S14" s="3">
        <v>0</v>
      </c>
    </row>
    <row r="15" spans="1:21" x14ac:dyDescent="0.25">
      <c r="A15" t="s">
        <v>392</v>
      </c>
      <c r="C15" s="3">
        <f>C3-($C$3-$D$3)/2</f>
        <v>0.5</v>
      </c>
      <c r="D15" s="3">
        <f>D3+($C$3-$D$3)/2</f>
        <v>0.5</v>
      </c>
      <c r="I15" s="3">
        <f>I3-(I$3-J$3)/2</f>
        <v>0.5</v>
      </c>
      <c r="J15" s="3">
        <f>J3-(J$3-I$3)/2</f>
        <v>0.5</v>
      </c>
      <c r="R15" s="3">
        <v>12</v>
      </c>
      <c r="S15" s="3">
        <v>-5</v>
      </c>
    </row>
    <row r="16" spans="1:21" x14ac:dyDescent="0.25">
      <c r="A16" t="s">
        <v>393</v>
      </c>
      <c r="D16" s="3">
        <f t="shared" ref="D16:D19" si="1">D4+($C$3-$D$3)/2</f>
        <v>1.5</v>
      </c>
      <c r="J16" s="3">
        <f t="shared" ref="J16:J19" si="2">J4-(J$3-I$3)/2</f>
        <v>1.5</v>
      </c>
    </row>
    <row r="17" spans="3:13" x14ac:dyDescent="0.25">
      <c r="D17" s="3">
        <f t="shared" si="1"/>
        <v>6.5</v>
      </c>
      <c r="E17" s="3">
        <f>E5+($C$3-$D$3)/2</f>
        <v>-0.5</v>
      </c>
      <c r="J17" s="3">
        <f t="shared" si="2"/>
        <v>6.5</v>
      </c>
      <c r="K17" s="3">
        <f>K5-(J$3-I$3)/2</f>
        <v>-0.5</v>
      </c>
    </row>
    <row r="18" spans="3:13" x14ac:dyDescent="0.25">
      <c r="D18" s="2"/>
      <c r="E18" s="3">
        <f>E6+($C$3-$D$3)/2</f>
        <v>1.5</v>
      </c>
      <c r="J18" s="2"/>
      <c r="K18" s="3">
        <f>K6-(J$3-I$3)/2</f>
        <v>1.5</v>
      </c>
    </row>
    <row r="19" spans="3:13" x14ac:dyDescent="0.25">
      <c r="D19" s="3">
        <f t="shared" si="1"/>
        <v>13.5</v>
      </c>
      <c r="F19" s="3">
        <f>F7+($C$3-$D$3)/2</f>
        <v>-8.5</v>
      </c>
      <c r="J19" s="3">
        <f t="shared" si="2"/>
        <v>13.5</v>
      </c>
      <c r="L19" s="3">
        <f>L7-(J$3-I$3)/2</f>
        <v>-8.5</v>
      </c>
    </row>
    <row r="20" spans="3:13" x14ac:dyDescent="0.25">
      <c r="F20" s="3">
        <f t="shared" ref="F20:F21" si="3">F8+($C$3-$D$3)/2</f>
        <v>1.5</v>
      </c>
      <c r="L20" s="3">
        <f t="shared" ref="L20:L21" si="4">L8-(J$3-I$3)/2</f>
        <v>1.5</v>
      </c>
    </row>
    <row r="21" spans="3:13" x14ac:dyDescent="0.25">
      <c r="F21" s="3">
        <f t="shared" si="3"/>
        <v>6.5</v>
      </c>
      <c r="G21" s="3">
        <f>G9+($C$3-$D$3)/2</f>
        <v>-8.5</v>
      </c>
      <c r="L21" s="3">
        <f t="shared" si="4"/>
        <v>6.5</v>
      </c>
      <c r="M21" s="3">
        <f>M9-(J$3-I$3)/2</f>
        <v>-8.5</v>
      </c>
    </row>
    <row r="22" spans="3:13" x14ac:dyDescent="0.25">
      <c r="G22" s="3">
        <f t="shared" ref="G22:G23" si="5">G10+($C$3-$D$3)/2</f>
        <v>1.5</v>
      </c>
      <c r="M22" s="3">
        <f t="shared" ref="M22:M23" si="6">M10-(J$3-I$3)/2</f>
        <v>1.5</v>
      </c>
    </row>
    <row r="23" spans="3:13" x14ac:dyDescent="0.25">
      <c r="G23" s="3">
        <f t="shared" si="5"/>
        <v>11.5</v>
      </c>
      <c r="M23" s="3">
        <f t="shared" si="6"/>
        <v>11.5</v>
      </c>
    </row>
    <row r="25" spans="3:13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3:13" x14ac:dyDescent="0.25">
      <c r="C26" s="3">
        <f>C14-($D$17-$E$17)/2</f>
        <v>-5</v>
      </c>
      <c r="I26" s="3">
        <f>I14-(J$17-K$17)/2</f>
        <v>-5</v>
      </c>
    </row>
    <row r="27" spans="3:13" x14ac:dyDescent="0.25">
      <c r="C27" s="3">
        <f>C15-($D$17-$E$17)/2</f>
        <v>-3</v>
      </c>
      <c r="D27" s="3">
        <f>D15-($D$17-$E$17)/2</f>
        <v>-3</v>
      </c>
      <c r="I27" s="3">
        <f>I15-(J$17-K$17)/2</f>
        <v>-3</v>
      </c>
      <c r="J27" s="3">
        <f>J15-(J$17-K$17)/2</f>
        <v>-3</v>
      </c>
    </row>
    <row r="28" spans="3:13" x14ac:dyDescent="0.25">
      <c r="D28" s="3">
        <f t="shared" ref="D28:D31" si="7">D16-($D$17-$E$17)/2</f>
        <v>-2</v>
      </c>
      <c r="J28" s="3">
        <f t="shared" ref="J28:J31" si="8">J16-(J$17-K$17)/2</f>
        <v>-2</v>
      </c>
    </row>
    <row r="29" spans="3:13" x14ac:dyDescent="0.25">
      <c r="D29" s="3">
        <f t="shared" si="7"/>
        <v>3</v>
      </c>
      <c r="E29" s="3">
        <f>E17+($D$17-$E$17)/2</f>
        <v>3</v>
      </c>
      <c r="J29" s="3">
        <f t="shared" si="8"/>
        <v>3</v>
      </c>
      <c r="K29" s="3">
        <f>K17-(K$17-J$17)/2</f>
        <v>3</v>
      </c>
    </row>
    <row r="30" spans="3:13" x14ac:dyDescent="0.25">
      <c r="D30" s="2"/>
      <c r="E30" s="3">
        <f>E18+($D$17-$E$17)/2</f>
        <v>5</v>
      </c>
      <c r="J30" s="2"/>
      <c r="K30" s="3">
        <f>K18-(J$17-K$17)/2</f>
        <v>-2</v>
      </c>
    </row>
    <row r="31" spans="3:13" x14ac:dyDescent="0.25">
      <c r="D31" s="3">
        <f t="shared" si="7"/>
        <v>10</v>
      </c>
      <c r="F31" s="3">
        <f>F19+($D$17-$E$17)/2</f>
        <v>-5</v>
      </c>
      <c r="J31" s="3">
        <f t="shared" si="8"/>
        <v>10</v>
      </c>
      <c r="L31" s="3">
        <f>L19-(K$17-J$17)/2</f>
        <v>-5</v>
      </c>
    </row>
    <row r="32" spans="3:13" x14ac:dyDescent="0.25">
      <c r="F32" s="3">
        <f t="shared" ref="F32:F33" si="9">F20+($D$17-$E$17)/2</f>
        <v>5</v>
      </c>
      <c r="L32" s="3">
        <f>L20-(K$17-J$17)/2</f>
        <v>5</v>
      </c>
    </row>
    <row r="33" spans="3:13" x14ac:dyDescent="0.25">
      <c r="F33" s="3">
        <f t="shared" si="9"/>
        <v>10</v>
      </c>
      <c r="G33" s="3">
        <f>G21+($D$17-$E$17)/2</f>
        <v>-5</v>
      </c>
      <c r="L33" s="3">
        <f>L21-(K$17-J$17)/2</f>
        <v>10</v>
      </c>
      <c r="M33" s="3">
        <f>M21-(K$17-J$17)/2</f>
        <v>-5</v>
      </c>
    </row>
    <row r="34" spans="3:13" x14ac:dyDescent="0.25">
      <c r="G34" s="3">
        <f t="shared" ref="G34:G35" si="10">G22+($D$17-$E$17)/2</f>
        <v>5</v>
      </c>
      <c r="M34" s="3">
        <f t="shared" ref="M34:M35" si="11">M22-(K$17-J$17)/2</f>
        <v>5</v>
      </c>
    </row>
    <row r="35" spans="3:13" x14ac:dyDescent="0.25">
      <c r="G35" s="3">
        <f t="shared" si="10"/>
        <v>15</v>
      </c>
      <c r="M35" s="3">
        <f t="shared" si="11"/>
        <v>15</v>
      </c>
    </row>
    <row r="37" spans="3:13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  <c r="I37" s="2"/>
      <c r="J37" s="2"/>
      <c r="K37" s="2"/>
      <c r="L37" s="2"/>
      <c r="M37" s="2"/>
    </row>
    <row r="38" spans="3:13" x14ac:dyDescent="0.25">
      <c r="C38" s="3">
        <f>C26-($D$31-$F$31)/2</f>
        <v>-12.5</v>
      </c>
      <c r="I38" s="2"/>
      <c r="J38" s="2"/>
      <c r="K38" s="2"/>
      <c r="L38" s="2"/>
      <c r="M38" s="2"/>
    </row>
    <row r="39" spans="3:13" x14ac:dyDescent="0.25">
      <c r="C39" s="3">
        <f>C27-($D$31-$F$31)/2</f>
        <v>-10.5</v>
      </c>
      <c r="D39" s="3">
        <f t="shared" ref="D39:D41" si="12">D27-($D$31-$F$31)/2</f>
        <v>-10.5</v>
      </c>
      <c r="I39" s="2"/>
      <c r="J39" s="2"/>
      <c r="K39" s="2"/>
      <c r="L39" s="2"/>
      <c r="M39" s="2"/>
    </row>
    <row r="40" spans="3:13" x14ac:dyDescent="0.25">
      <c r="D40" s="3">
        <f t="shared" si="12"/>
        <v>-9.5</v>
      </c>
      <c r="I40" s="2"/>
      <c r="J40" s="2"/>
      <c r="K40" s="2"/>
      <c r="L40" s="2"/>
      <c r="M40" s="2"/>
    </row>
    <row r="41" spans="3:13" x14ac:dyDescent="0.25">
      <c r="D41" s="3">
        <f t="shared" si="12"/>
        <v>-4.5</v>
      </c>
      <c r="E41" s="3">
        <f>E29-($D$31-$F$31)/2</f>
        <v>-4.5</v>
      </c>
      <c r="I41" s="2"/>
      <c r="J41" s="2"/>
      <c r="K41" s="2"/>
      <c r="L41" s="2"/>
      <c r="M41" s="2"/>
    </row>
    <row r="42" spans="3:13" x14ac:dyDescent="0.25">
      <c r="D42" s="2"/>
      <c r="E42" s="3">
        <f>E30-($D$17-$E$17)/2</f>
        <v>1.5</v>
      </c>
      <c r="I42" s="2"/>
      <c r="J42" s="2"/>
      <c r="K42" s="2"/>
      <c r="L42" s="2"/>
      <c r="M42" s="2"/>
    </row>
    <row r="43" spans="3:13" x14ac:dyDescent="0.25">
      <c r="D43" s="3">
        <f>D31-($D$31-$F$31)/2</f>
        <v>2.5</v>
      </c>
      <c r="F43" s="3">
        <f>F31+($D$31-$F$31)/2</f>
        <v>2.5</v>
      </c>
      <c r="I43" s="2"/>
      <c r="J43" s="2"/>
      <c r="K43" s="2"/>
      <c r="L43" s="2"/>
      <c r="M43" s="2"/>
    </row>
    <row r="44" spans="3:13" x14ac:dyDescent="0.25">
      <c r="F44" s="3">
        <f t="shared" ref="F44:F45" si="13">F32+($D$31-$F$31)/2</f>
        <v>12.5</v>
      </c>
      <c r="I44" s="2"/>
      <c r="J44" s="2"/>
      <c r="K44" s="2"/>
      <c r="L44" s="2"/>
      <c r="M44" s="2"/>
    </row>
    <row r="45" spans="3:13" x14ac:dyDescent="0.25">
      <c r="F45" s="3">
        <f t="shared" si="13"/>
        <v>17.5</v>
      </c>
      <c r="G45" s="3">
        <f>G33+($D$31-$F$31)/2</f>
        <v>2.5</v>
      </c>
      <c r="I45" s="2"/>
      <c r="J45" s="2"/>
      <c r="K45" s="2"/>
      <c r="L45" s="2"/>
      <c r="M45" s="2"/>
    </row>
    <row r="46" spans="3:13" x14ac:dyDescent="0.25">
      <c r="G46" s="3">
        <f t="shared" ref="G46:G47" si="14">G34+($D$31-$F$31)/2</f>
        <v>12.5</v>
      </c>
      <c r="I46" s="2"/>
      <c r="J46" s="2"/>
      <c r="K46" s="2"/>
      <c r="L46" s="2"/>
      <c r="M46" s="2"/>
    </row>
    <row r="47" spans="3:13" x14ac:dyDescent="0.25">
      <c r="G47" s="3">
        <f t="shared" si="14"/>
        <v>22.5</v>
      </c>
      <c r="I47" s="2"/>
      <c r="J47" s="2"/>
      <c r="K47" s="2"/>
      <c r="L47" s="2"/>
      <c r="M47" s="2"/>
    </row>
    <row r="48" spans="3:13" x14ac:dyDescent="0.25">
      <c r="I48" s="2"/>
      <c r="J48" s="2"/>
      <c r="K48" s="2"/>
      <c r="L48" s="2"/>
      <c r="M48" s="2"/>
    </row>
    <row r="49" spans="1:13" x14ac:dyDescent="0.25">
      <c r="C49" t="s">
        <v>0</v>
      </c>
      <c r="D49" t="s">
        <v>1</v>
      </c>
      <c r="E49" t="s">
        <v>2</v>
      </c>
      <c r="F49" t="s">
        <v>3</v>
      </c>
      <c r="G49" t="s">
        <v>4</v>
      </c>
      <c r="I49" s="2"/>
      <c r="J49" s="2"/>
      <c r="K49" s="2"/>
      <c r="L49" s="2"/>
      <c r="M49" s="2"/>
    </row>
    <row r="50" spans="1:13" x14ac:dyDescent="0.25">
      <c r="C50" s="3">
        <f>C38-($F$45-$G$45)/2</f>
        <v>-20</v>
      </c>
      <c r="I50" s="2"/>
      <c r="J50" s="2"/>
      <c r="K50" s="2"/>
      <c r="L50" s="2"/>
      <c r="M50" s="2"/>
    </row>
    <row r="51" spans="1:13" x14ac:dyDescent="0.25">
      <c r="C51" s="3">
        <f>C39-($F$45-$G$45)/2</f>
        <v>-18</v>
      </c>
      <c r="D51" s="3">
        <f t="shared" ref="D51:D52" si="15">D39-($F$45-$G$45)/2</f>
        <v>-18</v>
      </c>
      <c r="I51" s="2"/>
      <c r="J51" s="2"/>
      <c r="K51" s="2"/>
      <c r="L51" s="2"/>
      <c r="M51" s="2"/>
    </row>
    <row r="52" spans="1:13" x14ac:dyDescent="0.25">
      <c r="D52" s="3">
        <f t="shared" si="15"/>
        <v>-17</v>
      </c>
      <c r="I52" s="2"/>
      <c r="J52" s="2"/>
      <c r="K52" s="2"/>
      <c r="L52" s="2"/>
      <c r="M52" s="2"/>
    </row>
    <row r="53" spans="1:13" x14ac:dyDescent="0.25">
      <c r="D53" s="3">
        <f>D41-($F$45-$G$45)/2</f>
        <v>-12</v>
      </c>
      <c r="E53" s="3">
        <f>E41-($F$45-$G$45)/2</f>
        <v>-12</v>
      </c>
      <c r="I53" s="2"/>
      <c r="J53" s="2"/>
      <c r="K53" s="2"/>
      <c r="L53" s="2"/>
      <c r="M53" s="2"/>
    </row>
    <row r="54" spans="1:13" x14ac:dyDescent="0.25">
      <c r="D54" s="2"/>
      <c r="E54" s="3">
        <f>E42-($F$45-$G$45)/2</f>
        <v>-6</v>
      </c>
      <c r="I54" s="2"/>
      <c r="J54" s="2"/>
      <c r="K54" s="2"/>
      <c r="L54" s="2"/>
      <c r="M54" s="2"/>
    </row>
    <row r="55" spans="1:13" x14ac:dyDescent="0.25">
      <c r="D55" s="3">
        <f t="shared" ref="D55" si="16">D43-($F$45-$G$45)/2</f>
        <v>-5</v>
      </c>
      <c r="F55" s="3">
        <f t="shared" ref="F55:F56" si="17">F43-($F$45-$G$45)/2</f>
        <v>-5</v>
      </c>
      <c r="I55" s="2"/>
      <c r="J55" s="2"/>
      <c r="K55" s="2"/>
      <c r="L55" s="2"/>
      <c r="M55" s="2"/>
    </row>
    <row r="56" spans="1:13" x14ac:dyDescent="0.25">
      <c r="F56" s="3">
        <f t="shared" si="17"/>
        <v>5</v>
      </c>
      <c r="I56" s="2"/>
      <c r="J56" s="2"/>
      <c r="K56" s="2"/>
      <c r="L56" s="2"/>
      <c r="M56" s="2"/>
    </row>
    <row r="57" spans="1:13" x14ac:dyDescent="0.25">
      <c r="F57" s="3">
        <f>F45-($F$45-$G$45)/2</f>
        <v>10</v>
      </c>
      <c r="G57" s="3">
        <f>G45+($F$45-$G$45)/2</f>
        <v>10</v>
      </c>
      <c r="I57" s="2"/>
      <c r="J57" s="2"/>
      <c r="K57" s="2"/>
      <c r="L57" s="2"/>
      <c r="M57" s="2"/>
    </row>
    <row r="58" spans="1:13" x14ac:dyDescent="0.25">
      <c r="G58" s="3">
        <f t="shared" ref="G58:G59" si="18">G46+($F$45-$G$45)/2</f>
        <v>20</v>
      </c>
      <c r="I58" s="2"/>
      <c r="J58" s="2"/>
      <c r="K58" s="2"/>
      <c r="L58" s="2"/>
      <c r="M58" s="2"/>
    </row>
    <row r="59" spans="1:13" x14ac:dyDescent="0.25">
      <c r="G59" s="3">
        <f t="shared" si="18"/>
        <v>30</v>
      </c>
      <c r="I59" s="2"/>
      <c r="J59" s="2"/>
      <c r="K59" s="2"/>
      <c r="L59" s="2"/>
      <c r="M59" s="2"/>
    </row>
    <row r="60" spans="1:13" x14ac:dyDescent="0.25">
      <c r="I60" s="2"/>
      <c r="J60" s="2"/>
      <c r="K60" s="2"/>
      <c r="L60" s="2"/>
      <c r="M60" s="2"/>
    </row>
    <row r="61" spans="1:13" x14ac:dyDescent="0.25">
      <c r="I61" s="2"/>
      <c r="J61" s="2"/>
      <c r="K61" s="2"/>
      <c r="L61" s="2"/>
      <c r="M61" s="2"/>
    </row>
    <row r="62" spans="1:13" x14ac:dyDescent="0.25">
      <c r="A62" t="s">
        <v>378</v>
      </c>
      <c r="B62" t="s">
        <v>387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I62" s="2"/>
      <c r="J62" s="2"/>
      <c r="K62" s="2"/>
      <c r="L62" s="2"/>
      <c r="M62" s="2"/>
    </row>
    <row r="63" spans="1:13" x14ac:dyDescent="0.25">
      <c r="A63" t="s">
        <v>379</v>
      </c>
      <c r="B63">
        <v>0</v>
      </c>
      <c r="C63">
        <v>-20</v>
      </c>
      <c r="I63" s="2"/>
      <c r="J63" s="2"/>
      <c r="K63" s="2"/>
      <c r="L63" s="2"/>
      <c r="M63" s="2"/>
    </row>
    <row r="64" spans="1:13" x14ac:dyDescent="0.25">
      <c r="A64" t="s">
        <v>380</v>
      </c>
      <c r="B64">
        <v>2</v>
      </c>
      <c r="C64">
        <v>-18</v>
      </c>
      <c r="D64">
        <v>-18</v>
      </c>
      <c r="I64" s="2"/>
      <c r="J64" s="2"/>
      <c r="K64" s="2"/>
      <c r="L64" s="2"/>
      <c r="M64" s="2"/>
    </row>
    <row r="65" spans="1:13" x14ac:dyDescent="0.25">
      <c r="A65" t="s">
        <v>381</v>
      </c>
      <c r="B65">
        <v>3</v>
      </c>
      <c r="D65">
        <v>-17</v>
      </c>
      <c r="I65" s="2"/>
      <c r="J65" s="2"/>
      <c r="K65" s="2"/>
      <c r="L65" s="2"/>
      <c r="M65" s="2"/>
    </row>
    <row r="66" spans="1:13" x14ac:dyDescent="0.25">
      <c r="A66" t="s">
        <v>382</v>
      </c>
      <c r="B66">
        <v>8</v>
      </c>
      <c r="D66">
        <v>-12</v>
      </c>
      <c r="E66">
        <v>-12</v>
      </c>
      <c r="I66" s="2"/>
      <c r="J66" s="2"/>
      <c r="K66" s="2"/>
      <c r="L66" s="2"/>
      <c r="M66" s="2"/>
    </row>
    <row r="67" spans="1:13" x14ac:dyDescent="0.25">
      <c r="A67" t="s">
        <v>383</v>
      </c>
      <c r="B67">
        <v>10</v>
      </c>
      <c r="E67">
        <v>-6</v>
      </c>
      <c r="I67" s="2"/>
      <c r="J67" s="2"/>
      <c r="K67" s="2"/>
      <c r="L67" s="2"/>
      <c r="M67" s="2"/>
    </row>
    <row r="68" spans="1:13" x14ac:dyDescent="0.25">
      <c r="A68" t="s">
        <v>384</v>
      </c>
      <c r="B68">
        <v>15</v>
      </c>
      <c r="D68">
        <v>-5</v>
      </c>
      <c r="F68">
        <v>-5</v>
      </c>
      <c r="I68" s="2"/>
      <c r="J68" s="2"/>
      <c r="K68" s="2"/>
      <c r="L68" s="2"/>
      <c r="M68" s="2"/>
    </row>
    <row r="69" spans="1:13" x14ac:dyDescent="0.25">
      <c r="A69" t="s">
        <v>385</v>
      </c>
      <c r="B69">
        <v>25</v>
      </c>
      <c r="F69">
        <v>5</v>
      </c>
      <c r="I69" s="2"/>
      <c r="J69" s="2"/>
      <c r="K69" s="2"/>
      <c r="L69" s="2"/>
      <c r="M69" s="2"/>
    </row>
    <row r="70" spans="1:13" x14ac:dyDescent="0.25">
      <c r="A70" t="s">
        <v>386</v>
      </c>
      <c r="B70">
        <v>30</v>
      </c>
      <c r="F70">
        <v>10</v>
      </c>
      <c r="G70">
        <v>10</v>
      </c>
      <c r="I70" s="2"/>
      <c r="J70" s="2"/>
      <c r="K70" s="2"/>
      <c r="L70" s="2"/>
      <c r="M70" s="2"/>
    </row>
    <row r="71" spans="1:13" x14ac:dyDescent="0.25">
      <c r="A71" t="s">
        <v>388</v>
      </c>
      <c r="B71">
        <v>40</v>
      </c>
      <c r="G71">
        <v>20</v>
      </c>
      <c r="I71" s="2"/>
      <c r="J71" s="2"/>
      <c r="K71" s="2"/>
      <c r="L71" s="2"/>
      <c r="M71" s="2"/>
    </row>
    <row r="72" spans="1:13" x14ac:dyDescent="0.25">
      <c r="A72" t="s">
        <v>389</v>
      </c>
      <c r="B72">
        <v>50</v>
      </c>
      <c r="G72">
        <v>30</v>
      </c>
      <c r="I72" s="2"/>
      <c r="J72" s="2"/>
      <c r="K72" s="2"/>
      <c r="L72" s="2"/>
      <c r="M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Timing</vt:lpstr>
      <vt:lpstr>METIS Parts</vt:lpstr>
      <vt:lpstr>Sheet2</vt:lpstr>
      <vt:lpstr>14 Check x</vt:lpstr>
      <vt:lpstr>118 Check x</vt:lpstr>
      <vt:lpstr>118 Check x (2)</vt:lpstr>
      <vt:lpstr>118 Combine Slack</vt:lpstr>
      <vt:lpstr>Sheet3</vt:lpstr>
      <vt:lpstr>Sheet4</vt:lpstr>
      <vt:lpstr>Sheet7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2015-08-21T13:57:00Z</cp:lastPrinted>
  <dcterms:created xsi:type="dcterms:W3CDTF">2015-07-08T15:52:10Z</dcterms:created>
  <dcterms:modified xsi:type="dcterms:W3CDTF">2015-08-31T20:16:20Z</dcterms:modified>
</cp:coreProperties>
</file>