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10" activeTab="18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4 Bus 4 lines" sheetId="26" r:id="rId13"/>
    <sheet name="118 ADMM Results" sheetId="19" r:id="rId14"/>
    <sheet name="118 Bus h Debug" sheetId="21" r:id="rId15"/>
    <sheet name="118 Bus my H2" sheetId="23" r:id="rId16"/>
    <sheet name="118 Correct H2" sheetId="24" r:id="rId17"/>
    <sheet name="my H2 - correct H2" sheetId="25" r:id="rId18"/>
    <sheet name="IEEE 57 Debug" sheetId="27" r:id="rId19"/>
  </sheets>
  <calcPr calcId="145621"/>
</workbook>
</file>

<file path=xl/calcChain.xml><?xml version="1.0" encoding="utf-8"?>
<calcChain xmlns="http://schemas.openxmlformats.org/spreadsheetml/2006/main">
  <c r="F26" i="26" l="1"/>
  <c r="F27" i="26"/>
  <c r="F28" i="26"/>
  <c r="F29" i="26"/>
  <c r="F30" i="26"/>
  <c r="F25" i="26"/>
  <c r="F21" i="26"/>
  <c r="F22" i="26"/>
  <c r="F23" i="26"/>
  <c r="F20" i="26"/>
  <c r="F12" i="26"/>
  <c r="F13" i="26"/>
  <c r="F14" i="26"/>
  <c r="F15" i="26"/>
  <c r="F16" i="26"/>
  <c r="F11" i="26"/>
  <c r="F7" i="26"/>
  <c r="F8" i="26"/>
  <c r="F9" i="26"/>
  <c r="F6" i="26"/>
  <c r="G4" i="26"/>
  <c r="G5" i="26"/>
  <c r="G6" i="26"/>
  <c r="G7" i="26"/>
  <c r="G8" i="26"/>
  <c r="G9" i="26"/>
  <c r="G10" i="26"/>
  <c r="G11" i="26"/>
  <c r="G17" i="26"/>
  <c r="G18" i="26"/>
  <c r="G19" i="26"/>
  <c r="G20" i="26"/>
  <c r="G21" i="26"/>
  <c r="G22" i="26"/>
  <c r="G23" i="26"/>
  <c r="G24" i="26"/>
  <c r="G25" i="26"/>
  <c r="G3" i="26"/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<sst xmlns="http://schemas.openxmlformats.org/spreadsheetml/2006/main" count="2987" uniqueCount="749">
  <si>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</si>
  <si>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</si>
  <si>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</si>
  <si>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</si>
  <si>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</si>
  <si>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</si>
  <si>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</si>
  <si>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</si>
  <si>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</si>
  <si>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</si>
  <si>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</si>
  <si>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</si>
  <si>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</si>
  <si>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</si>
  <si>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</si>
  <si>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</si>
  <si>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</si>
  <si>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</si>
  <si>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</si>
  <si>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</si>
  <si>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</si>
  <si>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</si>
  <si>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</si>
  <si>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</si>
  <si>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</si>
  <si>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</si>
  <si>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</si>
  <si>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</si>
  <si>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</si>
  <si>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</si>
  <si>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</si>
  <si>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</si>
  <si>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</si>
  <si>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</si>
  <si>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</si>
  <si>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</si>
  <si>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</si>
  <si>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</si>
  <si>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</si>
  <si>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</si>
  <si>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</si>
  <si>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</si>
  <si>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</si>
  <si>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</si>
  <si>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</si>
  <si>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</si>
  <si>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</si>
  <si>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</si>
  <si>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</si>
  <si>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</si>
  <si>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</si>
  <si>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</si>
  <si>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</si>
  <si>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</si>
  <si>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</si>
  <si>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</si>
  <si>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</si>
  <si>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</si>
  <si>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</si>
  <si>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</si>
  <si>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</si>
  <si>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</si>
  <si>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</si>
  <si>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</si>
  <si>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</si>
  <si>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</si>
  <si>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</si>
  <si>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</si>
  <si>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</si>
  <si>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</si>
  <si>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</si>
  <si>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</si>
  <si>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</si>
  <si>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</si>
  <si>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</si>
  <si>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</si>
  <si>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</si>
  <si>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</si>
  <si>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</si>
  <si>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</si>
  <si>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</si>
  <si>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</si>
  <si>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</si>
  <si>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</si>
  <si>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</si>
  <si>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</si>
  <si>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</si>
  <si>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</si>
  <si>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</si>
  <si>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</si>
  <si>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</si>
  <si>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</si>
  <si>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</si>
  <si>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</si>
  <si>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</si>
  <si>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</si>
  <si>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</si>
  <si>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</si>
  <si>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</si>
  <si>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</si>
  <si>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</si>
  <si>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</si>
  <si>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</si>
  <si>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</si>
  <si>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</si>
  <si>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</si>
  <si>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</si>
  <si>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</si>
  <si>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</si>
  <si>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</si>
  <si>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</si>
  <si>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</si>
  <si>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</si>
  <si>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</si>
  <si>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</si>
  <si>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</si>
  <si>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</si>
  <si>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</si>
  <si>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</si>
  <si>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</si>
  <si>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</si>
  <si>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</si>
  <si>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</si>
  <si>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</si>
  <si>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</si>
  <si>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</si>
  <si>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</si>
  <si>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</si>
  <si>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</si>
  <si>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</si>
  <si>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</si>
  <si>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</si>
  <si>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</si>
  <si>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</si>
  <si>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</si>
  <si>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</si>
  <si>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</si>
  <si>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</si>
  <si>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</si>
  <si>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</si>
  <si>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</si>
  <si>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</si>
  <si>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</si>
  <si>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</si>
  <si>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</si>
  <si>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</si>
  <si>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</si>
  <si>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</si>
  <si>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</si>
  <si>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</si>
  <si>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</si>
  <si>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</si>
  <si>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</si>
  <si>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</si>
  <si>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</si>
  <si>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</si>
  <si>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</si>
  <si>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</si>
  <si>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</si>
  <si>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</si>
  <si>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</si>
  <si>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</si>
  <si>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</si>
  <si>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</si>
  <si>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</si>
  <si>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</si>
  <si>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</si>
  <si>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</si>
  <si>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</si>
  <si>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</si>
  <si>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</si>
  <si>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</si>
  <si>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</si>
  <si>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</si>
  <si>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</si>
  <si>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</si>
  <si>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</si>
  <si>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</si>
  <si>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</si>
  <si>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</si>
  <si>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</si>
  <si>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</si>
  <si>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</si>
  <si>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</si>
  <si>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</si>
  <si>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</si>
  <si>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</si>
  <si>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</si>
  <si>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</si>
  <si>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</si>
  <si>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</si>
  <si>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</si>
  <si>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</si>
  <si>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</si>
  <si>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</si>
  <si>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</si>
  <si>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</si>
  <si>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</si>
  <si>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</si>
  <si>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</si>
  <si>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</si>
  <si>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</si>
  <si>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</si>
  <si>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</si>
  <si>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</si>
  <si>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</si>
  <si>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</si>
  <si>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</si>
  <si>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</si>
  <si>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</si>
  <si>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</si>
  <si>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</si>
  <si>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</si>
  <si>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</si>
  <si>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</si>
  <si>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</si>
  <si>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</si>
  <si>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</si>
  <si>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</si>
  <si>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</si>
  <si>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</si>
  <si>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</si>
  <si>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</si>
  <si>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</si>
  <si>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</si>
  <si>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</si>
  <si>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</si>
  <si>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</si>
  <si>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</si>
  <si>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</si>
  <si>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</si>
  <si>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</si>
  <si>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</si>
  <si>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</si>
  <si>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</si>
  <si>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</si>
  <si>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</si>
  <si>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</si>
  <si>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</si>
  <si>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</si>
  <si>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</si>
  <si>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</si>
  <si>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</si>
  <si>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</si>
  <si>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</si>
  <si>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</si>
  <si>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</si>
  <si>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</si>
  <si>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</si>
  <si>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</si>
  <si>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</si>
  <si>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</si>
  <si>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</si>
  <si>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</si>
  <si>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</si>
  <si>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</si>
  <si>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</si>
  <si>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</si>
  <si>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</si>
  <si>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</si>
  <si>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</si>
  <si>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</si>
  <si>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</si>
  <si>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</si>
  <si>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</si>
  <si>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</si>
  <si>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</si>
  <si>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</si>
  <si>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</si>
  <si>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</si>
  <si>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</si>
  <si>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</si>
  <si>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</si>
  <si>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</si>
  <si>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</si>
  <si>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</si>
  <si>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</si>
  <si>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</si>
  <si>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</si>
  <si>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</si>
  <si>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</si>
  <si>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</si>
  <si>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</si>
  <si>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</si>
  <si>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</si>
  <si>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</si>
  <si>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</si>
  <si>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</si>
  <si>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</si>
  <si>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</si>
  <si>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</si>
  <si>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</si>
  <si>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</si>
  <si>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</si>
  <si>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</si>
  <si>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</si>
  <si>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</si>
  <si>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</si>
  <si>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</si>
  <si>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</si>
  <si>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</si>
  <si>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</si>
  <si>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</si>
  <si>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</si>
  <si>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</si>
  <si>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</si>
  <si>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</si>
  <si>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</si>
  <si>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</si>
  <si>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</si>
  <si>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</si>
  <si>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</si>
  <si>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</si>
  <si>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</si>
  <si>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</si>
  <si>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</si>
  <si>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</si>
  <si>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</si>
  <si>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</si>
  <si>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</si>
  <si>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</si>
  <si>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</si>
  <si>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</si>
  <si>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</si>
  <si>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</si>
  <si>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</si>
  <si>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</si>
  <si>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</si>
  <si>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</si>
  <si>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</si>
  <si>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</si>
  <si>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</si>
  <si>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</si>
  <si>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</si>
  <si>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</si>
  <si>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</si>
  <si>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</si>
  <si>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</si>
  <si>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</si>
  <si>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</si>
  <si>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</si>
  <si>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</si>
  <si>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</si>
  <si>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</si>
  <si>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</si>
  <si>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</si>
  <si>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</si>
  <si>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</si>
  <si>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</si>
  <si>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</si>
  <si>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</si>
  <si>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</si>
  <si>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</si>
  <si>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</si>
  <si>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</si>
  <si>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</si>
  <si>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</si>
  <si>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</si>
  <si>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</si>
  <si>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</si>
  <si>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</si>
  <si>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</si>
  <si>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</si>
  <si>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</si>
  <si>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</si>
  <si>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</si>
  <si>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</si>
  <si>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</si>
  <si>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</si>
  <si>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</si>
  <si>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</si>
  <si>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</si>
  <si>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</si>
  <si>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</si>
  <si>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</si>
  <si>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</si>
  <si>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</si>
  <si>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</si>
  <si>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</si>
  <si>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</si>
  <si>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</si>
  <si>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</si>
  <si>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</si>
  <si>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</si>
  <si>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</si>
  <si>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</si>
  <si>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</si>
  <si>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</si>
  <si>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</si>
  <si>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</si>
  <si>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</si>
  <si>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</si>
  <si>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</si>
  <si>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</si>
  <si>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</si>
  <si>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</si>
  <si>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</si>
  <si>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</si>
  <si>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</si>
  <si>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</si>
  <si>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</si>
  <si>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</si>
  <si>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</si>
  <si>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</si>
  <si>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</si>
  <si>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</si>
  <si>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</si>
  <si>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</si>
  <si>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</si>
  <si>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</si>
  <si>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</si>
  <si>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</si>
  <si>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</si>
  <si>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</si>
  <si>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</si>
  <si>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</si>
  <si>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</si>
  <si>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</si>
  <si>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</si>
  <si>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</si>
  <si>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</si>
  <si>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</si>
  <si>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</si>
  <si>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</si>
  <si>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</si>
  <si>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</si>
  <si>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</si>
  <si>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</si>
  <si>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</si>
  <si>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</si>
  <si>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</si>
  <si>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</si>
  <si>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</si>
  <si>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</si>
  <si>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</si>
  <si>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</si>
  <si>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</si>
  <si>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</si>
  <si>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</si>
  <si>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</si>
  <si>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</si>
  <si>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</si>
  <si>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</si>
  <si>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</si>
  <si>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</si>
  <si>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</si>
  <si>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</si>
  <si>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</si>
  <si>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</si>
  <si>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</si>
  <si>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</si>
  <si>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</si>
  <si>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</si>
  <si>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</si>
  <si>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</si>
  <si>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</si>
  <si>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</si>
  <si>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</si>
  <si>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</si>
  <si>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</si>
  <si>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</si>
  <si>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</si>
  <si>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</si>
  <si>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</si>
  <si>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</si>
  <si>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</si>
  <si>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</si>
  <si>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</si>
  <si>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</si>
  <si>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</si>
  <si>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</si>
  <si>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</si>
  <si>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</si>
  <si>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</si>
  <si>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</si>
  <si>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</si>
  <si>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</si>
  <si>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</si>
  <si>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</si>
  <si>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</si>
  <si>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</si>
  <si>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</si>
  <si>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</si>
  <si>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</si>
  <si>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</si>
  <si>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</si>
  <si>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</si>
  <si>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</si>
  <si>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</si>
  <si>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</si>
  <si>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</si>
  <si>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</si>
  <si>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</si>
  <si>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</si>
  <si>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</si>
  <si>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</si>
  <si>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</si>
  <si>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</si>
  <si>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</si>
  <si>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</si>
  <si>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</si>
  <si>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</si>
  <si>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</si>
  <si>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</si>
  <si>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</si>
  <si>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</si>
  <si>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</si>
  <si>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</si>
  <si>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</si>
  <si>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</si>
  <si>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</si>
  <si>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</si>
  <si>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</si>
  <si>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</si>
  <si>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</si>
  <si>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</si>
  <si>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</si>
  <si>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</si>
  <si>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</si>
  <si>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</si>
  <si>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</si>
  <si>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</si>
  <si>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</si>
  <si>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</si>
  <si>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</si>
  <si>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</si>
  <si>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</si>
  <si>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</si>
  <si>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</si>
  <si>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</si>
  <si>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</si>
  <si>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</si>
  <si>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</si>
  <si>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</si>
  <si>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</si>
  <si>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</si>
  <si>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</si>
  <si>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</si>
  <si>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</si>
  <si>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</si>
  <si>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</si>
  <si>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</si>
  <si>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</si>
  <si>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</si>
  <si>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</si>
  <si>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</si>
  <si>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</si>
  <si>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</si>
  <si>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</si>
  <si>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</si>
  <si>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</si>
  <si>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</si>
  <si>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</si>
  <si>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</si>
  <si>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</si>
  <si>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</si>
  <si>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</si>
  <si>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</si>
  <si>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</si>
  <si>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</si>
  <si>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</si>
  <si>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</si>
  <si>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</si>
  <si>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</si>
  <si>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</si>
  <si>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</si>
  <si>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</si>
  <si>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</si>
  <si>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</si>
  <si>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</si>
  <si>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</si>
  <si>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</si>
  <si>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</si>
  <si>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</si>
  <si>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</si>
  <si>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</si>
  <si>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</si>
  <si>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</si>
  <si>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</si>
  <si>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</si>
  <si>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</si>
  <si>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</si>
  <si>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</si>
  <si>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</si>
  <si>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</si>
  <si>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</si>
  <si>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</si>
  <si>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</si>
  <si>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</si>
  <si>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</si>
  <si>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</si>
  <si>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</si>
  <si>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</si>
  <si>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</si>
  <si>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</si>
  <si>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</si>
  <si>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</si>
  <si>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</si>
  <si>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</si>
  <si>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</si>
  <si>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</si>
  <si>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</si>
  <si>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</si>
  <si>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</si>
  <si>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</si>
  <si>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</si>
  <si>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</si>
  <si>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</si>
  <si>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</si>
  <si>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</si>
  <si>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</si>
  <si>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</si>
  <si>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</si>
  <si>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</si>
  <si>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</si>
  <si>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</si>
  <si>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</si>
  <si>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</si>
  <si>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</si>
  <si>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</si>
  <si>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</si>
  <si>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</si>
  <si>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</si>
  <si>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</si>
  <si>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</si>
  <si>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</si>
  <si>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</si>
  <si>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</si>
  <si>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</si>
  <si>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</si>
  <si>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</si>
  <si>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</si>
  <si>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</si>
  <si>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</si>
  <si>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</si>
  <si>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</si>
  <si>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</si>
  <si>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</si>
  <si>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</si>
  <si>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</si>
  <si>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</si>
  <si>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</si>
  <si>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</si>
  <si>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</si>
  <si>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</si>
  <si>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</si>
  <si>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</si>
  <si>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</si>
  <si>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</si>
  <si>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</si>
  <si>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</si>
  <si>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</si>
  <si>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</si>
  <si>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</si>
  <si>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</si>
  <si>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</si>
  <si>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</si>
  <si>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</si>
  <si>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</si>
  <si>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</si>
  <si>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</si>
  <si>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</si>
  <si>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</si>
  <si>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</si>
  <si>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</si>
  <si>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</si>
  <si>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</si>
  <si>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</si>
  <si>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</si>
  <si>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</si>
  <si>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</si>
  <si>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</si>
  <si>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</si>
  <si>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</si>
  <si>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</si>
  <si>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</si>
  <si>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</si>
  <si>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</si>
  <si>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</si>
  <si>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</si>
  <si>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</si>
  <si>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</si>
  <si>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</si>
  <si>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</si>
  <si>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</si>
  <si>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</si>
  <si>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</si>
  <si>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</si>
  <si>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</si>
  <si>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</si>
  <si>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</si>
  <si>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</si>
  <si>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</si>
  <si>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</si>
  <si>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</si>
  <si>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</si>
  <si>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</si>
  <si>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</si>
  <si>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</si>
  <si>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</si>
  <si>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</si>
  <si>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</si>
  <si>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</si>
  <si>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</si>
  <si>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</si>
  <si>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</si>
  <si>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</si>
  <si>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</si>
  <si>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</si>
  <si>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</si>
  <si>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</si>
  <si>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</si>
  <si>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</si>
  <si>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</si>
  <si>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</si>
  <si>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</si>
  <si>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</si>
  <si>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</si>
  <si>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</si>
  <si>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</si>
  <si>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</si>
  <si>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</si>
  <si>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</si>
  <si>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</si>
  <si>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</si>
  <si>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</si>
  <si>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</si>
  <si>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</si>
  <si>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</si>
  <si>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</si>
  <si>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</si>
  <si>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</si>
  <si>
    <t>x_k{1}</t>
  </si>
  <si>
    <t>x_k{2}</t>
  </si>
  <si>
    <t>Central - x_k{1}</t>
  </si>
  <si>
    <t>Central - x_k{2}</t>
  </si>
  <si>
    <t>Bus 25</t>
  </si>
  <si>
    <t>Bus 26</t>
  </si>
  <si>
    <t xml:space="preserve"> Bus 27</t>
  </si>
  <si>
    <t>Bus 28</t>
  </si>
  <si>
    <t>Bus 30</t>
  </si>
  <si>
    <t>Bus 31</t>
  </si>
  <si>
    <t>Bus 32</t>
  </si>
  <si>
    <t>Bus 33</t>
  </si>
  <si>
    <t>Bus 34</t>
  </si>
  <si>
    <t>Bus 35</t>
  </si>
  <si>
    <t>Bus 36</t>
  </si>
  <si>
    <t>Bus 27</t>
  </si>
  <si>
    <t>Bus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</si>
</sst>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12" t="s">
        <v>0</v>
      </c>
      <c r="B1" s="112"/>
      <c r="C1" s="112"/>
      <c r="D1" s="112"/>
      <c r="E1" s="112"/>
      <c r="F1" s="112"/>
      <c r="G1" s="11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13" t="s">
        <v>80</v>
      </c>
      <c r="B12" s="113"/>
      <c r="C12" s="113"/>
      <c r="D12" s="113"/>
      <c r="E12" s="113"/>
      <c r="F12" s="113"/>
      <c r="G12" s="11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13" t="s">
        <v>81</v>
      </c>
      <c r="B32" s="113"/>
      <c r="C32" s="113"/>
      <c r="D32" s="113"/>
      <c r="E32" s="113"/>
      <c r="F32" s="113"/>
      <c r="G32" s="11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4" t="s">
        <v>288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15" t="s">
        <v>285</v>
      </c>
      <c r="D2" s="115"/>
      <c r="E2" s="115" t="s">
        <v>284</v>
      </c>
      <c r="F2" s="115"/>
      <c r="G2" s="115"/>
      <c r="H2" s="115"/>
      <c r="I2" s="115"/>
      <c r="J2" s="115" t="s">
        <v>74</v>
      </c>
      <c r="K2" s="115"/>
      <c r="L2" s="115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sqref="A1:J30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20" t="s">
        <v>8</v>
      </c>
      <c r="B1" s="122"/>
      <c r="D1" s="120" t="s">
        <v>278</v>
      </c>
      <c r="E1" s="121"/>
      <c r="F1" s="121"/>
      <c r="G1" s="121"/>
      <c r="H1" s="121"/>
      <c r="I1" s="121"/>
      <c r="J1" s="122"/>
      <c r="L1" s="120" t="s">
        <v>280</v>
      </c>
      <c r="M1" s="121"/>
      <c r="N1" s="121"/>
      <c r="O1" s="121"/>
      <c r="P1" s="121"/>
      <c r="Q1" s="121"/>
      <c r="R1" s="121"/>
      <c r="S1" s="122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34" sqref="D34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16" t="s">
        <v>207</v>
      </c>
      <c r="B2" s="117"/>
      <c r="C2" s="117"/>
      <c r="D2" s="118"/>
      <c r="F2" s="116" t="s">
        <v>213</v>
      </c>
      <c r="G2" s="117"/>
      <c r="H2" s="117"/>
      <c r="I2" s="118"/>
      <c r="K2" s="116" t="s">
        <v>214</v>
      </c>
      <c r="L2" s="117"/>
      <c r="M2" s="117"/>
      <c r="N2" s="118"/>
      <c r="P2" s="116" t="s">
        <v>215</v>
      </c>
      <c r="Q2" s="117"/>
      <c r="R2" s="117"/>
      <c r="S2" s="118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30" sqref="G30"/>
    </sheetView>
  </sheetViews>
  <sheetFormatPr defaultRowHeight="15" x14ac:dyDescent="0.25"/>
  <cols>
    <col min="6" max="7" width="14.5703125" bestFit="1" customWidth="1"/>
  </cols>
  <sheetData>
    <row r="1" spans="1:11" x14ac:dyDescent="0.25">
      <c r="A1" s="113" t="s">
        <v>8</v>
      </c>
      <c r="B1" s="113"/>
      <c r="C1" s="72"/>
      <c r="D1" s="108" t="s">
        <v>732</v>
      </c>
      <c r="E1" s="108" t="s">
        <v>733</v>
      </c>
      <c r="F1" s="109" t="s">
        <v>734</v>
      </c>
      <c r="G1" s="26" t="s">
        <v>735</v>
      </c>
    </row>
    <row r="2" spans="1:11" x14ac:dyDescent="0.25">
      <c r="A2" s="70"/>
      <c r="B2" s="78"/>
      <c r="C2" s="70"/>
      <c r="D2" s="70"/>
      <c r="E2" s="70"/>
    </row>
    <row r="3" spans="1:11" x14ac:dyDescent="0.25">
      <c r="A3" s="70" t="s">
        <v>90</v>
      </c>
      <c r="B3" s="70">
        <v>0</v>
      </c>
      <c r="C3" s="70"/>
      <c r="D3" s="70"/>
      <c r="E3" s="70">
        <v>0</v>
      </c>
      <c r="G3">
        <f>B3-E3</f>
        <v>0</v>
      </c>
    </row>
    <row r="4" spans="1:11" x14ac:dyDescent="0.25">
      <c r="A4" s="70" t="s">
        <v>91</v>
      </c>
      <c r="B4" s="70">
        <v>-9.0958824342255995E-2</v>
      </c>
      <c r="C4" s="70"/>
      <c r="D4" s="70"/>
      <c r="E4" s="70">
        <v>-9.0959420044055495E-2</v>
      </c>
      <c r="G4" s="70">
        <f t="shared" ref="G4:G25" si="0">B4-E4</f>
        <v>5.9570179949952617E-7</v>
      </c>
      <c r="I4" s="70"/>
      <c r="K4" s="70"/>
    </row>
    <row r="5" spans="1:11" x14ac:dyDescent="0.25">
      <c r="A5" s="34" t="s">
        <v>92</v>
      </c>
      <c r="B5" s="34">
        <v>-0.104132412627903</v>
      </c>
      <c r="C5" s="34"/>
      <c r="D5" s="34"/>
      <c r="E5" s="34">
        <v>-0.104132733501289</v>
      </c>
      <c r="F5" s="34"/>
      <c r="G5" s="34">
        <f t="shared" si="0"/>
        <v>3.2087338600050863E-7</v>
      </c>
      <c r="I5" s="70"/>
      <c r="K5" s="70"/>
    </row>
    <row r="6" spans="1:11" x14ac:dyDescent="0.25">
      <c r="A6" s="70" t="s">
        <v>244</v>
      </c>
      <c r="B6" s="70">
        <v>-0.14697632597923599</v>
      </c>
      <c r="C6" s="70"/>
      <c r="D6" s="70">
        <v>-0.146961208825306</v>
      </c>
      <c r="E6" s="70">
        <v>-0.14697527254447601</v>
      </c>
      <c r="F6">
        <f>B6-D6</f>
        <v>-1.5117153929988802E-5</v>
      </c>
      <c r="G6" s="70">
        <f t="shared" si="0"/>
        <v>-1.0534347599788774E-6</v>
      </c>
      <c r="I6" s="70"/>
      <c r="K6" s="70"/>
    </row>
    <row r="7" spans="1:11" x14ac:dyDescent="0.25">
      <c r="A7" s="70" t="s">
        <v>245</v>
      </c>
      <c r="B7" s="70">
        <v>-0.13127682091967899</v>
      </c>
      <c r="C7" s="70"/>
      <c r="D7" s="70">
        <v>-0.131274162403754</v>
      </c>
      <c r="E7" s="70">
        <v>-0.131275790984555</v>
      </c>
      <c r="F7" s="70">
        <f t="shared" ref="F7:F9" si="1">B7-D7</f>
        <v>-2.6585159249858936E-6</v>
      </c>
      <c r="G7" s="70">
        <f t="shared" si="0"/>
        <v>-1.0299351239917431E-6</v>
      </c>
      <c r="I7" s="70"/>
      <c r="K7" s="70"/>
    </row>
    <row r="8" spans="1:11" x14ac:dyDescent="0.25">
      <c r="A8" s="70" t="s">
        <v>246</v>
      </c>
      <c r="B8" s="70">
        <v>-0.22677276484734099</v>
      </c>
      <c r="C8" s="70"/>
      <c r="D8" s="70">
        <v>-0.22677478900894901</v>
      </c>
      <c r="E8" s="70">
        <v>-0.226769551779855</v>
      </c>
      <c r="F8" s="70">
        <f t="shared" si="1"/>
        <v>2.0241616080218794E-6</v>
      </c>
      <c r="G8" s="70">
        <f t="shared" si="0"/>
        <v>-3.2130674859909281E-6</v>
      </c>
      <c r="I8" s="70"/>
      <c r="K8" s="70"/>
    </row>
    <row r="9" spans="1:11" x14ac:dyDescent="0.25">
      <c r="A9" s="70" t="s">
        <v>247</v>
      </c>
      <c r="B9" s="70">
        <v>-0.20503076820648899</v>
      </c>
      <c r="C9" s="70"/>
      <c r="D9" s="70">
        <v>-0.205030740117535</v>
      </c>
      <c r="E9" s="70">
        <v>-0.20502749368658199</v>
      </c>
      <c r="F9" s="70">
        <f t="shared" si="1"/>
        <v>-2.8088953996086019E-8</v>
      </c>
      <c r="G9" s="70">
        <f t="shared" si="0"/>
        <v>-3.2745199070038922E-6</v>
      </c>
      <c r="I9" s="70"/>
      <c r="K9" s="70"/>
    </row>
    <row r="10" spans="1:11" x14ac:dyDescent="0.25">
      <c r="A10" s="70" t="s">
        <v>248</v>
      </c>
      <c r="B10" s="70">
        <v>-0.205030781033608</v>
      </c>
      <c r="C10" s="70"/>
      <c r="D10" s="70"/>
      <c r="E10" s="70">
        <v>-0.20502713829279201</v>
      </c>
      <c r="F10" s="70"/>
      <c r="G10" s="70">
        <f t="shared" si="0"/>
        <v>-3.642740815990031E-6</v>
      </c>
      <c r="I10" s="70"/>
      <c r="K10" s="70"/>
    </row>
    <row r="11" spans="1:11" x14ac:dyDescent="0.25">
      <c r="A11" s="34" t="s">
        <v>71</v>
      </c>
      <c r="B11" s="34">
        <v>-0.23525360954971</v>
      </c>
      <c r="C11" s="34"/>
      <c r="D11" s="34">
        <v>-0.23525667804470499</v>
      </c>
      <c r="E11" s="34">
        <v>-0.235249469404779</v>
      </c>
      <c r="F11" s="34">
        <f>B11-D11</f>
        <v>3.0684949949844054E-6</v>
      </c>
      <c r="G11" s="34">
        <f t="shared" si="0"/>
        <v>-4.1401449309974581E-6</v>
      </c>
      <c r="I11" s="70"/>
      <c r="K11" s="70"/>
    </row>
    <row r="12" spans="1:11" x14ac:dyDescent="0.25">
      <c r="A12" s="70" t="s">
        <v>249</v>
      </c>
      <c r="B12" s="70">
        <v>-0.23899821155131701</v>
      </c>
      <c r="C12" s="70"/>
      <c r="D12" s="70">
        <v>-0.23899959015561201</v>
      </c>
      <c r="E12" s="70"/>
      <c r="F12" s="70">
        <f t="shared" ref="F12:F16" si="2">B12-D12</f>
        <v>1.3786042949992527E-6</v>
      </c>
      <c r="G12" s="70"/>
      <c r="I12" s="70"/>
      <c r="K12" s="70"/>
    </row>
    <row r="13" spans="1:11" x14ac:dyDescent="0.25">
      <c r="A13" s="70" t="s">
        <v>250</v>
      </c>
      <c r="B13" s="70">
        <v>-0.235361076753722</v>
      </c>
      <c r="C13" s="70"/>
      <c r="D13" s="70">
        <v>-0.23536139106463899</v>
      </c>
      <c r="E13" s="70"/>
      <c r="F13" s="70">
        <f t="shared" si="2"/>
        <v>3.1431091698785885E-7</v>
      </c>
      <c r="G13" s="70"/>
      <c r="I13" s="70"/>
      <c r="K13" s="70"/>
    </row>
    <row r="14" spans="1:11" x14ac:dyDescent="0.25">
      <c r="A14" s="70" t="s">
        <v>251</v>
      </c>
      <c r="B14" s="70">
        <v>-0.241922001703023</v>
      </c>
      <c r="C14" s="70"/>
      <c r="D14" s="70">
        <v>-0.24192643802703101</v>
      </c>
      <c r="E14" s="70"/>
      <c r="F14" s="70">
        <f t="shared" si="2"/>
        <v>4.4363240080114164E-6</v>
      </c>
      <c r="G14" s="70"/>
      <c r="I14" s="70"/>
      <c r="K14" s="70"/>
    </row>
    <row r="15" spans="1:11" x14ac:dyDescent="0.25">
      <c r="A15" s="70" t="s">
        <v>252</v>
      </c>
      <c r="B15" s="70">
        <v>-0.24324626069472899</v>
      </c>
      <c r="C15" s="70"/>
      <c r="D15" s="70">
        <v>-0.243250100038096</v>
      </c>
      <c r="E15" s="70"/>
      <c r="F15" s="70">
        <f t="shared" si="2"/>
        <v>3.8393433670069754E-6</v>
      </c>
      <c r="G15" s="70"/>
      <c r="I15" s="70"/>
      <c r="K15" s="70"/>
    </row>
    <row r="16" spans="1:11" x14ac:dyDescent="0.25">
      <c r="A16" s="70" t="s">
        <v>253</v>
      </c>
      <c r="B16" s="70">
        <v>-0.25680572001916402</v>
      </c>
      <c r="C16" s="70"/>
      <c r="D16" s="70">
        <v>-0.25680999648293601</v>
      </c>
      <c r="E16" s="70"/>
      <c r="F16" s="70">
        <f t="shared" si="2"/>
        <v>4.2764637719905352E-6</v>
      </c>
      <c r="G16" s="70"/>
      <c r="I16" s="70"/>
      <c r="K16" s="70"/>
    </row>
    <row r="17" spans="1:11" x14ac:dyDescent="0.25">
      <c r="A17" s="70" t="s">
        <v>26</v>
      </c>
      <c r="B17" s="78">
        <v>1.0599999427795399</v>
      </c>
      <c r="C17" s="70"/>
      <c r="D17" s="70"/>
      <c r="E17" s="70">
        <v>1.05999950188602</v>
      </c>
      <c r="F17" s="70"/>
      <c r="G17" s="70">
        <f t="shared" si="0"/>
        <v>4.4089351991516423E-7</v>
      </c>
      <c r="I17" s="70"/>
      <c r="K17" s="70"/>
    </row>
    <row r="18" spans="1:11" x14ac:dyDescent="0.25">
      <c r="A18" s="70" t="s">
        <v>28</v>
      </c>
      <c r="B18" s="78">
        <v>1.0449999572225399</v>
      </c>
      <c r="C18" s="70"/>
      <c r="E18" s="70">
        <v>1.0449982645963101</v>
      </c>
      <c r="F18" s="70"/>
      <c r="G18" s="70">
        <f t="shared" si="0"/>
        <v>1.6926262298433414E-6</v>
      </c>
      <c r="I18" s="70"/>
      <c r="K18" s="70"/>
    </row>
    <row r="19" spans="1:11" x14ac:dyDescent="0.25">
      <c r="A19" s="34" t="s">
        <v>93</v>
      </c>
      <c r="B19" s="111">
        <v>1.03872863519367</v>
      </c>
      <c r="C19" s="34"/>
      <c r="D19" s="34"/>
      <c r="E19" s="34">
        <v>1.0387274533029101</v>
      </c>
      <c r="F19" s="34"/>
      <c r="G19" s="34">
        <f t="shared" si="0"/>
        <v>1.181890759927029E-6</v>
      </c>
      <c r="I19" s="70"/>
      <c r="K19" s="70"/>
    </row>
    <row r="20" spans="1:11" x14ac:dyDescent="0.25">
      <c r="A20" s="34" t="s">
        <v>216</v>
      </c>
      <c r="B20" s="111">
        <v>1.0326896797009899</v>
      </c>
      <c r="C20" s="34"/>
      <c r="D20" s="34">
        <v>1.0326615880163801</v>
      </c>
      <c r="E20" s="34">
        <v>1.0326912657781</v>
      </c>
      <c r="F20" s="34">
        <f>B20-D20</f>
        <v>2.8091684609821144E-5</v>
      </c>
      <c r="G20" s="34">
        <f t="shared" si="0"/>
        <v>-1.586077110093953E-6</v>
      </c>
    </row>
    <row r="21" spans="1:11" x14ac:dyDescent="0.25">
      <c r="A21" s="70" t="s">
        <v>196</v>
      </c>
      <c r="B21" s="78">
        <v>1.0352870434211701</v>
      </c>
      <c r="C21" s="70"/>
      <c r="D21" s="70">
        <v>1.0352724358562999</v>
      </c>
      <c r="E21" s="70">
        <v>1.0352886986172001</v>
      </c>
      <c r="F21" s="70">
        <f t="shared" ref="F21:F23" si="3">B21-D21</f>
        <v>1.4607564870150469E-5</v>
      </c>
      <c r="G21" s="70">
        <f t="shared" si="0"/>
        <v>-1.6551960300148494E-6</v>
      </c>
    </row>
    <row r="22" spans="1:11" x14ac:dyDescent="0.25">
      <c r="A22" s="70" t="s">
        <v>225</v>
      </c>
      <c r="B22" s="78">
        <v>1.0455686893902501</v>
      </c>
      <c r="C22" s="70"/>
      <c r="D22" s="70">
        <v>1.04556940290166</v>
      </c>
      <c r="E22" s="70">
        <v>1.0455728716925901</v>
      </c>
      <c r="F22" s="70">
        <f t="shared" si="3"/>
        <v>-7.1351140995545848E-7</v>
      </c>
      <c r="G22" s="70">
        <f t="shared" si="0"/>
        <v>-4.1823023400056059E-6</v>
      </c>
    </row>
    <row r="23" spans="1:11" x14ac:dyDescent="0.25">
      <c r="A23" s="70" t="s">
        <v>217</v>
      </c>
      <c r="B23" s="78">
        <v>1.0535290024131601</v>
      </c>
      <c r="C23" s="70"/>
      <c r="D23" s="70">
        <v>1.0535194268302801</v>
      </c>
      <c r="E23" s="70">
        <v>1.0535320705924001</v>
      </c>
      <c r="F23" s="70">
        <f t="shared" si="3"/>
        <v>9.5755828799504172E-6</v>
      </c>
      <c r="G23" s="70">
        <f t="shared" si="0"/>
        <v>-3.0681792400066854E-6</v>
      </c>
    </row>
    <row r="24" spans="1:11" x14ac:dyDescent="0.25">
      <c r="A24" s="70" t="s">
        <v>197</v>
      </c>
      <c r="B24" s="78">
        <v>1.09000003824215</v>
      </c>
      <c r="C24" s="70"/>
      <c r="E24" s="70">
        <v>1.09000288410118</v>
      </c>
      <c r="F24" s="70"/>
      <c r="G24" s="70">
        <f t="shared" si="0"/>
        <v>-2.8458590299873521E-6</v>
      </c>
    </row>
    <row r="25" spans="1:11" x14ac:dyDescent="0.25">
      <c r="A25" s="70" t="s">
        <v>201</v>
      </c>
      <c r="B25" s="78">
        <v>1.0431062784668199</v>
      </c>
      <c r="C25" s="70"/>
      <c r="D25" s="70">
        <v>1.0431005718131201</v>
      </c>
      <c r="E25" s="70">
        <v>1.0431097884251099</v>
      </c>
      <c r="F25" s="70">
        <f>B25-D25</f>
        <v>5.7066536998107154E-6</v>
      </c>
      <c r="G25" s="70">
        <f t="shared" si="0"/>
        <v>-3.5099582900155468E-6</v>
      </c>
    </row>
    <row r="26" spans="1:11" x14ac:dyDescent="0.25">
      <c r="A26" s="70" t="s">
        <v>200</v>
      </c>
      <c r="B26" s="78">
        <v>1.0360818474443401</v>
      </c>
      <c r="C26" s="70"/>
      <c r="D26" s="70">
        <v>1.0360753422309099</v>
      </c>
      <c r="E26" s="70"/>
      <c r="F26" s="70">
        <f t="shared" ref="F26:F30" si="4">B26-D26</f>
        <v>6.5052134301524234E-6</v>
      </c>
    </row>
    <row r="27" spans="1:11" x14ac:dyDescent="0.25">
      <c r="A27" s="70" t="s">
        <v>226</v>
      </c>
      <c r="B27" s="78">
        <v>1.03735671349134</v>
      </c>
      <c r="C27" s="70"/>
      <c r="D27" s="70">
        <v>1.0373515997827001</v>
      </c>
      <c r="E27" s="70"/>
      <c r="F27" s="70">
        <f t="shared" si="4"/>
        <v>5.1137086398700404E-6</v>
      </c>
    </row>
    <row r="28" spans="1:11" x14ac:dyDescent="0.25">
      <c r="A28" s="70" t="s">
        <v>198</v>
      </c>
      <c r="B28" s="78">
        <v>1.0312332546445</v>
      </c>
      <c r="C28" s="70"/>
      <c r="D28" s="70">
        <v>1.03123814037025</v>
      </c>
      <c r="E28" s="70"/>
      <c r="F28" s="70">
        <f t="shared" si="4"/>
        <v>-4.885725749970149E-6</v>
      </c>
    </row>
    <row r="29" spans="1:11" x14ac:dyDescent="0.25">
      <c r="A29" s="70" t="s">
        <v>199</v>
      </c>
      <c r="B29" s="70">
        <v>1.0273048253816399</v>
      </c>
      <c r="C29" s="70"/>
      <c r="D29" s="70">
        <v>1.02730873721452</v>
      </c>
      <c r="E29" s="70"/>
      <c r="F29" s="70">
        <f t="shared" si="4"/>
        <v>-3.911832880065802E-6</v>
      </c>
    </row>
    <row r="30" spans="1:11" x14ac:dyDescent="0.25">
      <c r="A30" s="70" t="s">
        <v>233</v>
      </c>
      <c r="B30" s="70">
        <v>1.0179380460184499</v>
      </c>
      <c r="C30" s="70"/>
      <c r="D30" s="70">
        <v>1.01794136786142</v>
      </c>
      <c r="E30" s="70"/>
      <c r="F30" s="70">
        <f t="shared" si="4"/>
        <v>-3.3218429700276886E-6</v>
      </c>
    </row>
    <row r="31" spans="1:11" x14ac:dyDescent="0.25">
      <c r="D31" s="70"/>
    </row>
    <row r="32" spans="1:11" x14ac:dyDescent="0.25">
      <c r="D32" s="70"/>
    </row>
    <row r="33" spans="4:4" x14ac:dyDescent="0.25">
      <c r="D33" s="70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14" t="s">
        <v>731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20" x14ac:dyDescent="0.25">
      <c r="A2" s="100"/>
      <c r="B2" s="115"/>
      <c r="C2" s="115"/>
      <c r="D2" s="115"/>
      <c r="E2" s="115"/>
      <c r="F2" s="100"/>
      <c r="G2" s="115" t="s">
        <v>285</v>
      </c>
      <c r="H2" s="115"/>
      <c r="I2" s="115" t="s">
        <v>284</v>
      </c>
      <c r="J2" s="115"/>
      <c r="K2" s="115" t="s">
        <v>74</v>
      </c>
      <c r="L2" s="115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opLeftCell="A34" workbookViewId="0">
      <selection activeCell="J56" sqref="J56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06" t="s">
        <v>722</v>
      </c>
      <c r="B435" s="106">
        <v>117</v>
      </c>
      <c r="C435" s="106">
        <v>0</v>
      </c>
      <c r="D435" s="106">
        <v>0</v>
      </c>
      <c r="E435" s="106">
        <v>-1.7899999999999999E-2</v>
      </c>
      <c r="F435" s="106">
        <v>-1.7899999999999999E-2</v>
      </c>
      <c r="G435" s="106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A16" sqref="A16:S16"/>
    </sheetView>
  </sheetViews>
  <sheetFormatPr defaultRowHeight="15" x14ac:dyDescent="0.25"/>
  <cols>
    <col min="2" max="2" width="12.7109375" bestFit="1" customWidth="1"/>
    <col min="3" max="3" width="11.7109375" bestFit="1" customWidth="1"/>
    <col min="4" max="5" width="12.7109375" bestFit="1" customWidth="1"/>
    <col min="6" max="6" width="12" bestFit="1" customWidth="1"/>
    <col min="7" max="11" width="12.7109375" bestFit="1" customWidth="1"/>
    <col min="12" max="12" width="12" bestFit="1" customWidth="1"/>
    <col min="13" max="14" width="12.7109375" bestFit="1" customWidth="1"/>
    <col min="15" max="15" width="11.7109375" bestFit="1" customWidth="1"/>
    <col min="16" max="16" width="6.5703125" bestFit="1" customWidth="1"/>
    <col min="17" max="25" width="12.7109375" bestFit="1" customWidth="1"/>
  </cols>
  <sheetData>
    <row r="1" spans="1:25" x14ac:dyDescent="0.25">
      <c r="B1" s="70" t="s">
        <v>748</v>
      </c>
      <c r="C1" s="110" t="s">
        <v>736</v>
      </c>
      <c r="D1" s="110" t="s">
        <v>737</v>
      </c>
      <c r="E1" s="110" t="s">
        <v>738</v>
      </c>
      <c r="F1" s="110" t="s">
        <v>739</v>
      </c>
      <c r="G1" s="110" t="s">
        <v>740</v>
      </c>
      <c r="H1" s="110" t="s">
        <v>741</v>
      </c>
      <c r="I1" s="110" t="s">
        <v>742</v>
      </c>
      <c r="J1" s="110" t="s">
        <v>743</v>
      </c>
      <c r="K1" s="110" t="s">
        <v>744</v>
      </c>
      <c r="L1" s="110" t="s">
        <v>745</v>
      </c>
      <c r="M1" s="110" t="s">
        <v>746</v>
      </c>
      <c r="N1" s="123" t="s">
        <v>748</v>
      </c>
      <c r="O1" s="110" t="s">
        <v>736</v>
      </c>
      <c r="P1" s="110" t="s">
        <v>737</v>
      </c>
      <c r="Q1" s="110" t="s">
        <v>738</v>
      </c>
      <c r="R1" s="110" t="s">
        <v>739</v>
      </c>
      <c r="S1" s="110" t="s">
        <v>740</v>
      </c>
      <c r="T1" s="110" t="s">
        <v>741</v>
      </c>
      <c r="U1" s="110" t="s">
        <v>742</v>
      </c>
      <c r="V1" s="110" t="s">
        <v>743</v>
      </c>
      <c r="W1" s="110" t="s">
        <v>744</v>
      </c>
      <c r="X1" s="110" t="s">
        <v>745</v>
      </c>
      <c r="Y1" s="110" t="s">
        <v>746</v>
      </c>
    </row>
    <row r="2" spans="1:25" x14ac:dyDescent="0.25">
      <c r="A2" s="70" t="s">
        <v>748</v>
      </c>
      <c r="B2">
        <v>17878691.022399999</v>
      </c>
      <c r="C2">
        <v>1</v>
      </c>
      <c r="D2">
        <v>-19049383.980799999</v>
      </c>
      <c r="E2">
        <v>1170695.9583999999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73">
        <v>1</v>
      </c>
      <c r="O2">
        <v>1</v>
      </c>
      <c r="P2">
        <v>1</v>
      </c>
      <c r="Q2">
        <v>-760462.35199999996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736</v>
      </c>
      <c r="B3">
        <v>1</v>
      </c>
      <c r="C3">
        <v>677619.12</v>
      </c>
      <c r="D3">
        <v>1</v>
      </c>
      <c r="E3">
        <v>1</v>
      </c>
      <c r="F3">
        <v>1</v>
      </c>
      <c r="G3">
        <v>-816107.38399999996</v>
      </c>
      <c r="H3">
        <v>138491.264</v>
      </c>
      <c r="I3">
        <v>1</v>
      </c>
      <c r="J3">
        <v>1</v>
      </c>
      <c r="K3">
        <v>1</v>
      </c>
      <c r="L3">
        <v>1</v>
      </c>
      <c r="M3">
        <v>1</v>
      </c>
      <c r="N3" s="73">
        <v>1</v>
      </c>
      <c r="O3">
        <v>1</v>
      </c>
      <c r="P3">
        <v>1</v>
      </c>
      <c r="Q3">
        <v>1</v>
      </c>
      <c r="R3">
        <v>1</v>
      </c>
      <c r="S3">
        <v>-1189.6000000000399</v>
      </c>
      <c r="T3">
        <v>1191.5999999999999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0" t="s">
        <v>737</v>
      </c>
      <c r="B4">
        <v>-19049383.980799999</v>
      </c>
      <c r="C4">
        <v>1</v>
      </c>
      <c r="D4">
        <v>20954113.444400001</v>
      </c>
      <c r="E4">
        <v>-2405628.4988000002</v>
      </c>
      <c r="F4">
        <v>580914.11080000002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73">
        <v>-760546.91839999997</v>
      </c>
      <c r="O4">
        <v>1</v>
      </c>
      <c r="P4">
        <v>1</v>
      </c>
      <c r="Q4">
        <v>759720.96759999997</v>
      </c>
      <c r="R4">
        <v>733.30960000003699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70" t="s">
        <v>747</v>
      </c>
      <c r="B5">
        <v>1170695.9583999999</v>
      </c>
      <c r="C5">
        <v>1</v>
      </c>
      <c r="D5">
        <v>-2405628.4988000002</v>
      </c>
      <c r="E5">
        <v>4991699.6251999997</v>
      </c>
      <c r="F5">
        <v>-3676784.5603999998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73">
        <v>760464.35199999996</v>
      </c>
      <c r="O5">
        <v>1</v>
      </c>
      <c r="P5">
        <v>1</v>
      </c>
      <c r="Q5">
        <v>67.9359999995213</v>
      </c>
      <c r="R5">
        <v>-779.97679999971297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0" t="s">
        <v>739</v>
      </c>
      <c r="B6">
        <v>1</v>
      </c>
      <c r="C6">
        <v>1</v>
      </c>
      <c r="D6">
        <v>580914.11080000002</v>
      </c>
      <c r="E6">
        <v>-3676784.5603999998</v>
      </c>
      <c r="F6">
        <v>3095883.852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73">
        <v>1</v>
      </c>
      <c r="O6">
        <v>1</v>
      </c>
      <c r="P6">
        <v>1</v>
      </c>
      <c r="Q6">
        <v>733.30959999992103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740</v>
      </c>
      <c r="B7">
        <v>1</v>
      </c>
      <c r="C7">
        <v>-816107.38399999996</v>
      </c>
      <c r="D7">
        <v>1</v>
      </c>
      <c r="E7">
        <v>1</v>
      </c>
      <c r="F7">
        <v>1</v>
      </c>
      <c r="G7">
        <v>1204438.4128</v>
      </c>
      <c r="H7">
        <v>-345326.91119999997</v>
      </c>
      <c r="I7">
        <v>36999.882400000002</v>
      </c>
      <c r="J7">
        <v>1</v>
      </c>
      <c r="K7">
        <v>1</v>
      </c>
      <c r="L7">
        <v>1</v>
      </c>
      <c r="M7">
        <v>1</v>
      </c>
      <c r="N7" s="73">
        <v>1</v>
      </c>
      <c r="O7">
        <v>1191.5999999999799</v>
      </c>
      <c r="P7">
        <v>1</v>
      </c>
      <c r="Q7">
        <v>1</v>
      </c>
      <c r="R7">
        <v>1</v>
      </c>
      <c r="S7">
        <v>1.0000000000582101</v>
      </c>
      <c r="T7">
        <v>-790.71440000000405</v>
      </c>
      <c r="U7">
        <v>-397.88560000000098</v>
      </c>
      <c r="V7">
        <v>1</v>
      </c>
      <c r="W7">
        <v>1</v>
      </c>
      <c r="X7">
        <v>1</v>
      </c>
      <c r="Y7">
        <v>1</v>
      </c>
    </row>
    <row r="8" spans="1:25" x14ac:dyDescent="0.25">
      <c r="A8" s="70" t="s">
        <v>741</v>
      </c>
      <c r="B8">
        <v>1</v>
      </c>
      <c r="C8">
        <v>138491.264</v>
      </c>
      <c r="D8">
        <v>1</v>
      </c>
      <c r="E8">
        <v>1</v>
      </c>
      <c r="F8">
        <v>1</v>
      </c>
      <c r="G8">
        <v>-345326.91119999997</v>
      </c>
      <c r="H8">
        <v>396386.8542</v>
      </c>
      <c r="I8">
        <v>-530408.71039999998</v>
      </c>
      <c r="J8">
        <v>401704.38400000002</v>
      </c>
      <c r="K8">
        <v>19159.1194</v>
      </c>
      <c r="L8">
        <v>1</v>
      </c>
      <c r="M8">
        <v>1</v>
      </c>
      <c r="N8" s="73">
        <v>1</v>
      </c>
      <c r="O8">
        <v>-1189.6000000000099</v>
      </c>
      <c r="P8">
        <v>1</v>
      </c>
      <c r="Q8">
        <v>1</v>
      </c>
      <c r="R8">
        <v>1</v>
      </c>
      <c r="S8">
        <v>792.71440000002599</v>
      </c>
      <c r="T8">
        <v>1</v>
      </c>
      <c r="U8">
        <v>84390.112200000003</v>
      </c>
      <c r="V8">
        <v>-96853.6446</v>
      </c>
      <c r="W8">
        <v>12865.418</v>
      </c>
      <c r="X8">
        <v>1</v>
      </c>
      <c r="Y8">
        <v>1</v>
      </c>
    </row>
    <row r="9" spans="1:25" x14ac:dyDescent="0.25">
      <c r="A9" s="70" t="s">
        <v>742</v>
      </c>
      <c r="B9">
        <v>1</v>
      </c>
      <c r="C9">
        <v>1</v>
      </c>
      <c r="D9">
        <v>1</v>
      </c>
      <c r="E9">
        <v>1</v>
      </c>
      <c r="F9">
        <v>1</v>
      </c>
      <c r="G9">
        <v>36999.882400000002</v>
      </c>
      <c r="H9">
        <v>-530408.71039999998</v>
      </c>
      <c r="I9">
        <v>22775455.2302</v>
      </c>
      <c r="J9">
        <v>-21850111.3794</v>
      </c>
      <c r="K9">
        <v>-538132.505</v>
      </c>
      <c r="L9">
        <v>186266.44020000001</v>
      </c>
      <c r="M9">
        <v>1</v>
      </c>
      <c r="N9" s="73">
        <v>1</v>
      </c>
      <c r="O9">
        <v>1</v>
      </c>
      <c r="P9">
        <v>1</v>
      </c>
      <c r="Q9">
        <v>1</v>
      </c>
      <c r="R9">
        <v>1</v>
      </c>
      <c r="S9">
        <v>399.88559999999802</v>
      </c>
      <c r="T9">
        <v>-84388.112200000003</v>
      </c>
      <c r="U9">
        <v>1</v>
      </c>
      <c r="V9">
        <v>387274.60279999999</v>
      </c>
      <c r="W9">
        <v>-179104.01699999999</v>
      </c>
      <c r="X9">
        <v>-124177.35920000001</v>
      </c>
      <c r="Y9">
        <v>1</v>
      </c>
    </row>
    <row r="10" spans="1:25" x14ac:dyDescent="0.25">
      <c r="A10" s="70" t="s">
        <v>743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401704.38400000002</v>
      </c>
      <c r="I10">
        <v>-21850111.3794</v>
      </c>
      <c r="J10">
        <v>21261698.921399999</v>
      </c>
      <c r="K10">
        <v>266712.07400000002</v>
      </c>
      <c r="L10">
        <v>1</v>
      </c>
      <c r="M10">
        <v>1</v>
      </c>
      <c r="N10" s="73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96855.6446</v>
      </c>
      <c r="U10">
        <v>-387272.60279999999</v>
      </c>
      <c r="V10">
        <v>1</v>
      </c>
      <c r="W10">
        <v>290419.95819999999</v>
      </c>
      <c r="X10">
        <v>1</v>
      </c>
      <c r="Y10">
        <v>1</v>
      </c>
    </row>
    <row r="11" spans="1:25" x14ac:dyDescent="0.25">
      <c r="A11" s="70" t="s">
        <v>744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19159.1194</v>
      </c>
      <c r="I11">
        <v>-538132.505</v>
      </c>
      <c r="J11">
        <v>266712.07400000002</v>
      </c>
      <c r="K11">
        <v>7343745.3848000001</v>
      </c>
      <c r="L11">
        <v>-10101244.102</v>
      </c>
      <c r="M11">
        <v>3089419.4331999999</v>
      </c>
      <c r="N11" s="73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-12863.418</v>
      </c>
      <c r="U11">
        <v>179106.01699999999</v>
      </c>
      <c r="V11">
        <v>-290417.95819999999</v>
      </c>
      <c r="W11">
        <v>734.73279999964905</v>
      </c>
      <c r="X11">
        <v>393482.54580000002</v>
      </c>
      <c r="Y11">
        <v>-270035.91940000001</v>
      </c>
    </row>
    <row r="12" spans="1:25" x14ac:dyDescent="0.25">
      <c r="A12" s="70" t="s">
        <v>745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186266.44020000001</v>
      </c>
      <c r="J12">
        <v>1</v>
      </c>
      <c r="K12">
        <v>-10101244.102</v>
      </c>
      <c r="L12">
        <v>21533680.677000001</v>
      </c>
      <c r="M12">
        <v>-11539821.4968</v>
      </c>
      <c r="N12" s="73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124179.35920000001</v>
      </c>
      <c r="V12">
        <v>1</v>
      </c>
      <c r="W12">
        <v>-394758.66100000002</v>
      </c>
      <c r="X12">
        <v>1672.00920000207</v>
      </c>
      <c r="Y12">
        <v>268911.29259999801</v>
      </c>
    </row>
    <row r="13" spans="1:25" x14ac:dyDescent="0.25">
      <c r="A13" s="75" t="s">
        <v>746</v>
      </c>
      <c r="B13" s="75">
        <v>1</v>
      </c>
      <c r="C13" s="75">
        <v>1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K13" s="75">
        <v>3089419.4331999999</v>
      </c>
      <c r="L13" s="75">
        <v>-11539821.4968</v>
      </c>
      <c r="M13" s="75">
        <v>8451812.0419999994</v>
      </c>
      <c r="N13" s="76">
        <v>1</v>
      </c>
      <c r="O13" s="75">
        <v>1</v>
      </c>
      <c r="P13" s="75">
        <v>1</v>
      </c>
      <c r="Q13" s="75">
        <v>1</v>
      </c>
      <c r="R13" s="75">
        <v>1</v>
      </c>
      <c r="S13" s="75">
        <v>1</v>
      </c>
      <c r="T13" s="75">
        <v>1</v>
      </c>
      <c r="U13" s="75">
        <v>1</v>
      </c>
      <c r="V13" s="75">
        <v>1</v>
      </c>
      <c r="W13" s="75">
        <v>270037.91940000001</v>
      </c>
      <c r="X13" s="75">
        <v>-270035.91940000001</v>
      </c>
      <c r="Y13" s="75">
        <v>1</v>
      </c>
    </row>
    <row r="14" spans="1:25" x14ac:dyDescent="0.25">
      <c r="A14" s="70" t="s">
        <v>748</v>
      </c>
      <c r="B14">
        <v>1</v>
      </c>
      <c r="C14">
        <v>1</v>
      </c>
      <c r="D14">
        <v>-760546.91839999997</v>
      </c>
      <c r="E14">
        <v>760464.35199999996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73">
        <v>17878691.022399999</v>
      </c>
      <c r="O14">
        <v>1</v>
      </c>
      <c r="P14">
        <v>1</v>
      </c>
      <c r="Q14">
        <v>1170695.9583999999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 s="70" t="s">
        <v>736</v>
      </c>
      <c r="B15">
        <v>1</v>
      </c>
      <c r="C15">
        <v>1</v>
      </c>
      <c r="D15">
        <v>1</v>
      </c>
      <c r="E15">
        <v>1</v>
      </c>
      <c r="F15">
        <v>1</v>
      </c>
      <c r="G15">
        <v>1191.5999999999799</v>
      </c>
      <c r="H15">
        <v>-1189.5999999999999</v>
      </c>
      <c r="I15">
        <v>1</v>
      </c>
      <c r="J15">
        <v>1</v>
      </c>
      <c r="K15">
        <v>1</v>
      </c>
      <c r="L15">
        <v>1</v>
      </c>
      <c r="M15">
        <v>1</v>
      </c>
      <c r="N15" s="73">
        <v>1</v>
      </c>
      <c r="O15">
        <v>677619.12</v>
      </c>
      <c r="P15">
        <v>1</v>
      </c>
      <c r="Q15">
        <v>1</v>
      </c>
      <c r="R15">
        <v>1</v>
      </c>
      <c r="S15">
        <v>-816107.38399999996</v>
      </c>
      <c r="T15">
        <v>138491.264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70" t="s">
        <v>737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 s="73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 s="70" t="s">
        <v>747</v>
      </c>
      <c r="B17">
        <v>-760462.35199999996</v>
      </c>
      <c r="C17">
        <v>1</v>
      </c>
      <c r="D17">
        <v>759720.96759999997</v>
      </c>
      <c r="E17">
        <v>67.935999999754102</v>
      </c>
      <c r="F17">
        <v>733.30960000003699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73">
        <v>1170695.9583999999</v>
      </c>
      <c r="O17">
        <v>1</v>
      </c>
      <c r="P17">
        <v>1</v>
      </c>
      <c r="Q17">
        <v>4911728.1900000004</v>
      </c>
      <c r="R17">
        <v>-3676794.9627999999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s="70" t="s">
        <v>739</v>
      </c>
      <c r="B18">
        <v>1</v>
      </c>
      <c r="C18">
        <v>1</v>
      </c>
      <c r="D18">
        <v>733.30959999997901</v>
      </c>
      <c r="E18">
        <v>-779.97679999971297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s="73">
        <v>1</v>
      </c>
      <c r="O18">
        <v>1</v>
      </c>
      <c r="P18">
        <v>1</v>
      </c>
      <c r="Q18">
        <v>-3676794.9627999999</v>
      </c>
      <c r="R18">
        <v>3095883.852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25">
      <c r="A19" s="70" t="s">
        <v>740</v>
      </c>
      <c r="B19">
        <v>1</v>
      </c>
      <c r="C19">
        <v>-1189.6000000000099</v>
      </c>
      <c r="D19">
        <v>1</v>
      </c>
      <c r="E19">
        <v>1</v>
      </c>
      <c r="F19">
        <v>1</v>
      </c>
      <c r="G19">
        <v>1.0000000000582101</v>
      </c>
      <c r="H19">
        <v>792.71439999998995</v>
      </c>
      <c r="I19">
        <v>399.88560000000098</v>
      </c>
      <c r="J19">
        <v>1</v>
      </c>
      <c r="K19">
        <v>1</v>
      </c>
      <c r="L19">
        <v>1</v>
      </c>
      <c r="M19">
        <v>1</v>
      </c>
      <c r="N19" s="73">
        <v>1</v>
      </c>
      <c r="O19">
        <v>-816107.38399999996</v>
      </c>
      <c r="P19">
        <v>1</v>
      </c>
      <c r="Q19">
        <v>1</v>
      </c>
      <c r="R19">
        <v>1</v>
      </c>
      <c r="S19">
        <v>1124438.4128</v>
      </c>
      <c r="T19">
        <v>-345326.91119999997</v>
      </c>
      <c r="U19">
        <v>36999.882400000002</v>
      </c>
      <c r="V19">
        <v>1</v>
      </c>
      <c r="W19">
        <v>1</v>
      </c>
      <c r="X19">
        <v>1</v>
      </c>
      <c r="Y19">
        <v>1</v>
      </c>
    </row>
    <row r="20" spans="1:25" x14ac:dyDescent="0.25">
      <c r="A20" s="70" t="s">
        <v>741</v>
      </c>
      <c r="B20">
        <v>1</v>
      </c>
      <c r="C20">
        <v>1191.6000000000099</v>
      </c>
      <c r="D20">
        <v>1</v>
      </c>
      <c r="E20">
        <v>1</v>
      </c>
      <c r="F20">
        <v>1</v>
      </c>
      <c r="G20">
        <v>-790.71440000002599</v>
      </c>
      <c r="H20">
        <v>1</v>
      </c>
      <c r="I20">
        <v>-84388.112200000003</v>
      </c>
      <c r="J20">
        <v>96855.6446</v>
      </c>
      <c r="K20">
        <v>-12863.418</v>
      </c>
      <c r="L20">
        <v>1</v>
      </c>
      <c r="M20">
        <v>1</v>
      </c>
      <c r="N20" s="73">
        <v>1</v>
      </c>
      <c r="O20">
        <v>138491.264</v>
      </c>
      <c r="P20">
        <v>1</v>
      </c>
      <c r="Q20">
        <v>1</v>
      </c>
      <c r="R20">
        <v>1</v>
      </c>
      <c r="S20">
        <v>-345326.91119999997</v>
      </c>
      <c r="T20">
        <v>316386.8542</v>
      </c>
      <c r="U20">
        <v>-530408.71039999998</v>
      </c>
      <c r="V20">
        <v>401704.38400000002</v>
      </c>
      <c r="W20">
        <v>19159.1194</v>
      </c>
      <c r="X20">
        <v>1</v>
      </c>
      <c r="Y20">
        <v>1</v>
      </c>
    </row>
    <row r="21" spans="1:25" x14ac:dyDescent="0.25">
      <c r="A21" s="70" t="s">
        <v>742</v>
      </c>
      <c r="B21">
        <v>1</v>
      </c>
      <c r="C21">
        <v>1</v>
      </c>
      <c r="D21">
        <v>1</v>
      </c>
      <c r="E21">
        <v>1</v>
      </c>
      <c r="F21">
        <v>1</v>
      </c>
      <c r="G21">
        <v>-397.88559999999802</v>
      </c>
      <c r="H21">
        <v>84390.112200000003</v>
      </c>
      <c r="I21">
        <v>1.0000000009313199</v>
      </c>
      <c r="J21">
        <v>-387272.60279999999</v>
      </c>
      <c r="K21">
        <v>179106.01699999999</v>
      </c>
      <c r="L21">
        <v>124179.35920000001</v>
      </c>
      <c r="M21">
        <v>1</v>
      </c>
      <c r="N21" s="73">
        <v>1</v>
      </c>
      <c r="O21">
        <v>1</v>
      </c>
      <c r="P21">
        <v>1</v>
      </c>
      <c r="Q21">
        <v>1</v>
      </c>
      <c r="R21">
        <v>1</v>
      </c>
      <c r="S21">
        <v>36999.882400000002</v>
      </c>
      <c r="T21">
        <v>-530408.71039999998</v>
      </c>
      <c r="U21">
        <v>22695455.2302</v>
      </c>
      <c r="V21">
        <v>-21850111.3794</v>
      </c>
      <c r="W21">
        <v>-538195.46299999999</v>
      </c>
      <c r="X21">
        <v>186266.44020000001</v>
      </c>
      <c r="Y21">
        <v>1</v>
      </c>
    </row>
    <row r="22" spans="1:25" x14ac:dyDescent="0.25">
      <c r="A22" s="70" t="s">
        <v>743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-96853.6446</v>
      </c>
      <c r="I22">
        <v>387274.602799999</v>
      </c>
      <c r="J22">
        <v>1</v>
      </c>
      <c r="K22">
        <v>-290417.95819999999</v>
      </c>
      <c r="L22">
        <v>1</v>
      </c>
      <c r="M22">
        <v>1</v>
      </c>
      <c r="N22" s="73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401704.38400000002</v>
      </c>
      <c r="U22">
        <v>-21850111.3794</v>
      </c>
      <c r="V22">
        <v>21181698.921399999</v>
      </c>
      <c r="W22">
        <v>266712.07400000002</v>
      </c>
      <c r="X22">
        <v>1</v>
      </c>
      <c r="Y22">
        <v>1</v>
      </c>
    </row>
    <row r="23" spans="1:25" x14ac:dyDescent="0.25">
      <c r="A23" s="70" t="s">
        <v>744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12865.418</v>
      </c>
      <c r="I23">
        <v>-179104.01699999999</v>
      </c>
      <c r="J23">
        <v>290419.95819999999</v>
      </c>
      <c r="K23">
        <v>734.73279999988199</v>
      </c>
      <c r="L23">
        <v>-394758.66100000101</v>
      </c>
      <c r="M23">
        <v>270037.91940000001</v>
      </c>
      <c r="N23" s="7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19159.1194</v>
      </c>
      <c r="U23">
        <v>-538195.46299999999</v>
      </c>
      <c r="V23">
        <v>266712.07400000002</v>
      </c>
      <c r="W23">
        <v>7266072.0895999996</v>
      </c>
      <c r="X23">
        <v>-10103161.2532</v>
      </c>
      <c r="Y23">
        <v>3089419.4331999999</v>
      </c>
    </row>
    <row r="24" spans="1:25" x14ac:dyDescent="0.25">
      <c r="A24" s="70" t="s">
        <v>745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-124177.35920000001</v>
      </c>
      <c r="J24">
        <v>1</v>
      </c>
      <c r="K24">
        <v>393482.54580000002</v>
      </c>
      <c r="L24">
        <v>1672.0092000029999</v>
      </c>
      <c r="M24">
        <v>-270035.91940000001</v>
      </c>
      <c r="N24" s="73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186266.44020000001</v>
      </c>
      <c r="V24">
        <v>1</v>
      </c>
      <c r="W24">
        <v>-10103161.2532</v>
      </c>
      <c r="X24">
        <v>21458127.288199998</v>
      </c>
      <c r="Y24">
        <v>-11541228.475199999</v>
      </c>
    </row>
    <row r="25" spans="1:25" x14ac:dyDescent="0.25">
      <c r="A25" s="70" t="s">
        <v>746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-270035.91940000001</v>
      </c>
      <c r="L25">
        <v>268911.29259999801</v>
      </c>
      <c r="M25">
        <v>1</v>
      </c>
      <c r="N25" s="73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3089419.4331999999</v>
      </c>
      <c r="X25">
        <v>-11541228.475199999</v>
      </c>
      <c r="Y25">
        <v>8451812.0419999994</v>
      </c>
    </row>
    <row r="28" spans="1:25" x14ac:dyDescent="0.25">
      <c r="B28">
        <v>11812.149934221199</v>
      </c>
    </row>
    <row r="29" spans="1:25" x14ac:dyDescent="0.25">
      <c r="B29">
        <v>-9809.5191810660108</v>
      </c>
    </row>
    <row r="30" spans="1:25" x14ac:dyDescent="0.25">
      <c r="B30">
        <v>-3023.5404193672898</v>
      </c>
    </row>
    <row r="31" spans="1:25" x14ac:dyDescent="0.25">
      <c r="B31">
        <v>37692.0813376554</v>
      </c>
    </row>
    <row r="32" spans="1:25" x14ac:dyDescent="0.25">
      <c r="B32">
        <v>-34850.405687682003</v>
      </c>
    </row>
    <row r="33" spans="2:2" x14ac:dyDescent="0.25">
      <c r="B33">
        <v>18209.0080001225</v>
      </c>
    </row>
    <row r="34" spans="2:2" x14ac:dyDescent="0.25">
      <c r="B34">
        <v>16270.2556320242</v>
      </c>
    </row>
    <row r="35" spans="2:2" x14ac:dyDescent="0.25">
      <c r="B35">
        <v>-12479.133373193299</v>
      </c>
    </row>
    <row r="36" spans="2:2" x14ac:dyDescent="0.25">
      <c r="B36">
        <v>36411.935612533001</v>
      </c>
    </row>
    <row r="37" spans="2:2" x14ac:dyDescent="0.25">
      <c r="B37">
        <v>11121.458336677901</v>
      </c>
    </row>
    <row r="38" spans="2:2" x14ac:dyDescent="0.25">
      <c r="B38">
        <v>62281.914056380701</v>
      </c>
    </row>
    <row r="39" spans="2:2" x14ac:dyDescent="0.25">
      <c r="B39">
        <v>-56126.744935341201</v>
      </c>
    </row>
    <row r="40" spans="2:2" x14ac:dyDescent="0.25">
      <c r="B40">
        <v>46464.067086835203</v>
      </c>
    </row>
    <row r="41" spans="2:2" x14ac:dyDescent="0.25">
      <c r="B41">
        <v>-4768.9173235580101</v>
      </c>
    </row>
    <row r="42" spans="2:2" x14ac:dyDescent="0.25">
      <c r="B42">
        <v>0</v>
      </c>
    </row>
    <row r="43" spans="2:2" x14ac:dyDescent="0.25">
      <c r="B43">
        <v>39942.4523193395</v>
      </c>
    </row>
    <row r="44" spans="2:2" x14ac:dyDescent="0.25">
      <c r="B44">
        <v>-40024.006578767898</v>
      </c>
    </row>
    <row r="45" spans="2:2" x14ac:dyDescent="0.25">
      <c r="B45">
        <v>3731.1369768972099</v>
      </c>
    </row>
    <row r="46" spans="2:2" x14ac:dyDescent="0.25">
      <c r="B46">
        <v>1854.6392662445801</v>
      </c>
    </row>
    <row r="47" spans="2:2" x14ac:dyDescent="0.25">
      <c r="B47">
        <v>-5908.3899923770696</v>
      </c>
    </row>
    <row r="48" spans="2:2" x14ac:dyDescent="0.25">
      <c r="B48">
        <v>6949.0689075137298</v>
      </c>
    </row>
    <row r="49" spans="2:2" x14ac:dyDescent="0.25">
      <c r="B49">
        <v>-457.34099890725901</v>
      </c>
    </row>
    <row r="50" spans="2:2" x14ac:dyDescent="0.25">
      <c r="B50">
        <v>25517.383356700899</v>
      </c>
    </row>
    <row r="51" spans="2:2" x14ac:dyDescent="0.25">
      <c r="B51">
        <v>-26917.580192514099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12" t="s">
        <v>89</v>
      </c>
      <c r="B1" s="112"/>
      <c r="C1" s="112"/>
      <c r="D1" s="112"/>
      <c r="E1" s="112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12" t="s">
        <v>105</v>
      </c>
      <c r="Q1" s="112"/>
      <c r="R1" s="112"/>
      <c r="S1" s="112"/>
      <c r="T1" s="112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12" t="s">
        <v>107</v>
      </c>
      <c r="Q10" s="112"/>
      <c r="R10" s="112"/>
      <c r="S10" s="112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12" t="s">
        <v>101</v>
      </c>
      <c r="B33" s="112"/>
      <c r="C33" s="112"/>
      <c r="D33" s="112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12" t="s">
        <v>103</v>
      </c>
      <c r="B42" s="112"/>
      <c r="C42" s="112"/>
      <c r="D42" s="112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13" t="s">
        <v>81</v>
      </c>
      <c r="B1" s="113"/>
      <c r="C1" s="113"/>
      <c r="D1" s="113"/>
      <c r="E1" s="113"/>
      <c r="F1" s="113"/>
      <c r="G1" s="113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14" t="s">
        <v>72</v>
      </c>
      <c r="B1" s="114"/>
      <c r="C1" s="114"/>
      <c r="D1" s="114"/>
      <c r="E1" s="114"/>
      <c r="F1" s="114"/>
      <c r="G1" s="114"/>
      <c r="H1" s="114"/>
      <c r="I1" s="114"/>
      <c r="J1" s="11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15" t="s">
        <v>9</v>
      </c>
      <c r="D2" s="115"/>
      <c r="E2" s="115"/>
      <c r="F2" s="115"/>
      <c r="G2" s="115" t="s">
        <v>74</v>
      </c>
      <c r="H2" s="115"/>
      <c r="I2" s="115"/>
      <c r="J2" s="11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14" t="s">
        <v>78</v>
      </c>
      <c r="B35" s="114"/>
      <c r="C35" s="114"/>
      <c r="D35" s="114"/>
      <c r="E35" s="114"/>
      <c r="F35" s="114"/>
      <c r="G35" s="114"/>
      <c r="H35" s="114"/>
      <c r="I35" s="114"/>
      <c r="J35" s="11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16" t="s">
        <v>207</v>
      </c>
      <c r="B1" s="117"/>
      <c r="C1" s="117"/>
      <c r="D1" s="118"/>
      <c r="F1" s="116" t="s">
        <v>213</v>
      </c>
      <c r="G1" s="117"/>
      <c r="H1" s="117"/>
      <c r="I1" s="118"/>
      <c r="K1" s="116" t="s">
        <v>214</v>
      </c>
      <c r="L1" s="117"/>
      <c r="M1" s="117"/>
      <c r="N1" s="118"/>
      <c r="P1" s="116" t="s">
        <v>215</v>
      </c>
      <c r="Q1" s="117"/>
      <c r="R1" s="117"/>
      <c r="S1" s="118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19" t="s">
        <v>261</v>
      </c>
      <c r="B1" s="119"/>
      <c r="C1" s="119"/>
      <c r="D1" s="119"/>
      <c r="E1" s="119"/>
      <c r="F1" s="119"/>
      <c r="J1" s="119" t="s">
        <v>261</v>
      </c>
      <c r="K1" s="119"/>
      <c r="L1" s="119"/>
      <c r="M1" s="119"/>
      <c r="N1" s="119"/>
      <c r="O1" s="119"/>
      <c r="P1" s="119"/>
      <c r="Q1" s="119"/>
      <c r="R1" s="119"/>
      <c r="S1" s="119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4" t="s">
        <v>288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15" t="s">
        <v>285</v>
      </c>
      <c r="D2" s="115"/>
      <c r="E2" s="115" t="s">
        <v>284</v>
      </c>
      <c r="F2" s="115"/>
      <c r="G2" s="115"/>
      <c r="H2" s="115"/>
      <c r="I2" s="115"/>
      <c r="J2" s="115" t="s">
        <v>74</v>
      </c>
      <c r="K2" s="115"/>
      <c r="L2" s="115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14" t="s">
        <v>288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15" t="s">
        <v>285</v>
      </c>
      <c r="D2" s="115"/>
      <c r="E2" s="115" t="s">
        <v>284</v>
      </c>
      <c r="F2" s="115"/>
      <c r="G2" s="115"/>
      <c r="H2" s="115"/>
      <c r="I2" s="115"/>
      <c r="J2" s="115" t="s">
        <v>74</v>
      </c>
      <c r="K2" s="115"/>
      <c r="L2" s="115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14 Bus 4 lines</vt:lpstr>
      <vt:lpstr>118 ADMM Results</vt:lpstr>
      <vt:lpstr>118 Bus h Debug</vt:lpstr>
      <vt:lpstr>118 Bus my H2</vt:lpstr>
      <vt:lpstr>118 Correct H2</vt:lpstr>
      <vt:lpstr>my H2 - correct H2</vt:lpstr>
      <vt:lpstr>IEEE 57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2015-10-14T22:32:27Z</dcterms:modified>
</cp:coreProperties>
</file>