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7740"/>
  </bookViews>
  <sheets>
    <sheet name="3 Bus" sheetId="1" r:id="rId1"/>
    <sheet name="14 Bus DC" sheetId="2" r:id="rId2"/>
  </sheets>
  <calcPr calcId="145621"/>
</workbook>
</file>

<file path=xl/calcChain.xml><?xml version="1.0" encoding="utf-8"?>
<calcChain xmlns="http://schemas.openxmlformats.org/spreadsheetml/2006/main">
  <c r="K42" i="1" l="1"/>
  <c r="K41" i="1"/>
  <c r="K37" i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<sst xmlns="http://schemas.openxmlformats.org/spreadsheetml/2006/main" count="197" uniqueCount="83">
  <si>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</si>
  <si>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</si>
  <si>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</si>
  <si>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</si>
  <si>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</si>
  <si>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</si>
  <si>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</si>
  <si>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</si>
  <si>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</si>
  <si>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</si>
  <si>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</si>
  <si>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</si>
  <si>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</si>
  <si>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</si>
  <si>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</si>
  <si>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</si>
  <si>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</si>
  <si>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</si>
  <si>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</si>
  <si>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</si>
  <si>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</si>
  <si>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</si>
  <si>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</si>
  <si>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</si>
  <si>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</si>
  <si>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</si>
  <si>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</si>
  <si>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</si>
  <si>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</si>
  <si>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PowerWorld 3-Bus Power Flow (construct case, use PF results as measurements)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</si>
  <si>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</si>
  <si>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</si>
  <si>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</si>
  <si>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</si>
  <si>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</si>
  <si>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</si>
  <si>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</si>
  <si>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</si>
  <si>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</si>
  <si>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</si>
  <si>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</si>
  <si>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</si>
  <si>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</si>
  <si>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</si>
  <si>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</si>
  <si>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</si>
  <si>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</si>
  <si>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</si>
  <si>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</si>
  <si>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</si>
  <si>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</si>
  <si>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</si>
  <si>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</si>
  <si>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</si>
  <si>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</si>
  <si>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</si>
  <si>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</si>
  <si>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</si>
  <si>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</si>
  <si>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</si>
  <si>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</si>
  <si>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</si>
  <si>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</si>
  <si>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</si>
  <si>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</si>
  <si>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</si>
  <si>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</si>
  <si>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</si>
  <si>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</si>
  <si>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</si>
  <si>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</si>
  <si>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</si>
  <si>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</si>
  <si>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</si>
  <si>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</si>
  <si>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</si>
  <si>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</si>
  <si>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</si>
  <si>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</si>
  <si>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</si>
  <si>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</si>
  <si>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P23</t>
  </si>
  <si>
    <t>Q23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</si>
</sst>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topLeftCell="A16" workbookViewId="0">
      <selection activeCell="K41" sqref="K41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5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15" t="s">
        <v>0</v>
      </c>
      <c r="B1" s="15"/>
      <c r="C1" s="15"/>
      <c r="D1" s="15"/>
      <c r="E1" s="15"/>
      <c r="F1" s="15"/>
      <c r="G1" s="15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38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16" t="s">
        <v>29</v>
      </c>
      <c r="B12" s="16"/>
      <c r="C12" s="16"/>
      <c r="D12" s="16"/>
      <c r="E12" s="16"/>
      <c r="F12" s="16"/>
      <c r="G12" s="16"/>
      <c r="I12" s="1"/>
      <c r="J12" s="6" t="s">
        <v>1</v>
      </c>
      <c r="K12" s="6" t="s">
        <v>30</v>
      </c>
      <c r="L12" s="6" t="s">
        <v>31</v>
      </c>
      <c r="M12" s="6" t="s">
        <v>32</v>
      </c>
      <c r="N12" s="6" t="s">
        <v>33</v>
      </c>
    </row>
    <row r="13" spans="1:14" ht="15.75" thickTop="1" x14ac:dyDescent="0.25">
      <c r="A13" s="4" t="s">
        <v>38</v>
      </c>
      <c r="B13" s="4" t="s">
        <v>34</v>
      </c>
      <c r="C13" s="7" t="s">
        <v>40</v>
      </c>
      <c r="D13" s="4"/>
      <c r="E13" s="4"/>
      <c r="F13" s="4"/>
      <c r="G13" s="4"/>
      <c r="I13" s="1"/>
      <c r="J13" s="8" t="s">
        <v>12</v>
      </c>
      <c r="K13" s="20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21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20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21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21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20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20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9">
        <v>-2.6933805729999998</v>
      </c>
      <c r="E20" s="23">
        <v>3.6848139049999999</v>
      </c>
      <c r="F20" s="3">
        <v>2.9100000000000003E-4</v>
      </c>
      <c r="G20" s="3">
        <v>3.69</v>
      </c>
      <c r="I20" s="1"/>
      <c r="J20" s="8" t="s">
        <v>28</v>
      </c>
      <c r="K20" s="21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38</v>
      </c>
      <c r="B22" s="4" t="s">
        <v>35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2" spans="1:14" ht="15.75" thickBot="1" x14ac:dyDescent="0.3">
      <c r="A32" s="16" t="s">
        <v>29</v>
      </c>
      <c r="B32" s="16"/>
      <c r="C32" s="16"/>
      <c r="D32" s="16"/>
      <c r="E32" s="16"/>
      <c r="F32" s="16"/>
      <c r="G32" s="16"/>
      <c r="I32" s="1"/>
      <c r="J32" s="6" t="s">
        <v>1</v>
      </c>
      <c r="K32" s="6" t="s">
        <v>30</v>
      </c>
      <c r="L32" s="6" t="s">
        <v>31</v>
      </c>
      <c r="M32" s="6" t="s">
        <v>32</v>
      </c>
      <c r="N32" s="6" t="s">
        <v>33</v>
      </c>
    </row>
    <row r="33" spans="1:14" ht="15.75" thickTop="1" x14ac:dyDescent="0.25">
      <c r="A33" s="4" t="s">
        <v>38</v>
      </c>
      <c r="B33" s="4" t="s">
        <v>34</v>
      </c>
      <c r="C33" s="7" t="s">
        <v>40</v>
      </c>
      <c r="D33" s="4"/>
      <c r="E33" s="4"/>
      <c r="F33" s="4"/>
      <c r="G33" s="4"/>
      <c r="I33" s="1"/>
      <c r="J33" s="8" t="s">
        <v>12</v>
      </c>
      <c r="K33" s="20">
        <f>48.6441515966896/100</f>
        <v>0.48644151596689605</v>
      </c>
      <c r="L33" s="1">
        <v>0.48125000969999998</v>
      </c>
      <c r="M33" s="3">
        <v>2.5799999999999999E-6</v>
      </c>
      <c r="N33" s="3">
        <v>5.62E-9</v>
      </c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21">
        <f>41.9683612159875/100</f>
        <v>0.41968361215987499</v>
      </c>
      <c r="L34" s="1">
        <v>0.41874999619999997</v>
      </c>
      <c r="M34" s="3">
        <v>-4.0200000000000003E-7</v>
      </c>
      <c r="N34" s="3">
        <v>-2.5500000000000001E-9</v>
      </c>
    </row>
    <row r="35" spans="1:14" ht="15.75" thickTop="1" x14ac:dyDescent="0.25">
      <c r="A35" s="1" t="s">
        <v>17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I35" s="1"/>
      <c r="J35" s="8" t="s">
        <v>18</v>
      </c>
      <c r="K35" s="20">
        <f>-40/100</f>
        <v>-0.4</v>
      </c>
      <c r="L35" s="1">
        <v>-0.4</v>
      </c>
      <c r="M35" s="3">
        <v>-7.8999999999999995E-7</v>
      </c>
      <c r="N35" s="3">
        <v>6.3899999999999996E-9</v>
      </c>
    </row>
    <row r="36" spans="1:14" x14ac:dyDescent="0.25">
      <c r="A36" s="1" t="s">
        <v>19</v>
      </c>
      <c r="B36" s="1">
        <v>-1.45245088402107E-2</v>
      </c>
      <c r="C36" s="1">
        <v>-1.453480387E-2</v>
      </c>
      <c r="D36" s="1">
        <v>-1.449120355E-2</v>
      </c>
      <c r="E36" s="1">
        <v>-4.3600324780000002E-5</v>
      </c>
      <c r="F36" s="3">
        <v>9.2199999999999998E-6</v>
      </c>
      <c r="G36" s="3">
        <v>-3.4400000000000003E-5</v>
      </c>
      <c r="I36" s="1"/>
      <c r="J36" s="8" t="s">
        <v>20</v>
      </c>
      <c r="K36" s="21">
        <f>1.44776824615491/100</f>
        <v>1.44776824615491E-2</v>
      </c>
      <c r="L36" s="1">
        <v>0</v>
      </c>
      <c r="M36" s="3">
        <v>-8.8800000000000004E-5</v>
      </c>
      <c r="N36" s="1">
        <v>0</v>
      </c>
    </row>
    <row r="37" spans="1:14" x14ac:dyDescent="0.25">
      <c r="A37" s="1" t="s">
        <v>21</v>
      </c>
      <c r="B37" s="1">
        <v>-2.1118662608655699E-2</v>
      </c>
      <c r="C37" s="1">
        <v>-2.1131558979999999E-2</v>
      </c>
      <c r="D37" s="1">
        <v>-4.9006550730000001E-2</v>
      </c>
      <c r="E37" s="1">
        <v>2.7874991740000001E-2</v>
      </c>
      <c r="F37" s="3">
        <v>1.13E-5</v>
      </c>
      <c r="G37" s="3">
        <v>2.7900000000000001E-2</v>
      </c>
      <c r="I37" s="1"/>
      <c r="J37" s="8" t="s">
        <v>22</v>
      </c>
      <c r="K37" s="21">
        <f>0.209417870761202/100</f>
        <v>2.0941787076120201E-3</v>
      </c>
      <c r="L37" s="1">
        <v>0</v>
      </c>
      <c r="M37" s="3">
        <v>4.07E-5</v>
      </c>
      <c r="N37" s="1">
        <v>0</v>
      </c>
    </row>
    <row r="38" spans="1:14" x14ac:dyDescent="0.25">
      <c r="A38" s="1" t="s">
        <v>23</v>
      </c>
      <c r="B38" s="1">
        <v>0.999998359536033</v>
      </c>
      <c r="C38" s="1">
        <v>0.99971783469999997</v>
      </c>
      <c r="D38" s="1">
        <v>1.001140192</v>
      </c>
      <c r="E38" s="1">
        <v>-1.422356891E-3</v>
      </c>
      <c r="F38" s="3">
        <v>2.8400000000000002E-4</v>
      </c>
      <c r="G38" s="3">
        <v>-1.14E-3</v>
      </c>
      <c r="I38" s="1"/>
      <c r="J38" s="8" t="s">
        <v>24</v>
      </c>
      <c r="K38" s="20">
        <v>0</v>
      </c>
      <c r="L38" s="1">
        <v>0</v>
      </c>
      <c r="M38" s="1">
        <v>-1.016250469E-4</v>
      </c>
      <c r="N38" s="1">
        <v>0</v>
      </c>
    </row>
    <row r="39" spans="1:14" x14ac:dyDescent="0.25">
      <c r="A39" s="1" t="s">
        <v>25</v>
      </c>
      <c r="B39" s="1">
        <v>0.99480759668265895</v>
      </c>
      <c r="C39" s="1">
        <v>0.99453388529999998</v>
      </c>
      <c r="D39" s="1">
        <v>0.99596625130000005</v>
      </c>
      <c r="E39" s="1">
        <v>-1.4323660430000001E-3</v>
      </c>
      <c r="F39" s="3">
        <v>2.8200000000000002E-4</v>
      </c>
      <c r="G39" s="3">
        <v>-1.15E-3</v>
      </c>
      <c r="I39" s="1"/>
      <c r="J39" s="8" t="s">
        <v>26</v>
      </c>
      <c r="K39" s="20">
        <v>1</v>
      </c>
      <c r="L39" s="1">
        <v>1</v>
      </c>
      <c r="M39" s="3">
        <v>-1.42E-6</v>
      </c>
      <c r="N39" s="1">
        <v>0</v>
      </c>
    </row>
    <row r="40" spans="1:14" x14ac:dyDescent="0.25">
      <c r="A40" s="1" t="s">
        <v>27</v>
      </c>
      <c r="B40" s="1">
        <v>0.99171870097681902</v>
      </c>
      <c r="C40" s="1">
        <v>0.99143333180000004</v>
      </c>
      <c r="D40" s="19">
        <v>-2.6933805729999998</v>
      </c>
      <c r="E40" s="23">
        <v>3.6848139049999999</v>
      </c>
      <c r="F40" s="3">
        <v>2.9100000000000003E-4</v>
      </c>
      <c r="G40" s="3">
        <v>3.69</v>
      </c>
      <c r="I40" s="1"/>
      <c r="J40" s="8" t="s">
        <v>28</v>
      </c>
      <c r="K40" s="21">
        <v>0.99480618409400001</v>
      </c>
      <c r="L40" s="1">
        <v>1</v>
      </c>
      <c r="M40" s="3">
        <v>1.2300000000000001E-6</v>
      </c>
      <c r="N40" s="1">
        <v>0</v>
      </c>
    </row>
    <row r="41" spans="1:14" x14ac:dyDescent="0.25">
      <c r="J41" s="24" t="s">
        <v>81</v>
      </c>
      <c r="K41">
        <f>8.39887199942846/100</f>
        <v>8.3988719994284602E-2</v>
      </c>
      <c r="L41" s="25"/>
      <c r="M41" s="25"/>
      <c r="N41" s="25"/>
    </row>
    <row r="42" spans="1:14" x14ac:dyDescent="0.25">
      <c r="J42" s="24" t="s">
        <v>82</v>
      </c>
      <c r="K42">
        <f>0.711492512043611/100</f>
        <v>7.1149251204361101E-3</v>
      </c>
      <c r="L42" s="25"/>
      <c r="M42" s="25"/>
      <c r="N42" s="25"/>
    </row>
    <row r="44" spans="1:14" x14ac:dyDescent="0.25">
      <c r="A44" t="s">
        <v>36</v>
      </c>
    </row>
    <row r="45" spans="1:14" x14ac:dyDescent="0.25">
      <c r="A45" t="s">
        <v>37</v>
      </c>
    </row>
    <row r="46" spans="1:14" x14ac:dyDescent="0.25">
      <c r="A46" t="s">
        <v>39</v>
      </c>
    </row>
  </sheetData>
  <mergeCells count="3">
    <mergeCell ref="A1:G1"/>
    <mergeCell ref="A12:G12"/>
    <mergeCell ref="A32:G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K21" sqref="K21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17" t="s">
        <v>73</v>
      </c>
      <c r="B1" s="17"/>
      <c r="C1" s="17"/>
      <c r="D1" s="17"/>
      <c r="E1" s="17"/>
      <c r="F1" s="17"/>
      <c r="G1" s="17"/>
      <c r="H1" s="17"/>
      <c r="I1" s="17"/>
      <c r="J1" s="17"/>
      <c r="L1" s="11" t="s">
        <v>1</v>
      </c>
      <c r="M1" s="11" t="s">
        <v>31</v>
      </c>
      <c r="N1" s="11" t="s">
        <v>74</v>
      </c>
      <c r="O1" s="11" t="s">
        <v>41</v>
      </c>
      <c r="Q1" s="22" t="s">
        <v>36</v>
      </c>
    </row>
    <row r="2" spans="1:17" ht="15.75" thickTop="1" x14ac:dyDescent="0.25">
      <c r="A2" s="9" t="s">
        <v>7</v>
      </c>
      <c r="B2" s="9" t="s">
        <v>8</v>
      </c>
      <c r="C2" s="18" t="s">
        <v>9</v>
      </c>
      <c r="D2" s="18"/>
      <c r="E2" s="18"/>
      <c r="F2" s="18"/>
      <c r="G2" s="18" t="s">
        <v>75</v>
      </c>
      <c r="H2" s="18"/>
      <c r="I2" s="18"/>
      <c r="J2" s="18"/>
      <c r="L2" s="8" t="s">
        <v>42</v>
      </c>
      <c r="M2" s="1">
        <v>0</v>
      </c>
      <c r="N2" s="1">
        <v>0</v>
      </c>
      <c r="O2" s="1">
        <v>0</v>
      </c>
      <c r="Q2" t="s">
        <v>76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43</v>
      </c>
      <c r="F3" s="10" t="s">
        <v>44</v>
      </c>
      <c r="G3" s="10" t="s">
        <v>10</v>
      </c>
      <c r="H3" s="10" t="s">
        <v>11</v>
      </c>
      <c r="I3" s="10" t="s">
        <v>45</v>
      </c>
      <c r="J3" s="10" t="s">
        <v>46</v>
      </c>
      <c r="L3" s="8" t="s">
        <v>47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48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49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50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80</v>
      </c>
      <c r="L7" s="12" t="s">
        <v>51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52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53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54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77</v>
      </c>
      <c r="L11" s="8" t="s">
        <v>55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56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57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58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59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60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61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62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63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64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65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66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67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68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52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69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56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70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71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72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17" t="s">
        <v>79</v>
      </c>
      <c r="B35" s="17"/>
      <c r="C35" s="17"/>
      <c r="D35" s="17"/>
      <c r="E35" s="17"/>
      <c r="F35" s="17"/>
      <c r="G35" s="17"/>
      <c r="H35" s="17"/>
      <c r="I35" s="17"/>
      <c r="J35" s="17"/>
      <c r="L35" s="11" t="s">
        <v>1</v>
      </c>
      <c r="M35" s="11" t="s">
        <v>31</v>
      </c>
      <c r="N35" s="11" t="s">
        <v>74</v>
      </c>
      <c r="O35" s="11" t="s">
        <v>41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75</v>
      </c>
      <c r="H36" s="9"/>
      <c r="I36" s="9"/>
      <c r="J36" s="9"/>
      <c r="L36" s="8" t="s">
        <v>47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43</v>
      </c>
      <c r="F37" s="10" t="s">
        <v>44</v>
      </c>
      <c r="G37" s="10" t="s">
        <v>10</v>
      </c>
      <c r="H37" s="10" t="s">
        <v>11</v>
      </c>
      <c r="I37" s="10" t="s">
        <v>45</v>
      </c>
      <c r="J37" s="10" t="s">
        <v>46</v>
      </c>
      <c r="L37" s="8" t="s">
        <v>48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49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50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53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54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55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57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58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59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60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4:I51" si="10">B48-E48</f>
        <v>-0.27861163064252253</v>
      </c>
      <c r="J48" s="1">
        <f t="shared" si="9"/>
        <v>-0.25664458905786991</v>
      </c>
      <c r="L48" s="8" t="s">
        <v>62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63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78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64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65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66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67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68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69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70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71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 Bus</vt:lpstr>
      <vt:lpstr>14 Bus DC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dcterms:created xsi:type="dcterms:W3CDTF">2015-03-31T18:19:22Z</dcterms:created>
  <dcterms:modified xsi:type="dcterms:W3CDTF">2015-04-06T15:23:01Z</dcterms:modified>
</cp:coreProperties>
</file>