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activeTab="1"/>
  </bookViews>
  <sheets>
    <sheet name="IEEE 14 Bus Partitions" sheetId="4" r:id="rId1"/>
    <sheet name="IEEE 14 Bus Timing" sheetId="6" r:id="rId2"/>
    <sheet name="IEEE 57 Bus Timing" sheetId="7" r:id="rId3"/>
    <sheet name="IEEE 118 Bus Timing" sheetId="8" r:id="rId4"/>
    <sheet name="IEEE 300 Bus Timing" sheetId="9" r:id="rId5"/>
    <sheet name="Sheet3" sheetId="10" r:id="rId6"/>
  </sheets>
  <calcPr calcId="145621"/>
</workbook>
</file>

<file path=xl/calcChain.xml><?xml version="1.0" encoding="utf-8"?>
<calcChain xmlns="http://schemas.openxmlformats.org/spreadsheetml/2006/main">
  <c r="AJ2" i="6" l="1"/>
  <c r="AI5" i="7"/>
  <c r="AI8" i="7"/>
  <c r="AI9" i="7"/>
  <c r="AI10" i="7"/>
  <c r="AI11" i="7"/>
  <c r="AI5" i="6"/>
  <c r="AI6" i="6"/>
  <c r="AI7" i="6"/>
  <c r="AI8" i="6"/>
  <c r="AI9" i="6"/>
  <c r="AH11" i="8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2" i="10"/>
  <c r="AI3" i="6" l="1"/>
  <c r="AI4" i="6"/>
  <c r="AI2" i="6"/>
  <c r="AH2" i="8"/>
  <c r="I29" i="9"/>
  <c r="I28" i="9"/>
  <c r="I30" i="9" s="1"/>
  <c r="J28" i="9" s="1"/>
  <c r="I26" i="9"/>
  <c r="I25" i="9"/>
  <c r="I27" i="9" s="1"/>
  <c r="J25" i="9" s="1"/>
  <c r="I23" i="9"/>
  <c r="I22" i="9"/>
  <c r="I24" i="9" s="1"/>
  <c r="J22" i="9" s="1"/>
  <c r="I20" i="9"/>
  <c r="I19" i="9"/>
  <c r="I17" i="9"/>
  <c r="I16" i="9"/>
  <c r="I14" i="9"/>
  <c r="I13" i="9"/>
  <c r="I15" i="9" s="1"/>
  <c r="AH12" i="9"/>
  <c r="I11" i="9"/>
  <c r="AH10" i="9"/>
  <c r="I10" i="9"/>
  <c r="I12" i="9" s="1"/>
  <c r="AH9" i="9"/>
  <c r="AH8" i="9"/>
  <c r="I8" i="9"/>
  <c r="AH7" i="9"/>
  <c r="I7" i="9"/>
  <c r="AH6" i="9"/>
  <c r="AH5" i="9"/>
  <c r="I5" i="9"/>
  <c r="AH4" i="9"/>
  <c r="I4" i="9"/>
  <c r="AH3" i="9"/>
  <c r="AH2" i="9"/>
  <c r="I2" i="9"/>
  <c r="I3" i="9" s="1"/>
  <c r="I23" i="8"/>
  <c r="I22" i="8"/>
  <c r="I20" i="8"/>
  <c r="I19" i="8"/>
  <c r="I17" i="8"/>
  <c r="I16" i="8"/>
  <c r="I14" i="8"/>
  <c r="I13" i="8"/>
  <c r="I15" i="8" s="1"/>
  <c r="I11" i="8"/>
  <c r="I10" i="8"/>
  <c r="AH10" i="8"/>
  <c r="AH9" i="8"/>
  <c r="I8" i="8"/>
  <c r="AH7" i="8"/>
  <c r="I7" i="8"/>
  <c r="I9" i="8" s="1"/>
  <c r="AH6" i="8"/>
  <c r="AH5" i="8"/>
  <c r="I5" i="8"/>
  <c r="AH4" i="8"/>
  <c r="I4" i="8"/>
  <c r="AH3" i="8"/>
  <c r="I2" i="8"/>
  <c r="I3" i="8" s="1"/>
  <c r="AI3" i="7"/>
  <c r="AI4" i="7"/>
  <c r="AI6" i="7"/>
  <c r="AI7" i="7"/>
  <c r="AI2" i="7"/>
  <c r="I6" i="9" l="1"/>
  <c r="J5" i="9" s="1"/>
  <c r="I9" i="9"/>
  <c r="J8" i="9" s="1"/>
  <c r="I21" i="8"/>
  <c r="J7" i="8"/>
  <c r="J20" i="8"/>
  <c r="I6" i="8"/>
  <c r="J5" i="8" s="1"/>
  <c r="I12" i="8"/>
  <c r="I18" i="8"/>
  <c r="J16" i="8" s="1"/>
  <c r="J29" i="9"/>
  <c r="J26" i="9"/>
  <c r="J11" i="9"/>
  <c r="J14" i="9"/>
  <c r="J23" i="9"/>
  <c r="J2" i="9"/>
  <c r="I18" i="9"/>
  <c r="J17" i="9" s="1"/>
  <c r="J10" i="9"/>
  <c r="J13" i="9"/>
  <c r="I21" i="9"/>
  <c r="J20" i="9" s="1"/>
  <c r="I24" i="8"/>
  <c r="J22" i="8" s="1"/>
  <c r="J19" i="8"/>
  <c r="J14" i="8"/>
  <c r="J13" i="8"/>
  <c r="J11" i="8"/>
  <c r="J10" i="8"/>
  <c r="J8" i="8"/>
  <c r="J2" i="8"/>
  <c r="J7" i="9" l="1"/>
  <c r="J4" i="9"/>
  <c r="J4" i="8"/>
  <c r="J17" i="8"/>
  <c r="J19" i="9"/>
  <c r="J16" i="9"/>
  <c r="J23" i="8"/>
  <c r="I20" i="7" l="1"/>
  <c r="I19" i="7"/>
  <c r="I17" i="7"/>
  <c r="I16" i="7"/>
  <c r="I14" i="7"/>
  <c r="I13" i="7"/>
  <c r="I11" i="7"/>
  <c r="I10" i="7"/>
  <c r="I8" i="7"/>
  <c r="I7" i="7"/>
  <c r="I9" i="7" s="1"/>
  <c r="I5" i="7"/>
  <c r="I4" i="7"/>
  <c r="I2" i="7"/>
  <c r="I15" i="7" l="1"/>
  <c r="J13" i="7" s="1"/>
  <c r="I6" i="7"/>
  <c r="J5" i="7" s="1"/>
  <c r="I12" i="7"/>
  <c r="J11" i="7" s="1"/>
  <c r="I18" i="7"/>
  <c r="J16" i="7" s="1"/>
  <c r="J7" i="7"/>
  <c r="J2" i="7"/>
  <c r="J8" i="7"/>
  <c r="J14" i="7"/>
  <c r="I3" i="7"/>
  <c r="J19" i="7"/>
  <c r="J17" i="7"/>
  <c r="J20" i="7"/>
  <c r="J4" i="7" l="1"/>
  <c r="J10" i="7"/>
  <c r="I2" i="6"/>
  <c r="I41" i="6"/>
  <c r="I40" i="6"/>
  <c r="I42" i="6" s="1"/>
  <c r="I38" i="6"/>
  <c r="I37" i="6"/>
  <c r="I35" i="6"/>
  <c r="I34" i="6"/>
  <c r="I32" i="6"/>
  <c r="I31" i="6"/>
  <c r="I29" i="6"/>
  <c r="I28" i="6"/>
  <c r="I30" i="6" s="1"/>
  <c r="J28" i="6" s="1"/>
  <c r="I26" i="6"/>
  <c r="I25" i="6"/>
  <c r="I23" i="6"/>
  <c r="I22" i="6"/>
  <c r="I27" i="6" l="1"/>
  <c r="J25" i="6" s="1"/>
  <c r="I33" i="6"/>
  <c r="J31" i="6" s="1"/>
  <c r="I39" i="6"/>
  <c r="J37" i="6" s="1"/>
  <c r="I3" i="6"/>
  <c r="J41" i="6"/>
  <c r="J40" i="6"/>
  <c r="J38" i="6"/>
  <c r="I36" i="6"/>
  <c r="J34" i="6" s="1"/>
  <c r="J29" i="6"/>
  <c r="J26" i="6"/>
  <c r="I24" i="6"/>
  <c r="J22" i="6" s="1"/>
  <c r="I53" i="6"/>
  <c r="I52" i="6"/>
  <c r="I50" i="6"/>
  <c r="I49" i="6"/>
  <c r="I47" i="6"/>
  <c r="I46" i="6"/>
  <c r="I44" i="6"/>
  <c r="I43" i="6"/>
  <c r="I20" i="6"/>
  <c r="I19" i="6"/>
  <c r="I17" i="6"/>
  <c r="I16" i="6"/>
  <c r="I14" i="6"/>
  <c r="I13" i="6"/>
  <c r="I11" i="6"/>
  <c r="I10" i="6"/>
  <c r="I8" i="6"/>
  <c r="I7" i="6"/>
  <c r="I5" i="6"/>
  <c r="I4" i="6"/>
  <c r="I54" i="6" l="1"/>
  <c r="J52" i="6" s="1"/>
  <c r="J32" i="6"/>
  <c r="I12" i="6"/>
  <c r="J10" i="6" s="1"/>
  <c r="I51" i="6"/>
  <c r="J49" i="6" s="1"/>
  <c r="I6" i="6"/>
  <c r="J4" i="6" s="1"/>
  <c r="J2" i="6"/>
  <c r="J35" i="6"/>
  <c r="J23" i="6"/>
  <c r="I45" i="6"/>
  <c r="J43" i="6" s="1"/>
  <c r="I18" i="6"/>
  <c r="J16" i="6" s="1"/>
  <c r="I9" i="6"/>
  <c r="J7" i="6" s="1"/>
  <c r="I15" i="6"/>
  <c r="J13" i="6" s="1"/>
  <c r="I21" i="6"/>
  <c r="J19" i="6" s="1"/>
  <c r="I48" i="6"/>
  <c r="J46" i="6" s="1"/>
  <c r="J53" i="6" l="1"/>
  <c r="J11" i="6"/>
  <c r="J5" i="6"/>
  <c r="J50" i="6"/>
  <c r="J44" i="6"/>
  <c r="J17" i="6"/>
  <c r="J47" i="6"/>
  <c r="J20" i="6"/>
  <c r="J14" i="6"/>
  <c r="J8" i="6"/>
</calcChain>
</file>

<file path=xl/sharedStrings.xml><?xml version="1.0" encoding="utf-8"?>
<sst xmlns="http://schemas.openxmlformats.org/spreadsheetml/2006/main" count="261" uniqueCount="42">
  <si>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</si>
  <si>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</si>
  <si>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</si>
  <si>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</si>
  <si>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</si>
  <si>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</si>
  <si>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</si>
  <si>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</si>
  <si>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</si>
  <si>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</si>
  <si>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</si>
  <si>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</si>
  <si>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Bus List</t>
  </si>
  <si>
    <t>Number of Partitions</t>
  </si>
  <si>
    <t>IEEE 14 Bus Lists for Different Partition Numbers</t>
  </si>
  <si>
    <t>Central</t>
  </si>
  <si>
    <t>Trial</t>
  </si>
  <si>
    <t>Data</t>
  </si>
  <si>
    <t>Partitiont</t>
  </si>
  <si>
    <t>ADMMt</t>
  </si>
  <si>
    <t>Iter 1</t>
  </si>
  <si>
    <t>Iter 2</t>
  </si>
  <si>
    <t>Iter 3</t>
  </si>
  <si>
    <t>Iter 4</t>
  </si>
  <si>
    <t>Sum</t>
  </si>
  <si>
    <t>Total</t>
  </si>
  <si>
    <t>% of Total Time</t>
  </si>
  <si>
    <t>Partition</t>
  </si>
  <si>
    <t>Size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</si>
  <si>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</si>
  <si>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</si>
  <si>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</si>
  <si>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</si>
  <si>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</si>
  <si>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</si>
  <si>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</si>
  <si>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</si>
  <si>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</si>
  <si>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</si>
  <si>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Central 118</t>
  </si>
  <si>
    <t>Central 300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</si>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</sst>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2" borderId="8" xfId="0" applyFont="1" applyFill="1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0" fontId="0" fillId="0" borderId="0" xfId="0" applyNumberFormat="1" applyFill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>
      <selection activeCell="G37" sqref="G37"/>
    </sheetView>
  </sheetViews>
  <sheetFormatPr defaultRowHeight="15" x14ac:dyDescent="0.25"/>
  <sheetData>
    <row r="1" spans="1:15" ht="16.5" thickBot="1" x14ac:dyDescent="0.3">
      <c r="A1" s="18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5.75" thickBot="1" x14ac:dyDescent="0.3">
      <c r="A2" s="7"/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1:15" x14ac:dyDescent="0.25">
      <c r="A3" s="8" t="s">
        <v>12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2">
        <v>14</v>
      </c>
    </row>
    <row r="4" spans="1:15" x14ac:dyDescent="0.25">
      <c r="A4" s="9">
        <v>1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1</v>
      </c>
      <c r="H4" s="3">
        <v>3</v>
      </c>
      <c r="I4" s="3">
        <v>2</v>
      </c>
      <c r="J4" s="3">
        <v>2</v>
      </c>
      <c r="K4" s="3">
        <v>2</v>
      </c>
      <c r="L4" s="3">
        <v>1</v>
      </c>
      <c r="M4" s="3">
        <v>5</v>
      </c>
      <c r="N4" s="3">
        <v>4</v>
      </c>
      <c r="O4" s="4">
        <v>0</v>
      </c>
    </row>
    <row r="5" spans="1:15" x14ac:dyDescent="0.25">
      <c r="A5" s="9">
        <v>2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2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4</v>
      </c>
      <c r="N5" s="3">
        <v>5</v>
      </c>
      <c r="O5" s="4">
        <v>1</v>
      </c>
    </row>
    <row r="6" spans="1:15" x14ac:dyDescent="0.25">
      <c r="A6" s="9">
        <v>3</v>
      </c>
      <c r="B6" s="3">
        <v>0</v>
      </c>
      <c r="C6" s="3">
        <v>0</v>
      </c>
      <c r="D6" s="3">
        <v>1</v>
      </c>
      <c r="E6" s="3">
        <v>1</v>
      </c>
      <c r="F6" s="3">
        <v>1</v>
      </c>
      <c r="G6" s="3">
        <v>2</v>
      </c>
      <c r="H6" s="3">
        <v>4</v>
      </c>
      <c r="I6" s="3">
        <v>3</v>
      </c>
      <c r="J6" s="3">
        <v>3</v>
      </c>
      <c r="K6" s="3">
        <v>3</v>
      </c>
      <c r="L6" s="3">
        <v>3</v>
      </c>
      <c r="M6" s="3">
        <v>4</v>
      </c>
      <c r="N6" s="3">
        <v>3</v>
      </c>
      <c r="O6" s="4">
        <v>2</v>
      </c>
    </row>
    <row r="7" spans="1:15" x14ac:dyDescent="0.25">
      <c r="A7" s="9">
        <v>4</v>
      </c>
      <c r="B7" s="3">
        <v>0</v>
      </c>
      <c r="C7" s="3">
        <v>0</v>
      </c>
      <c r="D7" s="3">
        <v>1</v>
      </c>
      <c r="E7" s="3">
        <v>0</v>
      </c>
      <c r="F7" s="3">
        <v>1</v>
      </c>
      <c r="G7" s="3">
        <v>2</v>
      </c>
      <c r="H7" s="3">
        <v>4</v>
      </c>
      <c r="I7" s="3">
        <v>1</v>
      </c>
      <c r="J7" s="3">
        <v>0</v>
      </c>
      <c r="K7" s="3">
        <v>4</v>
      </c>
      <c r="L7" s="3">
        <v>4</v>
      </c>
      <c r="M7" s="3">
        <v>1</v>
      </c>
      <c r="N7" s="3">
        <v>0</v>
      </c>
      <c r="O7" s="4">
        <v>3</v>
      </c>
    </row>
    <row r="8" spans="1:15" x14ac:dyDescent="0.25">
      <c r="A8" s="9">
        <v>5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3">
        <v>1</v>
      </c>
      <c r="H8" s="3">
        <v>5</v>
      </c>
      <c r="I8" s="3">
        <v>2</v>
      </c>
      <c r="J8" s="3">
        <v>2</v>
      </c>
      <c r="K8" s="3">
        <v>4</v>
      </c>
      <c r="L8" s="3">
        <v>0</v>
      </c>
      <c r="M8" s="3">
        <v>3</v>
      </c>
      <c r="N8" s="3">
        <v>5</v>
      </c>
      <c r="O8" s="4">
        <v>4</v>
      </c>
    </row>
    <row r="9" spans="1:15" x14ac:dyDescent="0.25">
      <c r="A9" s="9">
        <v>6</v>
      </c>
      <c r="B9" s="3">
        <v>0</v>
      </c>
      <c r="C9" s="3">
        <v>1</v>
      </c>
      <c r="D9" s="3">
        <v>0</v>
      </c>
      <c r="E9" s="3">
        <v>3</v>
      </c>
      <c r="F9" s="3">
        <v>2</v>
      </c>
      <c r="G9" s="3">
        <v>4</v>
      </c>
      <c r="H9" s="3">
        <v>5</v>
      </c>
      <c r="I9" s="3">
        <v>7</v>
      </c>
      <c r="J9" s="3">
        <v>8</v>
      </c>
      <c r="K9" s="3">
        <v>9</v>
      </c>
      <c r="L9" s="3">
        <v>6</v>
      </c>
      <c r="M9" s="3">
        <v>6</v>
      </c>
      <c r="N9" s="3">
        <v>9</v>
      </c>
      <c r="O9" s="4">
        <v>5</v>
      </c>
    </row>
    <row r="10" spans="1:15" x14ac:dyDescent="0.25">
      <c r="A10" s="9">
        <v>7</v>
      </c>
      <c r="B10" s="3">
        <v>0</v>
      </c>
      <c r="C10" s="3">
        <v>0</v>
      </c>
      <c r="D10" s="3">
        <v>2</v>
      </c>
      <c r="E10" s="3">
        <v>0</v>
      </c>
      <c r="F10" s="3">
        <v>4</v>
      </c>
      <c r="G10" s="3">
        <v>0</v>
      </c>
      <c r="H10" s="3">
        <v>0</v>
      </c>
      <c r="I10" s="3">
        <v>1</v>
      </c>
      <c r="J10" s="3">
        <v>1</v>
      </c>
      <c r="K10" s="3">
        <v>0</v>
      </c>
      <c r="L10" s="3">
        <v>4</v>
      </c>
      <c r="M10" s="3">
        <v>2</v>
      </c>
      <c r="N10" s="3">
        <v>2</v>
      </c>
      <c r="O10" s="4">
        <v>6</v>
      </c>
    </row>
    <row r="11" spans="1:15" x14ac:dyDescent="0.25">
      <c r="A11" s="9">
        <v>8</v>
      </c>
      <c r="B11" s="3">
        <v>0</v>
      </c>
      <c r="C11" s="3">
        <v>0</v>
      </c>
      <c r="D11" s="3">
        <v>2</v>
      </c>
      <c r="E11" s="3">
        <v>0</v>
      </c>
      <c r="F11" s="3">
        <v>4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2</v>
      </c>
      <c r="M11" s="3">
        <v>0</v>
      </c>
      <c r="N11" s="3">
        <v>1</v>
      </c>
      <c r="O11" s="4">
        <v>7</v>
      </c>
    </row>
    <row r="12" spans="1:15" x14ac:dyDescent="0.25">
      <c r="A12" s="9">
        <v>9</v>
      </c>
      <c r="B12" s="3">
        <v>0</v>
      </c>
      <c r="C12" s="3">
        <v>1</v>
      </c>
      <c r="D12" s="3">
        <v>2</v>
      </c>
      <c r="E12" s="3">
        <v>2</v>
      </c>
      <c r="F12" s="3">
        <v>3</v>
      </c>
      <c r="G12" s="3">
        <v>3</v>
      </c>
      <c r="H12" s="3">
        <v>2</v>
      </c>
      <c r="I12" s="3">
        <v>5</v>
      </c>
      <c r="J12" s="3">
        <v>6</v>
      </c>
      <c r="K12" s="3">
        <v>7</v>
      </c>
      <c r="L12" s="3">
        <v>10</v>
      </c>
      <c r="M12" s="3">
        <v>10</v>
      </c>
      <c r="N12" s="3">
        <v>8</v>
      </c>
      <c r="O12" s="4">
        <v>8</v>
      </c>
    </row>
    <row r="13" spans="1:15" x14ac:dyDescent="0.25">
      <c r="A13" s="9">
        <v>10</v>
      </c>
      <c r="B13" s="3">
        <v>0</v>
      </c>
      <c r="C13" s="3">
        <v>1</v>
      </c>
      <c r="D13" s="3">
        <v>2</v>
      </c>
      <c r="E13" s="3">
        <v>2</v>
      </c>
      <c r="F13" s="3">
        <v>3</v>
      </c>
      <c r="G13" s="3">
        <v>5</v>
      </c>
      <c r="H13" s="3">
        <v>1</v>
      </c>
      <c r="I13" s="3">
        <v>5</v>
      </c>
      <c r="J13" s="3">
        <v>5</v>
      </c>
      <c r="K13" s="3">
        <v>5</v>
      </c>
      <c r="L13" s="3">
        <v>10</v>
      </c>
      <c r="M13" s="3">
        <v>11</v>
      </c>
      <c r="N13" s="3">
        <v>7</v>
      </c>
      <c r="O13" s="4">
        <v>9</v>
      </c>
    </row>
    <row r="14" spans="1:15" x14ac:dyDescent="0.25">
      <c r="A14" s="9">
        <v>11</v>
      </c>
      <c r="B14" s="3">
        <v>0</v>
      </c>
      <c r="C14" s="3">
        <v>1</v>
      </c>
      <c r="D14" s="3">
        <v>0</v>
      </c>
      <c r="E14" s="3">
        <v>3</v>
      </c>
      <c r="F14" s="3">
        <v>3</v>
      </c>
      <c r="G14" s="3">
        <v>5</v>
      </c>
      <c r="H14" s="3">
        <v>1</v>
      </c>
      <c r="I14" s="3">
        <v>7</v>
      </c>
      <c r="J14" s="3">
        <v>4</v>
      </c>
      <c r="K14" s="3">
        <v>6</v>
      </c>
      <c r="L14" s="3">
        <v>8</v>
      </c>
      <c r="M14" s="3">
        <v>11</v>
      </c>
      <c r="N14" s="3">
        <v>6</v>
      </c>
      <c r="O14" s="4">
        <v>10</v>
      </c>
    </row>
    <row r="15" spans="1:15" x14ac:dyDescent="0.25">
      <c r="A15" s="9">
        <v>12</v>
      </c>
      <c r="B15" s="3">
        <v>0</v>
      </c>
      <c r="C15" s="3">
        <v>1</v>
      </c>
      <c r="D15" s="3">
        <v>0</v>
      </c>
      <c r="E15" s="3">
        <v>3</v>
      </c>
      <c r="F15" s="3">
        <v>2</v>
      </c>
      <c r="G15" s="3">
        <v>4</v>
      </c>
      <c r="H15" s="3">
        <v>6</v>
      </c>
      <c r="I15" s="3">
        <v>6</v>
      </c>
      <c r="J15" s="3">
        <v>8</v>
      </c>
      <c r="K15" s="3">
        <v>9</v>
      </c>
      <c r="L15" s="3">
        <v>7</v>
      </c>
      <c r="M15" s="3">
        <v>7</v>
      </c>
      <c r="N15" s="3">
        <v>10</v>
      </c>
      <c r="O15" s="4">
        <v>11</v>
      </c>
    </row>
    <row r="16" spans="1:15" x14ac:dyDescent="0.25">
      <c r="A16" s="9">
        <v>13</v>
      </c>
      <c r="B16" s="3">
        <v>0</v>
      </c>
      <c r="C16" s="3">
        <v>1</v>
      </c>
      <c r="D16" s="3">
        <v>0</v>
      </c>
      <c r="E16" s="3">
        <v>3</v>
      </c>
      <c r="F16" s="3">
        <v>2</v>
      </c>
      <c r="G16" s="3">
        <v>4</v>
      </c>
      <c r="H16" s="3">
        <v>6</v>
      </c>
      <c r="I16" s="3">
        <v>6</v>
      </c>
      <c r="J16" s="3">
        <v>7</v>
      </c>
      <c r="K16" s="3">
        <v>8</v>
      </c>
      <c r="L16" s="3">
        <v>5</v>
      </c>
      <c r="M16" s="3">
        <v>8</v>
      </c>
      <c r="N16" s="3">
        <v>12</v>
      </c>
      <c r="O16" s="4">
        <v>12</v>
      </c>
    </row>
    <row r="17" spans="1:15" ht="15.75" thickBot="1" x14ac:dyDescent="0.3">
      <c r="A17" s="10">
        <v>14</v>
      </c>
      <c r="B17" s="5">
        <v>0</v>
      </c>
      <c r="C17" s="5">
        <v>1</v>
      </c>
      <c r="D17" s="5">
        <v>2</v>
      </c>
      <c r="E17" s="5">
        <v>2</v>
      </c>
      <c r="F17" s="5">
        <v>4</v>
      </c>
      <c r="G17" s="5">
        <v>3</v>
      </c>
      <c r="H17" s="5">
        <v>2</v>
      </c>
      <c r="I17" s="5">
        <v>4</v>
      </c>
      <c r="J17" s="5">
        <v>7</v>
      </c>
      <c r="K17" s="5">
        <v>8</v>
      </c>
      <c r="L17" s="5">
        <v>9</v>
      </c>
      <c r="M17" s="5">
        <v>9</v>
      </c>
      <c r="N17" s="5">
        <v>11</v>
      </c>
      <c r="O17" s="6">
        <v>13</v>
      </c>
    </row>
  </sheetData>
  <mergeCells count="2">
    <mergeCell ref="B2:O2"/>
    <mergeCell ref="A1:O1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topLeftCell="I1" workbookViewId="0">
      <selection activeCell="AJ3" sqref="AJ3"/>
    </sheetView>
  </sheetViews>
  <sheetFormatPr defaultRowHeight="15" x14ac:dyDescent="0.25"/>
  <cols>
    <col min="10" max="10" width="14.7109375" bestFit="1" customWidth="1"/>
    <col min="13" max="13" width="10.85546875" bestFit="1" customWidth="1"/>
  </cols>
  <sheetData>
    <row r="1" spans="1:36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11</v>
      </c>
      <c r="AJ1" t="s">
        <v>41</v>
      </c>
    </row>
    <row r="2" spans="1:36" x14ac:dyDescent="0.25">
      <c r="A2">
        <v>14</v>
      </c>
      <c r="B2">
        <v>1</v>
      </c>
      <c r="C2">
        <v>1</v>
      </c>
      <c r="I2">
        <f>SUM(E2:H2)</f>
        <v>0</v>
      </c>
      <c r="J2" s="11">
        <f>I2/$I4</f>
        <v>0</v>
      </c>
      <c r="L2" t="s">
        <v>15</v>
      </c>
      <c r="M2">
        <v>1</v>
      </c>
      <c r="N2">
        <v>0.47512279070890001</v>
      </c>
      <c r="O2">
        <v>0.46835197699349501</v>
      </c>
      <c r="P2">
        <v>0.46260400778049299</v>
      </c>
      <c r="Q2">
        <v>0.47298933528272302</v>
      </c>
      <c r="R2">
        <v>0.46458789459691602</v>
      </c>
      <c r="S2">
        <v>0.47060867110301502</v>
      </c>
      <c r="T2">
        <v>0.46825360546287498</v>
      </c>
      <c r="U2">
        <v>0.47160408859873998</v>
      </c>
      <c r="V2">
        <v>0.47286207397173402</v>
      </c>
      <c r="W2">
        <v>0.467288540521208</v>
      </c>
      <c r="X2">
        <v>0.47124461196453798</v>
      </c>
      <c r="Y2">
        <v>0.47337441045649098</v>
      </c>
      <c r="Z2">
        <v>0.46843828064117798</v>
      </c>
      <c r="AA2">
        <v>0.46881860180045498</v>
      </c>
      <c r="AB2">
        <v>0.46711849307980102</v>
      </c>
      <c r="AC2">
        <v>0.47435995422981098</v>
      </c>
      <c r="AD2">
        <v>0.46569302011935498</v>
      </c>
      <c r="AE2">
        <v>0.47505111479811302</v>
      </c>
      <c r="AF2">
        <v>0.46763924051327299</v>
      </c>
      <c r="AG2">
        <v>0.47333601264714098</v>
      </c>
      <c r="AH2">
        <v>0.48548398244525298</v>
      </c>
      <c r="AI2">
        <f>AVERAGE(N2:AH2)</f>
        <v>0.47070622417692903</v>
      </c>
      <c r="AJ2">
        <f>AI2/AI2</f>
        <v>1</v>
      </c>
    </row>
    <row r="3" spans="1:36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N3">
        <v>0.43170657052342798</v>
      </c>
      <c r="O3">
        <v>0.44471172570360301</v>
      </c>
      <c r="P3">
        <v>0.43233885445072701</v>
      </c>
      <c r="Q3">
        <v>0.43117265812674999</v>
      </c>
      <c r="R3">
        <v>0.43691514193841602</v>
      </c>
      <c r="S3">
        <v>0.431240311409891</v>
      </c>
      <c r="T3">
        <v>0.430022918006781</v>
      </c>
      <c r="U3">
        <v>0.42962467786980701</v>
      </c>
      <c r="V3">
        <v>0.42979362823094702</v>
      </c>
      <c r="W3">
        <v>0.42804780783249502</v>
      </c>
      <c r="X3">
        <v>0.42653237429014301</v>
      </c>
      <c r="Y3">
        <v>0.43012823771242698</v>
      </c>
      <c r="Z3">
        <v>0.43264347707157103</v>
      </c>
      <c r="AA3">
        <v>0.43034253405794298</v>
      </c>
      <c r="AB3">
        <v>0.42873128883892703</v>
      </c>
      <c r="AC3">
        <v>0.43107538367639597</v>
      </c>
      <c r="AD3">
        <v>0.430429203399047</v>
      </c>
      <c r="AE3">
        <v>0.43182834643308099</v>
      </c>
      <c r="AF3">
        <v>0.43646899596311001</v>
      </c>
      <c r="AG3">
        <v>0.43013993990194299</v>
      </c>
      <c r="AH3">
        <v>0.43388061791949001</v>
      </c>
      <c r="AI3">
        <f t="shared" ref="AI3:AI9" si="0">AVERAGE(N3:AH3)</f>
        <v>0.43179879492175827</v>
      </c>
    </row>
    <row r="4" spans="1:36" x14ac:dyDescent="0.25">
      <c r="A4">
        <v>14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>
        <v>4</v>
      </c>
      <c r="N4">
        <v>0.47736997678943899</v>
      </c>
      <c r="O4">
        <v>0.52464023995339604</v>
      </c>
      <c r="P4">
        <v>0.48051420883508</v>
      </c>
      <c r="Q4">
        <v>0.47513339581814901</v>
      </c>
      <c r="R4">
        <v>0.48100423802107201</v>
      </c>
      <c r="S4">
        <v>0.48574106492118801</v>
      </c>
      <c r="T4">
        <v>0.48428450801984002</v>
      </c>
      <c r="U4">
        <v>0.49109554801170702</v>
      </c>
      <c r="V4">
        <v>0.48673319117611002</v>
      </c>
      <c r="W4">
        <v>0.48393856204226599</v>
      </c>
      <c r="X4">
        <v>0.48279613579074399</v>
      </c>
      <c r="Y4">
        <v>0.48354836716058403</v>
      </c>
      <c r="Z4">
        <v>0.48658106271239898</v>
      </c>
      <c r="AA4">
        <v>0.48616161235692701</v>
      </c>
      <c r="AB4">
        <v>0.48762987144779102</v>
      </c>
      <c r="AC4">
        <v>0.48334650439142901</v>
      </c>
      <c r="AD4">
        <v>0.48409654160073501</v>
      </c>
      <c r="AE4">
        <v>0.48380874087732001</v>
      </c>
      <c r="AF4">
        <v>0.48253210513978501</v>
      </c>
      <c r="AG4">
        <v>0.48234852704174902</v>
      </c>
      <c r="AH4">
        <v>0.47785305780040499</v>
      </c>
      <c r="AI4">
        <f t="shared" si="0"/>
        <v>0.48529321237657691</v>
      </c>
    </row>
    <row r="5" spans="1:36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>
        <v>6</v>
      </c>
      <c r="O5">
        <v>0.53201005949466296</v>
      </c>
      <c r="AI5">
        <f t="shared" si="0"/>
        <v>0.53201005949466296</v>
      </c>
    </row>
    <row r="6" spans="1:36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8</v>
      </c>
      <c r="N6">
        <v>0.456368203542033</v>
      </c>
      <c r="O6">
        <v>0.45224647297836401</v>
      </c>
      <c r="P6">
        <v>0.45435140431759602</v>
      </c>
      <c r="Q6">
        <v>0.46002184652505301</v>
      </c>
      <c r="R6">
        <v>0.46056234140333402</v>
      </c>
      <c r="S6">
        <v>0.45684982177931099</v>
      </c>
      <c r="T6">
        <v>0.455717634943616</v>
      </c>
      <c r="U6">
        <v>0.45811475532732998</v>
      </c>
      <c r="V6">
        <v>0.46348350046132197</v>
      </c>
      <c r="W6">
        <v>0.46155227349772199</v>
      </c>
      <c r="X6">
        <v>0.46034694797755099</v>
      </c>
      <c r="Y6">
        <v>0.45639014514737603</v>
      </c>
      <c r="Z6">
        <v>0.46312036689289698</v>
      </c>
      <c r="AA6">
        <v>0.46138734576422802</v>
      </c>
      <c r="AB6">
        <v>0.45756511811348999</v>
      </c>
      <c r="AC6">
        <v>0.45799663635190102</v>
      </c>
      <c r="AD6">
        <v>0.45862014363706299</v>
      </c>
      <c r="AE6">
        <v>0.45988836842588399</v>
      </c>
      <c r="AF6">
        <v>0.45916429544956699</v>
      </c>
      <c r="AG6">
        <v>0.45646694076607702</v>
      </c>
      <c r="AH6">
        <v>0.45949707646393501</v>
      </c>
      <c r="AI6">
        <f t="shared" si="0"/>
        <v>0.45855769713169764</v>
      </c>
    </row>
    <row r="7" spans="1:36" x14ac:dyDescent="0.25">
      <c r="A7">
        <v>14</v>
      </c>
      <c r="B7">
        <v>3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10</v>
      </c>
      <c r="O7">
        <v>0.52252141226411397</v>
      </c>
      <c r="AI7">
        <f t="shared" si="0"/>
        <v>0.52252141226411397</v>
      </c>
    </row>
    <row r="8" spans="1:36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12</v>
      </c>
      <c r="O8">
        <v>0.51922578314160595</v>
      </c>
      <c r="AI8">
        <f t="shared" si="0"/>
        <v>0.51922578314160595</v>
      </c>
    </row>
    <row r="9" spans="1:36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M9">
        <v>14</v>
      </c>
      <c r="N9">
        <v>0.63476844841034896</v>
      </c>
      <c r="O9">
        <v>0.64556883794698305</v>
      </c>
      <c r="P9">
        <v>0.640149627120702</v>
      </c>
      <c r="Q9">
        <v>0.64096878038683802</v>
      </c>
      <c r="R9">
        <v>0.64031309208050702</v>
      </c>
      <c r="S9">
        <v>0.63282588495065495</v>
      </c>
      <c r="T9">
        <v>0.647049530614208</v>
      </c>
      <c r="U9">
        <v>0.63870806364967203</v>
      </c>
      <c r="V9">
        <v>0.64006332347301997</v>
      </c>
      <c r="W9">
        <v>0.64971324150283905</v>
      </c>
      <c r="X9">
        <v>0.64066708331337296</v>
      </c>
      <c r="Y9">
        <v>0.64100352126196403</v>
      </c>
      <c r="Z9">
        <v>0.63751553739928402</v>
      </c>
      <c r="AA9">
        <v>0.66209927771892096</v>
      </c>
      <c r="AB9">
        <v>0.64185522124269201</v>
      </c>
      <c r="AC9">
        <v>0.642549673051796</v>
      </c>
      <c r="AD9">
        <v>0.64664031967456204</v>
      </c>
      <c r="AE9">
        <v>0.64469080803984302</v>
      </c>
      <c r="AF9">
        <v>0.63757441404028703</v>
      </c>
      <c r="AG9">
        <v>0.644283425567309</v>
      </c>
      <c r="AH9">
        <v>0.64108214534777597</v>
      </c>
      <c r="AI9">
        <f t="shared" si="0"/>
        <v>0.6423852503235038</v>
      </c>
    </row>
    <row r="10" spans="1:36" x14ac:dyDescent="0.25">
      <c r="A10">
        <v>14</v>
      </c>
      <c r="B10">
        <v>4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</row>
    <row r="11" spans="1:36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</row>
    <row r="12" spans="1:36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  <c r="M12" t="s">
        <v>0</v>
      </c>
      <c r="N12" t="s">
        <v>11</v>
      </c>
    </row>
    <row r="13" spans="1:36" x14ac:dyDescent="0.25">
      <c r="A13">
        <v>14</v>
      </c>
      <c r="B13">
        <v>5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  <c r="M13">
        <v>1</v>
      </c>
      <c r="N13">
        <v>0.47082393653610061</v>
      </c>
    </row>
    <row r="14" spans="1:36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  <c r="M14">
        <v>2</v>
      </c>
      <c r="N14">
        <v>0.431153148382666</v>
      </c>
    </row>
    <row r="15" spans="1:36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  <c r="M15">
        <v>4</v>
      </c>
      <c r="N15">
        <v>0.483325860997736</v>
      </c>
    </row>
    <row r="16" spans="1:36" x14ac:dyDescent="0.25">
      <c r="A16">
        <v>14</v>
      </c>
      <c r="B16">
        <v>6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  <c r="M16">
        <v>8</v>
      </c>
      <c r="N16">
        <v>0.45887325833936432</v>
      </c>
    </row>
    <row r="17" spans="1:14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  <c r="M17">
        <v>14</v>
      </c>
      <c r="N17">
        <v>0.64222607094232986</v>
      </c>
    </row>
    <row r="18" spans="1:14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</row>
    <row r="19" spans="1:14" x14ac:dyDescent="0.25">
      <c r="A19">
        <v>14</v>
      </c>
      <c r="B19">
        <v>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>
        <f>I19/$I21</f>
        <v>0.83358012042505936</v>
      </c>
    </row>
    <row r="20" spans="1:14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>
        <f>I20/$I21</f>
        <v>0.1664198795749407</v>
      </c>
    </row>
    <row r="21" spans="1:14" x14ac:dyDescent="0.25">
      <c r="D21" s="12" t="s">
        <v>25</v>
      </c>
      <c r="E21" s="12"/>
      <c r="F21" s="12"/>
      <c r="G21" s="12"/>
      <c r="H21" s="12"/>
      <c r="I21" s="12">
        <f>SUM(I19:I20)</f>
        <v>0.55395478769407913</v>
      </c>
      <c r="J21" s="12"/>
    </row>
    <row r="22" spans="1:14" x14ac:dyDescent="0.25">
      <c r="A22">
        <v>14</v>
      </c>
      <c r="B22">
        <v>8</v>
      </c>
      <c r="C22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4" x14ac:dyDescent="0.25">
      <c r="D23" t="s">
        <v>19</v>
      </c>
      <c r="I23">
        <f>SUM(E23:H23)</f>
        <v>0</v>
      </c>
      <c r="J23" s="11" t="e">
        <f>I23/$I24</f>
        <v>#DIV/0!</v>
      </c>
    </row>
    <row r="24" spans="1:14" x14ac:dyDescent="0.25"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4" x14ac:dyDescent="0.25">
      <c r="A25">
        <v>14</v>
      </c>
      <c r="B25">
        <v>9</v>
      </c>
      <c r="C25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14" x14ac:dyDescent="0.25">
      <c r="D26" t="s">
        <v>19</v>
      </c>
      <c r="I26">
        <f>SUM(E26:H26)</f>
        <v>0</v>
      </c>
      <c r="J26" s="11" t="e">
        <f>I26/$I27</f>
        <v>#DIV/0!</v>
      </c>
    </row>
    <row r="27" spans="1:14" x14ac:dyDescent="0.25"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14" x14ac:dyDescent="0.25">
      <c r="A28">
        <v>14</v>
      </c>
      <c r="B28">
        <v>10</v>
      </c>
      <c r="C28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14" x14ac:dyDescent="0.25">
      <c r="D29" t="s">
        <v>19</v>
      </c>
      <c r="I29">
        <f>SUM(E29:H29)</f>
        <v>0</v>
      </c>
      <c r="J29" s="11" t="e">
        <f>I29/$I30</f>
        <v>#DIV/0!</v>
      </c>
    </row>
    <row r="30" spans="1:14" x14ac:dyDescent="0.25"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14" x14ac:dyDescent="0.25">
      <c r="A31">
        <v>14</v>
      </c>
      <c r="B31">
        <v>11</v>
      </c>
      <c r="C31">
        <v>1</v>
      </c>
      <c r="D31" t="s">
        <v>18</v>
      </c>
      <c r="I31">
        <f>SUM(E31:H31)</f>
        <v>0</v>
      </c>
      <c r="J31" s="11" t="e">
        <f>I31/$I33</f>
        <v>#DIV/0!</v>
      </c>
    </row>
    <row r="32" spans="1:14" x14ac:dyDescent="0.25">
      <c r="D32" t="s">
        <v>19</v>
      </c>
      <c r="I32">
        <f>SUM(E32:H32)</f>
        <v>0</v>
      </c>
      <c r="J32" s="11" t="e">
        <f>I32/$I33</f>
        <v>#DIV/0!</v>
      </c>
    </row>
    <row r="33" spans="1:10" x14ac:dyDescent="0.25">
      <c r="D33" s="12" t="s">
        <v>25</v>
      </c>
      <c r="E33" s="12"/>
      <c r="F33" s="12"/>
      <c r="G33" s="12"/>
      <c r="H33" s="12"/>
      <c r="I33" s="12">
        <f>SUM(I31:I32)</f>
        <v>0</v>
      </c>
      <c r="J33" s="12"/>
    </row>
    <row r="34" spans="1:10" x14ac:dyDescent="0.25">
      <c r="A34">
        <v>14</v>
      </c>
      <c r="B34">
        <v>12</v>
      </c>
      <c r="C34">
        <v>1</v>
      </c>
      <c r="D34" t="s">
        <v>18</v>
      </c>
      <c r="I34">
        <f>SUM(E34:H34)</f>
        <v>0</v>
      </c>
      <c r="J34" s="11" t="e">
        <f>I34/$I36</f>
        <v>#DIV/0!</v>
      </c>
    </row>
    <row r="35" spans="1:10" x14ac:dyDescent="0.25">
      <c r="D35" t="s">
        <v>19</v>
      </c>
      <c r="I35">
        <f>SUM(E35:H35)</f>
        <v>0</v>
      </c>
      <c r="J35" s="11" t="e">
        <f>I35/$I36</f>
        <v>#DIV/0!</v>
      </c>
    </row>
    <row r="36" spans="1:10" x14ac:dyDescent="0.25">
      <c r="D36" s="12" t="s">
        <v>25</v>
      </c>
      <c r="E36" s="12"/>
      <c r="F36" s="12"/>
      <c r="G36" s="12"/>
      <c r="H36" s="12"/>
      <c r="I36" s="12">
        <f>SUM(I34:I35)</f>
        <v>0</v>
      </c>
      <c r="J36" s="12"/>
    </row>
    <row r="37" spans="1:10" x14ac:dyDescent="0.25">
      <c r="A37">
        <v>14</v>
      </c>
      <c r="B37">
        <v>13</v>
      </c>
      <c r="C37">
        <v>1</v>
      </c>
      <c r="D37" t="s">
        <v>18</v>
      </c>
      <c r="I37">
        <f>SUM(E37:H37)</f>
        <v>0</v>
      </c>
      <c r="J37" s="11" t="e">
        <f>I37/$I39</f>
        <v>#DIV/0!</v>
      </c>
    </row>
    <row r="38" spans="1:10" x14ac:dyDescent="0.25">
      <c r="D38" t="s">
        <v>19</v>
      </c>
      <c r="I38">
        <f>SUM(E38:H38)</f>
        <v>0</v>
      </c>
      <c r="J38" s="11" t="e">
        <f>I38/$I39</f>
        <v>#DIV/0!</v>
      </c>
    </row>
    <row r="39" spans="1:10" x14ac:dyDescent="0.25">
      <c r="D39" s="12" t="s">
        <v>25</v>
      </c>
      <c r="E39" s="12"/>
      <c r="F39" s="12"/>
      <c r="G39" s="12"/>
      <c r="H39" s="12"/>
      <c r="I39" s="12">
        <f>SUM(I37:I38)</f>
        <v>0</v>
      </c>
      <c r="J39" s="12"/>
    </row>
    <row r="40" spans="1:10" x14ac:dyDescent="0.25">
      <c r="A40">
        <v>14</v>
      </c>
      <c r="B40">
        <v>14</v>
      </c>
      <c r="C40">
        <v>1</v>
      </c>
      <c r="D40" t="s">
        <v>18</v>
      </c>
      <c r="I40">
        <f>SUM(E40:H40)</f>
        <v>0</v>
      </c>
      <c r="J40" s="11" t="e">
        <f>I40/$I42</f>
        <v>#DIV/0!</v>
      </c>
    </row>
    <row r="41" spans="1:10" x14ac:dyDescent="0.25">
      <c r="D41" t="s">
        <v>19</v>
      </c>
      <c r="I41">
        <f>SUM(E41:H41)</f>
        <v>0</v>
      </c>
      <c r="J41" s="11" t="e">
        <f>I41/$I42</f>
        <v>#DIV/0!</v>
      </c>
    </row>
    <row r="42" spans="1:10" x14ac:dyDescent="0.25">
      <c r="D42" s="12" t="s">
        <v>25</v>
      </c>
      <c r="E42" s="12"/>
      <c r="F42" s="12"/>
      <c r="G42" s="12"/>
      <c r="H42" s="12"/>
      <c r="I42" s="12">
        <f>SUM(I40:I41)</f>
        <v>0</v>
      </c>
      <c r="J42" s="12"/>
    </row>
    <row r="43" spans="1:10" x14ac:dyDescent="0.25">
      <c r="A43">
        <v>118</v>
      </c>
      <c r="B43">
        <v>8</v>
      </c>
      <c r="C43">
        <v>1</v>
      </c>
      <c r="D43" t="s">
        <v>18</v>
      </c>
      <c r="E43">
        <v>0.86955057375469502</v>
      </c>
      <c r="F43">
        <v>0.747896440011102</v>
      </c>
      <c r="G43">
        <v>0.74440735906815503</v>
      </c>
      <c r="H43">
        <v>0.75400132600434999</v>
      </c>
      <c r="I43">
        <f>SUM(E43:H43)</f>
        <v>3.1158556988383022</v>
      </c>
      <c r="J43" s="11">
        <f>I43/$I45</f>
        <v>0.96673225838257248</v>
      </c>
    </row>
    <row r="44" spans="1:10" x14ac:dyDescent="0.25">
      <c r="D44" t="s">
        <v>19</v>
      </c>
      <c r="E44">
        <v>7.9829777025749601E-2</v>
      </c>
      <c r="F44">
        <v>1.13774537571525E-2</v>
      </c>
      <c r="G44">
        <v>8.1860472600237492E-3</v>
      </c>
      <c r="H44">
        <v>7.8313246403130896E-3</v>
      </c>
      <c r="I44">
        <f>SUM(E44:H44)</f>
        <v>0.10722460268323895</v>
      </c>
      <c r="J44" s="11">
        <f>I44/$I45</f>
        <v>3.3267741617427501E-2</v>
      </c>
    </row>
    <row r="45" spans="1:10" x14ac:dyDescent="0.25">
      <c r="D45" s="12" t="s">
        <v>25</v>
      </c>
      <c r="E45" s="12"/>
      <c r="F45" s="12"/>
      <c r="G45" s="12"/>
      <c r="H45" s="12"/>
      <c r="I45" s="12">
        <f>SUM(I43:I44)</f>
        <v>3.223080301521541</v>
      </c>
      <c r="J45" s="12"/>
    </row>
    <row r="46" spans="1:10" x14ac:dyDescent="0.25">
      <c r="B46">
        <v>9</v>
      </c>
      <c r="C46">
        <v>1</v>
      </c>
      <c r="D46" t="s">
        <v>18</v>
      </c>
      <c r="I46">
        <f>SUM(E46:H46)</f>
        <v>0</v>
      </c>
      <c r="J46" s="11" t="e">
        <f>I46/$I48</f>
        <v>#DIV/0!</v>
      </c>
    </row>
    <row r="47" spans="1:10" x14ac:dyDescent="0.25">
      <c r="D47" t="s">
        <v>19</v>
      </c>
      <c r="I47">
        <f>SUM(E47:H47)</f>
        <v>0</v>
      </c>
      <c r="J47" s="11" t="e">
        <f>I47/$I48</f>
        <v>#DIV/0!</v>
      </c>
    </row>
    <row r="48" spans="1:10" x14ac:dyDescent="0.25">
      <c r="D48" s="12" t="s">
        <v>25</v>
      </c>
      <c r="E48" s="12"/>
      <c r="F48" s="12"/>
      <c r="G48" s="12"/>
      <c r="H48" s="12"/>
      <c r="I48" s="12">
        <f>SUM(I46:I47)</f>
        <v>0</v>
      </c>
      <c r="J48" s="12"/>
    </row>
    <row r="49" spans="2:10" x14ac:dyDescent="0.25">
      <c r="B49">
        <v>10</v>
      </c>
      <c r="C49">
        <v>1</v>
      </c>
      <c r="D49" t="s">
        <v>18</v>
      </c>
      <c r="I49">
        <f>SUM(E49:H49)</f>
        <v>0</v>
      </c>
      <c r="J49" s="11" t="e">
        <f>I49/$I51</f>
        <v>#DIV/0!</v>
      </c>
    </row>
    <row r="50" spans="2:10" x14ac:dyDescent="0.25">
      <c r="D50" t="s">
        <v>19</v>
      </c>
      <c r="I50">
        <f>SUM(E50:H50)</f>
        <v>0</v>
      </c>
      <c r="J50" s="11" t="e">
        <f>I50/$I51</f>
        <v>#DIV/0!</v>
      </c>
    </row>
    <row r="51" spans="2:10" x14ac:dyDescent="0.25">
      <c r="D51" s="12" t="s">
        <v>25</v>
      </c>
      <c r="E51" s="12"/>
      <c r="F51" s="12"/>
      <c r="G51" s="12"/>
      <c r="H51" s="12"/>
      <c r="I51" s="12">
        <f>SUM(I49:I50)</f>
        <v>0</v>
      </c>
      <c r="J51" s="12"/>
    </row>
    <row r="52" spans="2:10" x14ac:dyDescent="0.25">
      <c r="B52">
        <v>11</v>
      </c>
      <c r="C52">
        <v>1</v>
      </c>
      <c r="D52" t="s">
        <v>18</v>
      </c>
      <c r="I52">
        <f>SUM(E52:H52)</f>
        <v>0</v>
      </c>
      <c r="J52" s="11" t="e">
        <f>I52/$I54</f>
        <v>#DIV/0!</v>
      </c>
    </row>
    <row r="53" spans="2:10" x14ac:dyDescent="0.25">
      <c r="D53" t="s">
        <v>19</v>
      </c>
      <c r="I53">
        <f>SUM(E53:H53)</f>
        <v>0</v>
      </c>
      <c r="J53" s="11" t="e">
        <f>I53/$I54</f>
        <v>#DIV/0!</v>
      </c>
    </row>
    <row r="54" spans="2:10" x14ac:dyDescent="0.25">
      <c r="D54" s="12" t="s">
        <v>25</v>
      </c>
      <c r="E54" s="12"/>
      <c r="F54" s="12"/>
      <c r="G54" s="12"/>
      <c r="H54" s="12"/>
      <c r="I54" s="12">
        <f>SUM(I52:I53)</f>
        <v>0</v>
      </c>
      <c r="J54" s="1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opLeftCell="I1" workbookViewId="0">
      <selection activeCell="AI5" sqref="AI5"/>
    </sheetView>
  </sheetViews>
  <sheetFormatPr defaultRowHeight="15" x14ac:dyDescent="0.25"/>
  <cols>
    <col min="10" max="10" width="14.7109375" bestFit="1" customWidth="1"/>
    <col min="13" max="13" width="9.5703125" bestFit="1" customWidth="1"/>
  </cols>
  <sheetData>
    <row r="1" spans="1:35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11</v>
      </c>
    </row>
    <row r="2" spans="1:35" x14ac:dyDescent="0.25">
      <c r="A2">
        <v>57</v>
      </c>
      <c r="B2">
        <v>1</v>
      </c>
      <c r="C2">
        <v>1</v>
      </c>
      <c r="D2" t="s">
        <v>18</v>
      </c>
      <c r="E2">
        <v>0.183104463267973</v>
      </c>
      <c r="F2">
        <v>8.6287872720670303E-2</v>
      </c>
      <c r="G2">
        <v>8.5765660603813201E-2</v>
      </c>
      <c r="H2">
        <v>8.6057119327297205E-2</v>
      </c>
      <c r="I2">
        <f>SUM(E2:H2)</f>
        <v>0.44121511591975371</v>
      </c>
      <c r="J2" s="11">
        <f>I2/$I4</f>
        <v>1.1378120464475436</v>
      </c>
      <c r="M2" t="s">
        <v>15</v>
      </c>
      <c r="N2">
        <v>2.8394545150686401</v>
      </c>
      <c r="P2">
        <v>2.8346726903907502</v>
      </c>
      <c r="Q2">
        <v>2.8229320601304599</v>
      </c>
      <c r="R2">
        <v>2.8396311456375698</v>
      </c>
      <c r="S2">
        <v>2.8245520879159498</v>
      </c>
      <c r="T2">
        <v>2.81800505463297</v>
      </c>
      <c r="U2">
        <v>2.83640681494126</v>
      </c>
      <c r="V2">
        <v>2.84315095769972</v>
      </c>
      <c r="W2">
        <v>2.8455232196059201</v>
      </c>
      <c r="X2">
        <v>2.86374578948196</v>
      </c>
      <c r="Y2">
        <v>2.8241103286462201</v>
      </c>
      <c r="Z2">
        <v>2.8286416524137099</v>
      </c>
      <c r="AA2">
        <v>2.8319804455698101</v>
      </c>
      <c r="AB2">
        <v>2.8251968077773002</v>
      </c>
      <c r="AC2">
        <v>2.8111329187086098</v>
      </c>
      <c r="AD2">
        <v>2.8204650832814999</v>
      </c>
      <c r="AE2">
        <v>2.8331641995069701</v>
      </c>
      <c r="AF2">
        <v>2.83642583106877</v>
      </c>
      <c r="AG2">
        <v>2.8407454175703899</v>
      </c>
      <c r="AH2">
        <v>2.8277160789768998</v>
      </c>
      <c r="AI2">
        <f>AVERAGE(N2:AH2)</f>
        <v>2.8323826549512687</v>
      </c>
    </row>
    <row r="3" spans="1:35" x14ac:dyDescent="0.25">
      <c r="D3" s="12" t="s">
        <v>25</v>
      </c>
      <c r="E3" s="12"/>
      <c r="F3" s="12"/>
      <c r="G3" s="12"/>
      <c r="H3" s="12"/>
      <c r="I3" s="13">
        <f>SUM(I1:I2)</f>
        <v>0.44121511591975371</v>
      </c>
      <c r="J3" s="12"/>
      <c r="M3">
        <v>2</v>
      </c>
      <c r="N3">
        <v>1.5830509255551499</v>
      </c>
      <c r="P3">
        <v>1.6477754320576401</v>
      </c>
      <c r="Q3">
        <v>1.6033133286841501</v>
      </c>
      <c r="R3">
        <v>1.59905336600682</v>
      </c>
      <c r="S3">
        <v>1.5912026596151201</v>
      </c>
      <c r="T3">
        <v>1.5961120938105999</v>
      </c>
      <c r="U3">
        <v>1.5935961230646101</v>
      </c>
      <c r="V3">
        <v>1.5915932201902301</v>
      </c>
      <c r="W3">
        <v>1.5915932201902301</v>
      </c>
      <c r="X3">
        <v>1.59746479377999</v>
      </c>
      <c r="Y3">
        <v>1.6246679960841499</v>
      </c>
      <c r="Z3">
        <v>1.63501090314939</v>
      </c>
      <c r="AA3">
        <v>1.6338640885768001</v>
      </c>
      <c r="AB3">
        <v>1.6361866075023499</v>
      </c>
      <c r="AC3">
        <v>1.6418373022649999</v>
      </c>
      <c r="AD3">
        <v>1.63991631471722</v>
      </c>
      <c r="AE3">
        <v>1.63212923898102</v>
      </c>
      <c r="AF3">
        <v>1.6491990765509701</v>
      </c>
      <c r="AG3">
        <v>1.6414321139529999</v>
      </c>
      <c r="AH3">
        <v>1.6246683617775799</v>
      </c>
      <c r="AI3">
        <f>AVERAGE(N3:AH3)</f>
        <v>1.617683358325601</v>
      </c>
    </row>
    <row r="4" spans="1:35" x14ac:dyDescent="0.25">
      <c r="A4">
        <v>57</v>
      </c>
      <c r="B4">
        <v>2</v>
      </c>
      <c r="C4">
        <v>1</v>
      </c>
      <c r="D4" t="s">
        <v>18</v>
      </c>
      <c r="E4">
        <v>0.17239545792480701</v>
      </c>
      <c r="F4">
        <v>7.2449983013478395E-2</v>
      </c>
      <c r="G4">
        <v>7.1585114906778893E-2</v>
      </c>
      <c r="H4">
        <v>7.1344487754893798E-2</v>
      </c>
      <c r="I4">
        <f>SUM(E4:H4)</f>
        <v>0.38777504359995807</v>
      </c>
      <c r="J4" s="11">
        <f>I4/$I6</f>
        <v>0.86430529393401201</v>
      </c>
      <c r="M4">
        <v>4</v>
      </c>
      <c r="N4">
        <v>1.47920056199971</v>
      </c>
      <c r="P4">
        <v>1.5145609978457</v>
      </c>
      <c r="Q4">
        <v>1.5097214110938999</v>
      </c>
      <c r="R4">
        <v>1.49860396536006</v>
      </c>
      <c r="S4">
        <v>1.5223144297870499</v>
      </c>
      <c r="T4">
        <v>1.51352133144587</v>
      </c>
      <c r="U4">
        <v>1.51836384374505</v>
      </c>
      <c r="V4">
        <v>1.5176949904755099</v>
      </c>
      <c r="W4">
        <v>1.51356228910917</v>
      </c>
      <c r="X4">
        <v>1.52079058529598</v>
      </c>
      <c r="Y4">
        <v>1.50615260898487</v>
      </c>
      <c r="Z4">
        <v>1.5090924184073999</v>
      </c>
      <c r="AA4">
        <v>1.51160217236521</v>
      </c>
      <c r="AB4">
        <v>1.51380072122057</v>
      </c>
      <c r="AC4">
        <v>1.51278884752084</v>
      </c>
      <c r="AD4">
        <v>1.51086822566649</v>
      </c>
      <c r="AE4">
        <v>1.50479990901548</v>
      </c>
      <c r="AF4">
        <v>1.54264844684518</v>
      </c>
      <c r="AG4">
        <v>1.51473616499502</v>
      </c>
      <c r="AH4">
        <v>1.48006696577951</v>
      </c>
      <c r="AI4">
        <f>AVERAGE(N4:AH4)</f>
        <v>1.5107445443479288</v>
      </c>
    </row>
    <row r="5" spans="1:35" x14ac:dyDescent="0.25">
      <c r="D5" t="s">
        <v>19</v>
      </c>
      <c r="E5">
        <v>5.3205296284065798E-2</v>
      </c>
      <c r="F5">
        <v>4.6388380268427296E-3</v>
      </c>
      <c r="G5">
        <v>1.63977530251185E-3</v>
      </c>
      <c r="H5">
        <v>1.3962225925491199E-3</v>
      </c>
      <c r="I5">
        <f>SUM(E5:H5)</f>
        <v>6.0880132205969495E-2</v>
      </c>
      <c r="J5" s="11">
        <f>I5/$I6</f>
        <v>0.13569470606598796</v>
      </c>
      <c r="M5">
        <v>6</v>
      </c>
      <c r="N5">
        <v>1.5138731285182001</v>
      </c>
      <c r="AI5">
        <f>AVERAGE(N5:AH5)</f>
        <v>1.5138731285182001</v>
      </c>
    </row>
    <row r="6" spans="1:35" x14ac:dyDescent="0.25">
      <c r="D6" s="12" t="s">
        <v>25</v>
      </c>
      <c r="E6" s="12"/>
      <c r="F6" s="12"/>
      <c r="G6" s="12"/>
      <c r="H6" s="12"/>
      <c r="I6" s="13">
        <f>SUM(I4:I5)</f>
        <v>0.44865517580592756</v>
      </c>
      <c r="J6" s="12"/>
      <c r="M6">
        <v>8</v>
      </c>
      <c r="N6">
        <v>1.52448738010284</v>
      </c>
      <c r="AI6">
        <f>AVERAGE(N6:AH6)</f>
        <v>1.52448738010284</v>
      </c>
    </row>
    <row r="7" spans="1:35" x14ac:dyDescent="0.25">
      <c r="A7">
        <v>57</v>
      </c>
      <c r="B7">
        <v>4</v>
      </c>
      <c r="C7">
        <v>1</v>
      </c>
      <c r="D7" t="s">
        <v>18</v>
      </c>
      <c r="E7">
        <v>0.172277805590794</v>
      </c>
      <c r="F7">
        <v>7.3940284458285502E-2</v>
      </c>
      <c r="G7">
        <v>7.5371608513489202E-2</v>
      </c>
      <c r="H7">
        <v>7.4323896858364394E-2</v>
      </c>
      <c r="I7">
        <f>SUM(E7:H7)</f>
        <v>0.39591359542093307</v>
      </c>
      <c r="J7" s="11">
        <f>I7/$I9</f>
        <v>0.84037737255060241</v>
      </c>
      <c r="M7">
        <v>16</v>
      </c>
      <c r="N7">
        <v>1.6383504154825801</v>
      </c>
      <c r="AI7">
        <f>AVERAGE(N7:AH7)</f>
        <v>1.6383504154825801</v>
      </c>
    </row>
    <row r="8" spans="1:35" x14ac:dyDescent="0.25">
      <c r="D8" t="s">
        <v>19</v>
      </c>
      <c r="E8">
        <v>6.3758648192322603E-2</v>
      </c>
      <c r="F8">
        <v>5.6550830837171001E-3</v>
      </c>
      <c r="G8">
        <v>3.0162393478077201E-3</v>
      </c>
      <c r="H8">
        <v>2.7704933679669401E-3</v>
      </c>
      <c r="I8">
        <f>SUM(E8:H8)</f>
        <v>7.5200463991814348E-2</v>
      </c>
      <c r="J8" s="11">
        <f>I8/$I9</f>
        <v>0.15962262744939759</v>
      </c>
      <c r="M8">
        <v>24</v>
      </c>
      <c r="N8">
        <v>1.7022568038175501</v>
      </c>
      <c r="AI8">
        <f t="shared" ref="AI8:AI11" si="0">AVERAGE(N8:AH8)</f>
        <v>1.7022568038175501</v>
      </c>
    </row>
    <row r="9" spans="1:35" x14ac:dyDescent="0.25">
      <c r="D9" s="12" t="s">
        <v>25</v>
      </c>
      <c r="E9" s="12"/>
      <c r="F9" s="12"/>
      <c r="G9" s="12"/>
      <c r="H9" s="12"/>
      <c r="I9" s="13">
        <f>SUM(I7:I8)</f>
        <v>0.47111405941274742</v>
      </c>
      <c r="J9" s="12"/>
      <c r="M9">
        <v>32</v>
      </c>
      <c r="N9">
        <v>1.79664556737517</v>
      </c>
      <c r="AI9">
        <f t="shared" si="0"/>
        <v>1.79664556737517</v>
      </c>
    </row>
    <row r="10" spans="1:35" x14ac:dyDescent="0.25">
      <c r="A10">
        <v>57</v>
      </c>
      <c r="B10">
        <v>8</v>
      </c>
      <c r="C10">
        <v>1</v>
      </c>
      <c r="D10" t="s">
        <v>18</v>
      </c>
      <c r="E10">
        <v>0.18012887767591601</v>
      </c>
      <c r="F10">
        <v>8.0948433204816497E-2</v>
      </c>
      <c r="G10">
        <v>8.0251421541756199E-2</v>
      </c>
      <c r="H10">
        <v>8.2289796678114105E-2</v>
      </c>
      <c r="I10">
        <f>SUM(E10:H10)</f>
        <v>0.42361852910060277</v>
      </c>
      <c r="J10" s="11">
        <f>I10/$I12</f>
        <v>0.8459393163098462</v>
      </c>
      <c r="M10">
        <v>44</v>
      </c>
      <c r="N10">
        <v>1.98176945150741</v>
      </c>
      <c r="AI10">
        <f t="shared" si="0"/>
        <v>1.98176945150741</v>
      </c>
    </row>
    <row r="11" spans="1:35" x14ac:dyDescent="0.25">
      <c r="D11" t="s">
        <v>19</v>
      </c>
      <c r="E11">
        <v>6.34130679081715E-2</v>
      </c>
      <c r="F11">
        <v>6.5239706552970098E-3</v>
      </c>
      <c r="G11">
        <v>3.7523802070629302E-3</v>
      </c>
      <c r="H11">
        <v>3.45909408231247E-3</v>
      </c>
      <c r="I11">
        <f>SUM(E11:H11)</f>
        <v>7.7148512852843923E-2</v>
      </c>
      <c r="J11" s="11">
        <f>I11/$I12</f>
        <v>0.1540606836901538</v>
      </c>
      <c r="M11">
        <v>57</v>
      </c>
      <c r="N11">
        <v>2.1440466390763202</v>
      </c>
      <c r="AI11">
        <f t="shared" si="0"/>
        <v>2.1440466390763202</v>
      </c>
    </row>
    <row r="12" spans="1:35" x14ac:dyDescent="0.25">
      <c r="D12" s="12" t="s">
        <v>25</v>
      </c>
      <c r="E12" s="12"/>
      <c r="F12" s="12"/>
      <c r="G12" s="12"/>
      <c r="H12" s="12"/>
      <c r="I12" s="12">
        <f>SUM(I10:I11)</f>
        <v>0.50076704195344668</v>
      </c>
      <c r="J12" s="12"/>
    </row>
    <row r="13" spans="1:35" x14ac:dyDescent="0.25">
      <c r="A13">
        <v>57</v>
      </c>
      <c r="B13">
        <v>16</v>
      </c>
      <c r="C13">
        <v>1</v>
      </c>
      <c r="D13" t="s">
        <v>18</v>
      </c>
      <c r="E13">
        <v>0.186199754180881</v>
      </c>
      <c r="F13">
        <v>8.4492002467699195E-2</v>
      </c>
      <c r="G13">
        <v>8.3868495182537695E-2</v>
      </c>
      <c r="H13">
        <v>8.3645056501462201E-2</v>
      </c>
      <c r="I13">
        <f>SUM(E13:H13)</f>
        <v>0.43820530833258009</v>
      </c>
      <c r="J13" s="11">
        <f>I13/$I15</f>
        <v>0.83869653710801328</v>
      </c>
    </row>
    <row r="14" spans="1:35" x14ac:dyDescent="0.25">
      <c r="D14" t="s">
        <v>19</v>
      </c>
      <c r="E14">
        <v>6.5230198523988203E-2</v>
      </c>
      <c r="F14">
        <v>8.3619457961895492E-3</v>
      </c>
      <c r="G14">
        <v>5.4188451328582498E-3</v>
      </c>
      <c r="H14">
        <v>5.2674480559920496E-3</v>
      </c>
      <c r="I14">
        <f>SUM(E14:H14)</f>
        <v>8.4278437509028054E-2</v>
      </c>
      <c r="J14" s="11">
        <f>I14/$I15</f>
        <v>0.16130346289198669</v>
      </c>
    </row>
    <row r="15" spans="1:35" x14ac:dyDescent="0.25">
      <c r="D15" s="12" t="s">
        <v>25</v>
      </c>
      <c r="E15" s="12"/>
      <c r="F15" s="12"/>
      <c r="G15" s="12"/>
      <c r="H15" s="12"/>
      <c r="I15" s="12">
        <f>SUM(I13:I14)</f>
        <v>0.52248374584160817</v>
      </c>
      <c r="J15" s="12"/>
    </row>
    <row r="16" spans="1:35" x14ac:dyDescent="0.25">
      <c r="A16">
        <v>57</v>
      </c>
      <c r="B16">
        <v>32</v>
      </c>
      <c r="C16">
        <v>1</v>
      </c>
      <c r="D16" t="s">
        <v>18</v>
      </c>
      <c r="E16">
        <v>0.18742628991955099</v>
      </c>
      <c r="F16">
        <v>8.6469672495941702E-2</v>
      </c>
      <c r="G16">
        <v>8.4890608298095693E-2</v>
      </c>
      <c r="H16">
        <v>8.4131794446652794E-2</v>
      </c>
      <c r="I16">
        <f>SUM(E16:H16)</f>
        <v>0.44291836516024119</v>
      </c>
      <c r="J16" s="11">
        <f>I16/$I18</f>
        <v>0.83041928435134782</v>
      </c>
    </row>
    <row r="17" spans="1:10" x14ac:dyDescent="0.25">
      <c r="D17" t="s">
        <v>19</v>
      </c>
      <c r="E17">
        <v>6.9208577266083302E-2</v>
      </c>
      <c r="F17">
        <v>9.2516778928452507E-3</v>
      </c>
      <c r="G17">
        <v>6.1827786922145E-3</v>
      </c>
      <c r="H17">
        <v>5.8057487737385302E-3</v>
      </c>
      <c r="I17">
        <f>SUM(E17:H17)</f>
        <v>9.0448782624881582E-2</v>
      </c>
      <c r="J17" s="11">
        <f>I17/$I18</f>
        <v>0.16958071564865226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0.53336714778512273</v>
      </c>
      <c r="J18" s="12"/>
    </row>
    <row r="19" spans="1:10" x14ac:dyDescent="0.25">
      <c r="A19">
        <v>57</v>
      </c>
      <c r="B19">
        <v>57</v>
      </c>
      <c r="C19">
        <v>1</v>
      </c>
      <c r="D19" t="s">
        <v>18</v>
      </c>
      <c r="E19">
        <v>0.189586402883723</v>
      </c>
      <c r="F19">
        <v>9.0184350385314305E-2</v>
      </c>
      <c r="G19">
        <v>9.0756296989491003E-2</v>
      </c>
      <c r="H19">
        <v>9.1238648377540296E-2</v>
      </c>
      <c r="I19">
        <f>SUM(E19:H19)</f>
        <v>0.46176569863606864</v>
      </c>
      <c r="J19" s="11" t="e">
        <f>I19/$I21</f>
        <v>#DIV/0!</v>
      </c>
    </row>
    <row r="20" spans="1:10" x14ac:dyDescent="0.25">
      <c r="D20" t="s">
        <v>19</v>
      </c>
      <c r="E20">
        <v>6.7053791139289096E-2</v>
      </c>
      <c r="F20">
        <v>1.02559095358931E-2</v>
      </c>
      <c r="G20">
        <v>7.7048228921994004E-3</v>
      </c>
      <c r="H20">
        <v>7.1745654906288899E-3</v>
      </c>
      <c r="I20">
        <f>SUM(E20:H20)</f>
        <v>9.2189089058010487E-2</v>
      </c>
      <c r="J20" s="11" t="e">
        <f>I20/$I21</f>
        <v>#DIV/0!</v>
      </c>
    </row>
    <row r="21" spans="1:10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5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5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5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G1" workbookViewId="0">
      <selection activeCell="N8" sqref="N8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118</v>
      </c>
      <c r="B2">
        <v>1</v>
      </c>
      <c r="C2">
        <v>1</v>
      </c>
      <c r="D2" t="s">
        <v>18</v>
      </c>
      <c r="I2">
        <f>SUM(E2:H2)</f>
        <v>0</v>
      </c>
      <c r="J2" s="11" t="e">
        <f>I2/$I4</f>
        <v>#DIV/0!</v>
      </c>
      <c r="L2" t="s">
        <v>39</v>
      </c>
      <c r="M2">
        <v>1</v>
      </c>
      <c r="N2">
        <v>10.1365273845035</v>
      </c>
      <c r="O2">
        <v>10.086221316274401</v>
      </c>
      <c r="P2">
        <v>10.069918278192</v>
      </c>
      <c r="Q2">
        <v>10.0588677139433</v>
      </c>
      <c r="R2">
        <v>10.1245464927861</v>
      </c>
      <c r="S2">
        <v>10.135379102958099</v>
      </c>
      <c r="T2">
        <v>10.1266280273584</v>
      </c>
      <c r="U2">
        <v>10.067695951137299</v>
      </c>
      <c r="V2">
        <v>10.1300977392384</v>
      </c>
      <c r="W2">
        <v>10.089170278816701</v>
      </c>
      <c r="X2">
        <v>10.1151474060722</v>
      </c>
      <c r="Y2">
        <v>10.1129188622066</v>
      </c>
      <c r="Z2">
        <v>10.0914288096526</v>
      </c>
      <c r="AA2">
        <v>10.055838298553899</v>
      </c>
      <c r="AB2">
        <v>10.187512913596199</v>
      </c>
      <c r="AC2">
        <v>10.175608086388801</v>
      </c>
      <c r="AD2">
        <v>10.159966224432001</v>
      </c>
      <c r="AE2">
        <v>10.148463295765501</v>
      </c>
      <c r="AF2">
        <v>10.1593880610169</v>
      </c>
      <c r="AG2">
        <v>10.083872458832801</v>
      </c>
      <c r="AH2">
        <f>AVERAGE(N2:AG2)</f>
        <v>10.115759835086285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N3">
        <v>4.3588834794705198</v>
      </c>
      <c r="AH3">
        <f>AVERAGE(N3:AG3)</f>
        <v>4.3588834794705198</v>
      </c>
    </row>
    <row r="4" spans="1:34" x14ac:dyDescent="0.25">
      <c r="A4">
        <v>118</v>
      </c>
      <c r="B4">
        <v>2</v>
      </c>
      <c r="C4">
        <v>1</v>
      </c>
      <c r="D4" t="s">
        <v>18</v>
      </c>
      <c r="I4">
        <f>SUM(E4:H4)</f>
        <v>0</v>
      </c>
      <c r="J4" s="11" t="e">
        <f>I4/$I6</f>
        <v>#DIV/0!</v>
      </c>
      <c r="M4">
        <v>4</v>
      </c>
      <c r="N4">
        <v>3.5150722372501901</v>
      </c>
      <c r="AH4">
        <f t="shared" ref="AH4:AH11" si="0">AVERAGE(N4:AG4)</f>
        <v>3.5150722372501901</v>
      </c>
    </row>
    <row r="5" spans="1:34" x14ac:dyDescent="0.25">
      <c r="D5" t="s">
        <v>19</v>
      </c>
      <c r="I5">
        <f>SUM(E5:H5)</f>
        <v>0</v>
      </c>
      <c r="J5" s="11" t="e">
        <f>I5/$I6</f>
        <v>#DIV/0!</v>
      </c>
      <c r="M5">
        <v>8</v>
      </c>
      <c r="N5">
        <v>3.2675069326330601</v>
      </c>
      <c r="AH5">
        <f t="shared" si="0"/>
        <v>3.2675069326330601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</v>
      </c>
      <c r="J6" s="12"/>
      <c r="M6">
        <v>16</v>
      </c>
      <c r="N6">
        <v>3.36759173693771</v>
      </c>
      <c r="AH6">
        <f t="shared" si="0"/>
        <v>3.36759173693771</v>
      </c>
    </row>
    <row r="7" spans="1:34" x14ac:dyDescent="0.25">
      <c r="A7">
        <v>118</v>
      </c>
      <c r="B7">
        <v>4</v>
      </c>
      <c r="C7">
        <v>1</v>
      </c>
      <c r="D7" t="s">
        <v>18</v>
      </c>
      <c r="I7">
        <f>SUM(E7:H7)</f>
        <v>0</v>
      </c>
      <c r="J7" s="11" t="e">
        <f>I7/$I9</f>
        <v>#DIV/0!</v>
      </c>
      <c r="M7">
        <v>32</v>
      </c>
      <c r="N7">
        <v>3.5626050682914201</v>
      </c>
      <c r="AH7">
        <f t="shared" si="0"/>
        <v>3.5626050682914201</v>
      </c>
    </row>
    <row r="8" spans="1:34" x14ac:dyDescent="0.25">
      <c r="D8" t="s">
        <v>19</v>
      </c>
      <c r="I8">
        <f>SUM(E8:H8)</f>
        <v>0</v>
      </c>
      <c r="J8" s="11" t="e">
        <f>I8/$I9</f>
        <v>#DIV/0!</v>
      </c>
      <c r="M8">
        <v>48</v>
      </c>
      <c r="N8">
        <v>3.7788732327408199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</v>
      </c>
      <c r="J9" s="12"/>
      <c r="M9">
        <v>64</v>
      </c>
      <c r="N9">
        <v>4.0265372745820001</v>
      </c>
      <c r="AH9">
        <f t="shared" si="0"/>
        <v>4.0265372745820001</v>
      </c>
    </row>
    <row r="10" spans="1:34" x14ac:dyDescent="0.25">
      <c r="A10">
        <v>118</v>
      </c>
      <c r="B10">
        <v>8</v>
      </c>
      <c r="C10">
        <v>1</v>
      </c>
      <c r="D10" t="s">
        <v>18</v>
      </c>
      <c r="I10">
        <f>SUM(E10:H10)</f>
        <v>0</v>
      </c>
      <c r="J10" s="11" t="e">
        <f>I10/$I12</f>
        <v>#DIV/0!</v>
      </c>
      <c r="M10">
        <v>88</v>
      </c>
      <c r="N10">
        <v>4.3763577739656299</v>
      </c>
      <c r="AH10">
        <f t="shared" si="0"/>
        <v>4.3763577739656299</v>
      </c>
    </row>
    <row r="11" spans="1:34" x14ac:dyDescent="0.25">
      <c r="D11" t="s">
        <v>19</v>
      </c>
      <c r="I11">
        <f>SUM(E11:H11)</f>
        <v>0</v>
      </c>
      <c r="J11" s="11" t="e">
        <f>I11/$I12</f>
        <v>#DIV/0!</v>
      </c>
      <c r="M11">
        <v>118</v>
      </c>
      <c r="N11">
        <v>4.7306481440510302</v>
      </c>
      <c r="AH11">
        <f t="shared" si="0"/>
        <v>4.7306481440510302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</v>
      </c>
      <c r="J12" s="12"/>
    </row>
    <row r="13" spans="1:34" x14ac:dyDescent="0.25">
      <c r="A13">
        <v>118</v>
      </c>
      <c r="B13">
        <v>16</v>
      </c>
      <c r="C13">
        <v>1</v>
      </c>
      <c r="D13" t="s">
        <v>18</v>
      </c>
      <c r="I13">
        <f>SUM(E13:H13)</f>
        <v>0</v>
      </c>
      <c r="J13" s="11" t="e">
        <f>I13/$I15</f>
        <v>#DIV/0!</v>
      </c>
    </row>
    <row r="14" spans="1:34" x14ac:dyDescent="0.25">
      <c r="D14" t="s">
        <v>19</v>
      </c>
      <c r="I14">
        <f>SUM(E14:H14)</f>
        <v>0</v>
      </c>
      <c r="J14" s="11" t="e">
        <f>I14/$I15</f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</v>
      </c>
      <c r="J15" s="12"/>
    </row>
    <row r="16" spans="1:34" x14ac:dyDescent="0.25">
      <c r="A16">
        <v>118</v>
      </c>
      <c r="B16">
        <v>32</v>
      </c>
      <c r="C16">
        <v>1</v>
      </c>
      <c r="D16" t="s">
        <v>18</v>
      </c>
      <c r="I16">
        <f>SUM(E16:H16)</f>
        <v>0</v>
      </c>
      <c r="J16" s="11" t="e">
        <f>I16/$I18</f>
        <v>#DIV/0!</v>
      </c>
    </row>
    <row r="17" spans="1:10" x14ac:dyDescent="0.25">
      <c r="D17" t="s">
        <v>19</v>
      </c>
      <c r="I17">
        <f>SUM(E17:H17)</f>
        <v>0</v>
      </c>
      <c r="J17" s="11" t="e">
        <f>I17/$I18</f>
        <v>#DIV/0!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</v>
      </c>
      <c r="J18" s="12"/>
    </row>
    <row r="19" spans="1:10" x14ac:dyDescent="0.25">
      <c r="A19">
        <v>118</v>
      </c>
      <c r="B19">
        <v>64</v>
      </c>
      <c r="C19">
        <v>1</v>
      </c>
      <c r="D19" t="s">
        <v>18</v>
      </c>
      <c r="I19">
        <f>SUM(E19:H19)</f>
        <v>0</v>
      </c>
      <c r="J19" s="11" t="e">
        <f>I19/$I21</f>
        <v>#DIV/0!</v>
      </c>
    </row>
    <row r="20" spans="1:10" x14ac:dyDescent="0.25">
      <c r="D20" t="s">
        <v>19</v>
      </c>
      <c r="I20">
        <f>SUM(E20:H20)</f>
        <v>0</v>
      </c>
      <c r="J20" s="11" t="e">
        <f>I20/$I21</f>
        <v>#DIV/0!</v>
      </c>
    </row>
    <row r="21" spans="1:10" x14ac:dyDescent="0.25">
      <c r="D21" s="12" t="s">
        <v>25</v>
      </c>
      <c r="E21" s="12"/>
      <c r="F21" s="12"/>
      <c r="G21" s="12"/>
      <c r="H21" s="12"/>
      <c r="I21" s="12">
        <f>SUM(I19:I20)</f>
        <v>0</v>
      </c>
      <c r="J21" s="12"/>
    </row>
    <row r="22" spans="1:10" x14ac:dyDescent="0.25">
      <c r="A22" s="14">
        <v>118</v>
      </c>
      <c r="B22" s="14">
        <v>118</v>
      </c>
      <c r="C22" s="14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0" x14ac:dyDescent="0.25">
      <c r="A23" s="14"/>
      <c r="B23" s="14"/>
      <c r="C23" s="14"/>
      <c r="D23" t="s">
        <v>19</v>
      </c>
      <c r="I23">
        <f>SUM(E23:H23)</f>
        <v>0</v>
      </c>
      <c r="J23" s="11" t="e">
        <f>I23/$I24</f>
        <v>#DIV/0!</v>
      </c>
    </row>
    <row r="24" spans="1:10" x14ac:dyDescent="0.25">
      <c r="A24" s="14"/>
      <c r="B24" s="14"/>
      <c r="C24" s="14"/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5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5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5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5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workbookViewId="0">
      <selection activeCell="N10" sqref="N10:N11"/>
    </sheetView>
  </sheetViews>
  <sheetFormatPr defaultRowHeight="15" x14ac:dyDescent="0.25"/>
  <cols>
    <col min="10" max="10" width="14.7109375" bestFit="1" customWidth="1"/>
    <col min="12" max="13" width="10.85546875" bestFit="1" customWidth="1"/>
  </cols>
  <sheetData>
    <row r="1" spans="1:34" x14ac:dyDescent="0.25">
      <c r="A1" t="s">
        <v>28</v>
      </c>
      <c r="B1" t="s">
        <v>27</v>
      </c>
      <c r="C1" t="s">
        <v>16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11</v>
      </c>
    </row>
    <row r="2" spans="1:34" x14ac:dyDescent="0.25">
      <c r="A2">
        <v>300</v>
      </c>
      <c r="B2">
        <v>1</v>
      </c>
      <c r="C2">
        <v>1</v>
      </c>
      <c r="D2" t="s">
        <v>18</v>
      </c>
      <c r="I2">
        <f>SUM(E2:H2)</f>
        <v>0</v>
      </c>
      <c r="J2" s="11" t="e">
        <f>I2/$I4</f>
        <v>#DIV/0!</v>
      </c>
      <c r="L2" t="s">
        <v>40</v>
      </c>
      <c r="M2">
        <v>1</v>
      </c>
      <c r="N2">
        <v>73.099106936827297</v>
      </c>
      <c r="O2">
        <v>71.326499999999996</v>
      </c>
      <c r="P2">
        <v>72.102478642511798</v>
      </c>
      <c r="Q2">
        <v>71.990395758525906</v>
      </c>
      <c r="R2">
        <v>73.149251187863698</v>
      </c>
      <c r="S2">
        <v>73.112217414979</v>
      </c>
      <c r="T2">
        <v>73.822805080651904</v>
      </c>
      <c r="AH2">
        <f>AVERAGE(N2:AG2)</f>
        <v>72.657536431622802</v>
      </c>
    </row>
    <row r="3" spans="1:34" x14ac:dyDescent="0.25">
      <c r="D3" s="12" t="s">
        <v>25</v>
      </c>
      <c r="E3" s="12"/>
      <c r="F3" s="12"/>
      <c r="G3" s="12"/>
      <c r="H3" s="12"/>
      <c r="I3" s="13">
        <f>SUM(I1:I2)</f>
        <v>0</v>
      </c>
      <c r="J3" s="12"/>
      <c r="M3">
        <v>2</v>
      </c>
      <c r="N3">
        <v>26.7090459022041</v>
      </c>
      <c r="AH3">
        <f>AVERAGE(N3:AG3)</f>
        <v>26.7090459022041</v>
      </c>
    </row>
    <row r="4" spans="1:34" x14ac:dyDescent="0.25">
      <c r="A4">
        <v>300</v>
      </c>
      <c r="B4">
        <v>2</v>
      </c>
      <c r="C4">
        <v>1</v>
      </c>
      <c r="D4" t="s">
        <v>18</v>
      </c>
      <c r="I4">
        <f>SUM(E4:H4)</f>
        <v>0</v>
      </c>
      <c r="J4" s="11" t="e">
        <f>I4/$I6</f>
        <v>#DIV/0!</v>
      </c>
      <c r="M4">
        <v>4</v>
      </c>
      <c r="N4">
        <v>14.581311383926501</v>
      </c>
      <c r="AH4">
        <f t="shared" ref="AH4:AH12" si="0">AVERAGE(N4:AG4)</f>
        <v>14.581311383926501</v>
      </c>
    </row>
    <row r="5" spans="1:34" x14ac:dyDescent="0.25">
      <c r="D5" t="s">
        <v>19</v>
      </c>
      <c r="I5">
        <f>SUM(E5:H5)</f>
        <v>0</v>
      </c>
      <c r="J5" s="11" t="e">
        <f>I5/$I6</f>
        <v>#DIV/0!</v>
      </c>
      <c r="M5">
        <v>8</v>
      </c>
      <c r="N5">
        <v>10.9571356111889</v>
      </c>
      <c r="AH5">
        <f t="shared" si="0"/>
        <v>10.9571356111889</v>
      </c>
    </row>
    <row r="6" spans="1:34" x14ac:dyDescent="0.25">
      <c r="D6" s="12" t="s">
        <v>25</v>
      </c>
      <c r="E6" s="12"/>
      <c r="F6" s="12"/>
      <c r="G6" s="12"/>
      <c r="H6" s="12"/>
      <c r="I6" s="13">
        <f>SUM(I4:I5)</f>
        <v>0</v>
      </c>
      <c r="J6" s="12"/>
      <c r="M6">
        <v>16</v>
      </c>
      <c r="N6">
        <v>9.5484150664227307</v>
      </c>
      <c r="AH6">
        <f t="shared" si="0"/>
        <v>9.5484150664227307</v>
      </c>
    </row>
    <row r="7" spans="1:34" x14ac:dyDescent="0.25">
      <c r="A7">
        <v>300</v>
      </c>
      <c r="B7">
        <v>4</v>
      </c>
      <c r="C7">
        <v>1</v>
      </c>
      <c r="D7" t="s">
        <v>18</v>
      </c>
      <c r="I7">
        <f>SUM(E7:H7)</f>
        <v>0</v>
      </c>
      <c r="J7" s="11" t="e">
        <f>I7/$I9</f>
        <v>#DIV/0!</v>
      </c>
      <c r="M7">
        <v>32</v>
      </c>
      <c r="N7">
        <v>9.1458239091090903</v>
      </c>
      <c r="AH7">
        <f t="shared" si="0"/>
        <v>9.1458239091090903</v>
      </c>
    </row>
    <row r="8" spans="1:34" x14ac:dyDescent="0.25">
      <c r="D8" t="s">
        <v>19</v>
      </c>
      <c r="I8">
        <f>SUM(E8:H8)</f>
        <v>0</v>
      </c>
      <c r="J8" s="11" t="e">
        <f>I8/$I9</f>
        <v>#DIV/0!</v>
      </c>
      <c r="M8">
        <v>62</v>
      </c>
      <c r="N8">
        <v>9.3343085157930208</v>
      </c>
      <c r="AH8">
        <f t="shared" si="0"/>
        <v>9.3343085157930208</v>
      </c>
    </row>
    <row r="9" spans="1:34" x14ac:dyDescent="0.25">
      <c r="D9" s="12" t="s">
        <v>25</v>
      </c>
      <c r="E9" s="12"/>
      <c r="F9" s="12"/>
      <c r="G9" s="12"/>
      <c r="H9" s="12"/>
      <c r="I9" s="13">
        <f>SUM(I7:I8)</f>
        <v>0</v>
      </c>
      <c r="J9" s="12"/>
      <c r="M9">
        <v>113</v>
      </c>
      <c r="N9">
        <v>10.152206722103401</v>
      </c>
      <c r="AH9">
        <f t="shared" si="0"/>
        <v>10.152206722103401</v>
      </c>
    </row>
    <row r="10" spans="1:34" x14ac:dyDescent="0.25">
      <c r="A10">
        <v>300</v>
      </c>
      <c r="B10">
        <v>8</v>
      </c>
      <c r="C10">
        <v>1</v>
      </c>
      <c r="D10" t="s">
        <v>18</v>
      </c>
      <c r="I10">
        <f>SUM(E10:H10)</f>
        <v>0</v>
      </c>
      <c r="J10" s="11" t="e">
        <f>I10/$I12</f>
        <v>#DIV/0!</v>
      </c>
      <c r="M10">
        <v>174</v>
      </c>
      <c r="N10">
        <v>19.948662860285701</v>
      </c>
      <c r="AH10">
        <f t="shared" si="0"/>
        <v>19.948662860285701</v>
      </c>
    </row>
    <row r="11" spans="1:34" x14ac:dyDescent="0.25">
      <c r="D11" t="s">
        <v>19</v>
      </c>
      <c r="I11">
        <f>SUM(E11:H11)</f>
        <v>0</v>
      </c>
      <c r="J11" s="11" t="e">
        <f>I11/$I12</f>
        <v>#DIV/0!</v>
      </c>
      <c r="M11">
        <v>249</v>
      </c>
      <c r="N11">
        <v>21.895675346156299</v>
      </c>
    </row>
    <row r="12" spans="1:34" x14ac:dyDescent="0.25">
      <c r="D12" s="12" t="s">
        <v>25</v>
      </c>
      <c r="E12" s="12"/>
      <c r="F12" s="12"/>
      <c r="G12" s="12"/>
      <c r="H12" s="12"/>
      <c r="I12" s="12">
        <f>SUM(I10:I11)</f>
        <v>0</v>
      </c>
      <c r="J12" s="12"/>
      <c r="M12">
        <v>300</v>
      </c>
      <c r="N12">
        <v>23.463474358125801</v>
      </c>
      <c r="AH12">
        <f t="shared" si="0"/>
        <v>23.463474358125801</v>
      </c>
    </row>
    <row r="13" spans="1:34" x14ac:dyDescent="0.25">
      <c r="A13">
        <v>300</v>
      </c>
      <c r="B13">
        <v>16</v>
      </c>
      <c r="C13">
        <v>1</v>
      </c>
      <c r="D13" t="s">
        <v>18</v>
      </c>
      <c r="I13">
        <f>SUM(E13:H13)</f>
        <v>0</v>
      </c>
      <c r="J13" s="11" t="e">
        <f>I13/$I15</f>
        <v>#DIV/0!</v>
      </c>
    </row>
    <row r="14" spans="1:34" x14ac:dyDescent="0.25">
      <c r="D14" t="s">
        <v>19</v>
      </c>
      <c r="I14">
        <f>SUM(E14:H14)</f>
        <v>0</v>
      </c>
      <c r="J14" s="11" t="e">
        <f>I14/$I15</f>
        <v>#DIV/0!</v>
      </c>
    </row>
    <row r="15" spans="1:34" x14ac:dyDescent="0.25">
      <c r="D15" s="12" t="s">
        <v>25</v>
      </c>
      <c r="E15" s="12"/>
      <c r="F15" s="12"/>
      <c r="G15" s="12"/>
      <c r="H15" s="12"/>
      <c r="I15" s="12">
        <f>SUM(I13:I14)</f>
        <v>0</v>
      </c>
      <c r="J15" s="12"/>
    </row>
    <row r="16" spans="1:34" x14ac:dyDescent="0.25">
      <c r="A16">
        <v>300</v>
      </c>
      <c r="B16">
        <v>32</v>
      </c>
      <c r="C16">
        <v>1</v>
      </c>
      <c r="D16" t="s">
        <v>18</v>
      </c>
      <c r="I16">
        <f>SUM(E16:H16)</f>
        <v>0</v>
      </c>
      <c r="J16" s="11" t="e">
        <f>I16/$I18</f>
        <v>#DIV/0!</v>
      </c>
    </row>
    <row r="17" spans="1:10" x14ac:dyDescent="0.25">
      <c r="D17" t="s">
        <v>19</v>
      </c>
      <c r="I17">
        <f>SUM(E17:H17)</f>
        <v>0</v>
      </c>
      <c r="J17" s="11" t="e">
        <f>I17/$I18</f>
        <v>#DIV/0!</v>
      </c>
    </row>
    <row r="18" spans="1:10" x14ac:dyDescent="0.25">
      <c r="D18" s="12" t="s">
        <v>25</v>
      </c>
      <c r="E18" s="12"/>
      <c r="F18" s="12"/>
      <c r="G18" s="12"/>
      <c r="H18" s="12"/>
      <c r="I18" s="12">
        <f>SUM(I16:I17)</f>
        <v>0</v>
      </c>
      <c r="J18" s="12"/>
    </row>
    <row r="19" spans="1:10" x14ac:dyDescent="0.25">
      <c r="A19">
        <v>300</v>
      </c>
      <c r="B19">
        <v>64</v>
      </c>
      <c r="C19">
        <v>1</v>
      </c>
      <c r="D19" t="s">
        <v>18</v>
      </c>
      <c r="I19">
        <f>SUM(E19:H19)</f>
        <v>0</v>
      </c>
      <c r="J19" s="11" t="e">
        <f>I19/$I21</f>
        <v>#DIV/0!</v>
      </c>
    </row>
    <row r="20" spans="1:10" x14ac:dyDescent="0.25">
      <c r="D20" t="s">
        <v>19</v>
      </c>
      <c r="I20">
        <f>SUM(E20:H20)</f>
        <v>0</v>
      </c>
      <c r="J20" s="11" t="e">
        <f>I20/$I21</f>
        <v>#DIV/0!</v>
      </c>
    </row>
    <row r="21" spans="1:10" x14ac:dyDescent="0.25">
      <c r="D21" s="12" t="s">
        <v>25</v>
      </c>
      <c r="E21" s="12"/>
      <c r="F21" s="12"/>
      <c r="G21" s="12"/>
      <c r="H21" s="12"/>
      <c r="I21" s="12">
        <f>SUM(I19:I20)</f>
        <v>0</v>
      </c>
      <c r="J21" s="12"/>
    </row>
    <row r="22" spans="1:10" x14ac:dyDescent="0.25">
      <c r="A22">
        <v>300</v>
      </c>
      <c r="B22" s="14">
        <v>128</v>
      </c>
      <c r="C22" s="14">
        <v>1</v>
      </c>
      <c r="D22" t="s">
        <v>18</v>
      </c>
      <c r="I22">
        <f>SUM(E22:H22)</f>
        <v>0</v>
      </c>
      <c r="J22" s="11" t="e">
        <f>I22/$I24</f>
        <v>#DIV/0!</v>
      </c>
    </row>
    <row r="23" spans="1:10" x14ac:dyDescent="0.25">
      <c r="A23" s="14"/>
      <c r="B23" s="14"/>
      <c r="C23" s="14"/>
      <c r="D23" t="s">
        <v>19</v>
      </c>
      <c r="I23">
        <f>SUM(E23:H23)</f>
        <v>0</v>
      </c>
      <c r="J23" s="11" t="e">
        <f>I23/$I24</f>
        <v>#DIV/0!</v>
      </c>
    </row>
    <row r="24" spans="1:10" x14ac:dyDescent="0.25">
      <c r="A24" s="14"/>
      <c r="B24" s="14"/>
      <c r="C24" s="14"/>
      <c r="D24" s="12" t="s">
        <v>25</v>
      </c>
      <c r="E24" s="12"/>
      <c r="F24" s="12"/>
      <c r="G24" s="12"/>
      <c r="H24" s="12"/>
      <c r="I24" s="12">
        <f>SUM(I22:I23)</f>
        <v>0</v>
      </c>
      <c r="J24" s="12"/>
    </row>
    <row r="25" spans="1:10" x14ac:dyDescent="0.25">
      <c r="A25" s="14">
        <v>300</v>
      </c>
      <c r="B25" s="14">
        <v>256</v>
      </c>
      <c r="C25" s="14">
        <v>1</v>
      </c>
      <c r="D25" t="s">
        <v>18</v>
      </c>
      <c r="I25">
        <f>SUM(E25:H25)</f>
        <v>0</v>
      </c>
      <c r="J25" s="11" t="e">
        <f>I25/$I27</f>
        <v>#DIV/0!</v>
      </c>
    </row>
    <row r="26" spans="1:10" x14ac:dyDescent="0.25">
      <c r="A26" s="14"/>
      <c r="B26" s="14"/>
      <c r="C26" s="14"/>
      <c r="D26" t="s">
        <v>19</v>
      </c>
      <c r="I26">
        <f>SUM(E26:H26)</f>
        <v>0</v>
      </c>
      <c r="J26" s="11" t="e">
        <f>I26/$I27</f>
        <v>#DIV/0!</v>
      </c>
    </row>
    <row r="27" spans="1:10" x14ac:dyDescent="0.25">
      <c r="A27" s="14"/>
      <c r="B27" s="14"/>
      <c r="C27" s="14"/>
      <c r="D27" s="12" t="s">
        <v>25</v>
      </c>
      <c r="E27" s="12"/>
      <c r="F27" s="12"/>
      <c r="G27" s="12"/>
      <c r="H27" s="12"/>
      <c r="I27" s="12">
        <f>SUM(I25:I26)</f>
        <v>0</v>
      </c>
      <c r="J27" s="12"/>
    </row>
    <row r="28" spans="1:10" x14ac:dyDescent="0.25">
      <c r="A28" s="14">
        <v>300</v>
      </c>
      <c r="B28" s="14">
        <v>300</v>
      </c>
      <c r="C28" s="14">
        <v>1</v>
      </c>
      <c r="D28" t="s">
        <v>18</v>
      </c>
      <c r="I28">
        <f>SUM(E28:H28)</f>
        <v>0</v>
      </c>
      <c r="J28" s="11" t="e">
        <f>I28/$I30</f>
        <v>#DIV/0!</v>
      </c>
    </row>
    <row r="29" spans="1:10" x14ac:dyDescent="0.25">
      <c r="A29" s="14"/>
      <c r="B29" s="14"/>
      <c r="C29" s="14"/>
      <c r="D29" t="s">
        <v>19</v>
      </c>
      <c r="I29">
        <f>SUM(E29:H29)</f>
        <v>0</v>
      </c>
      <c r="J29" s="11" t="e">
        <f>I29/$I30</f>
        <v>#DIV/0!</v>
      </c>
    </row>
    <row r="30" spans="1:10" x14ac:dyDescent="0.25">
      <c r="A30" s="14"/>
      <c r="B30" s="14"/>
      <c r="C30" s="14"/>
      <c r="D30" s="12" t="s">
        <v>25</v>
      </c>
      <c r="E30" s="12"/>
      <c r="F30" s="12"/>
      <c r="G30" s="12"/>
      <c r="H30" s="12"/>
      <c r="I30" s="12">
        <f>SUM(I28:I29)</f>
        <v>0</v>
      </c>
      <c r="J30" s="12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5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5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5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5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5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5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5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5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5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5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5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5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5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5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topLeftCell="A37" workbookViewId="0">
      <selection activeCell="A57" sqref="A1:A57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f>A1+1</f>
        <v>1</v>
      </c>
    </row>
    <row r="3" spans="1:1" x14ac:dyDescent="0.25">
      <c r="A3">
        <f t="shared" ref="A3:A66" si="0">A2+1</f>
        <v>2</v>
      </c>
    </row>
    <row r="4" spans="1:1" x14ac:dyDescent="0.25">
      <c r="A4">
        <f t="shared" si="0"/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8" si="1">A66+1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IEEE 14 Bus Partitions</vt:lpstr>
      <vt:lpstr>IEEE 14 Bus Timing</vt:lpstr>
      <vt:lpstr>IEEE 57 Bus Timing</vt:lpstr>
      <vt:lpstr>IEEE 118 Bus Timing</vt:lpstr>
      <vt:lpstr>IEEE 300 Bus Timing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2015-10-20T20:11:07Z</cp:lastPrinted>
  <dcterms:created xsi:type="dcterms:W3CDTF">2015-10-09T18:21:55Z</dcterms:created>
  <dcterms:modified xsi:type="dcterms:W3CDTF">2015-10-22T22:10:38Z</dcterms:modified>
</cp:coreProperties>
</file>