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filterPrivacy="1" codeName="ThisWorkbook" defaultThemeVersion="124226"/>
  <xr:revisionPtr revIDLastSave="0" documentId="13_ncr:1_{86ED353B-0EF8-4DAD-8385-7E994DA4BA60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学员阶段项目成绩表" sheetId="4" r:id="rId1"/>
    <sheet name="各小组阶段项目分项成绩表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16" i="1"/>
  <c r="E14" i="4"/>
  <c r="E10" i="4"/>
  <c r="E6" i="4"/>
  <c r="G30" i="1"/>
  <c r="G31" i="1"/>
  <c r="G32" i="1"/>
  <c r="G33" i="1"/>
  <c r="G34" i="1"/>
  <c r="G29" i="1"/>
  <c r="E18" i="4"/>
  <c r="E21" i="4"/>
  <c r="F35" i="1"/>
  <c r="E35" i="1"/>
  <c r="D35" i="1"/>
  <c r="C35" i="1"/>
  <c r="E16" i="1"/>
  <c r="D16" i="1"/>
  <c r="C16" i="1"/>
  <c r="G35" i="1"/>
  <c r="D22" i="1"/>
  <c r="E22" i="1"/>
  <c r="D20" i="1"/>
  <c r="E20" i="1"/>
  <c r="D21" i="1"/>
  <c r="E21" i="1"/>
  <c r="D19" i="1"/>
  <c r="E19" i="1"/>
  <c r="D40" i="1"/>
  <c r="E40" i="1"/>
  <c r="D41" i="1"/>
  <c r="E41" i="1"/>
  <c r="D39" i="1"/>
  <c r="E39" i="1"/>
  <c r="D38" i="1"/>
  <c r="E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5" authorId="0" shapeId="0" xr:uid="{00000000-0006-0000-0000-000001000000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成绩来自“各小组阶段项目分项成绩表”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8" authorId="0" shapeId="0" xr:uid="{00000000-0006-0000-0100-000001000000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百分制的分数，教员评定</t>
        </r>
      </text>
    </comment>
    <comment ref="C18" authorId="0" shapeId="0" xr:uid="{00000000-0006-0000-0100-000002000000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百分制的分数，教员评定</t>
        </r>
      </text>
    </comment>
  </commentList>
</comments>
</file>

<file path=xl/sharedStrings.xml><?xml version="1.0" encoding="utf-8"?>
<sst xmlns="http://schemas.openxmlformats.org/spreadsheetml/2006/main" count="91" uniqueCount="55">
  <si>
    <t>第一组</t>
    <phoneticPr fontId="1" type="noConversion"/>
  </si>
  <si>
    <t>平均分</t>
    <phoneticPr fontId="1" type="noConversion"/>
  </si>
  <si>
    <t>教师1</t>
    <phoneticPr fontId="1" type="noConversion"/>
  </si>
  <si>
    <t>教师2</t>
    <phoneticPr fontId="1" type="noConversion"/>
  </si>
  <si>
    <t>教师3</t>
    <phoneticPr fontId="1" type="noConversion"/>
  </si>
  <si>
    <t>平均</t>
    <phoneticPr fontId="1" type="noConversion"/>
  </si>
  <si>
    <t>程序完成</t>
    <phoneticPr fontId="1" type="noConversion"/>
  </si>
  <si>
    <t>功能完整</t>
    <phoneticPr fontId="1" type="noConversion"/>
  </si>
  <si>
    <t>界面交互</t>
    <phoneticPr fontId="1" type="noConversion"/>
  </si>
  <si>
    <t>代码规范</t>
    <phoneticPr fontId="1" type="noConversion"/>
  </si>
  <si>
    <t>程序质量</t>
    <phoneticPr fontId="1" type="noConversion"/>
  </si>
  <si>
    <t>答辩表现</t>
    <phoneticPr fontId="1" type="noConversion"/>
  </si>
  <si>
    <t>附加分</t>
    <phoneticPr fontId="1" type="noConversion"/>
  </si>
  <si>
    <t>总分</t>
    <phoneticPr fontId="1" type="noConversion"/>
  </si>
  <si>
    <t>姓名</t>
    <phoneticPr fontId="1" type="noConversion"/>
  </si>
  <si>
    <t>团队贡献</t>
    <phoneticPr fontId="1" type="noConversion"/>
  </si>
  <si>
    <t>个人表现</t>
    <phoneticPr fontId="1" type="noConversion"/>
  </si>
  <si>
    <t>教师4</t>
    <phoneticPr fontId="1" type="noConversion"/>
  </si>
  <si>
    <t>答辩成绩</t>
    <phoneticPr fontId="1" type="noConversion"/>
  </si>
  <si>
    <t>总成绩</t>
    <phoneticPr fontId="1" type="noConversion"/>
  </si>
  <si>
    <t>阶段项目成绩 = 团队贡献 * 30% + 个人表现 * 20% + 答辩成绩 * 50%</t>
    <phoneticPr fontId="1" type="noConversion"/>
  </si>
  <si>
    <t>第二组</t>
    <phoneticPr fontId="1" type="noConversion"/>
  </si>
  <si>
    <r>
      <t>表格填写说明：</t>
    </r>
    <r>
      <rPr>
        <sz val="12"/>
        <rFont val="宋体"/>
        <charset val="134"/>
      </rPr>
      <t xml:space="preserve"> 
1.表格中灰色背景的部分为公式自动计算区域，请注意根据实际情况调整公式；
2.将答辩时答辩评委的成绩填入各组的答辩成绩表格中；
3.团队贡献和个人表现成绩由教员评定，团队贡献指在完成项目的过程中学员对小组项目功能的贡献得分；个人表现指在阶段项目中学员的学习态度、项目参与度、出勤等各方面表现的综合成绩。</t>
    </r>
    <phoneticPr fontId="1" type="noConversion"/>
  </si>
  <si>
    <t>小组</t>
    <phoneticPr fontId="1" type="noConversion"/>
  </si>
  <si>
    <t>学员姓名</t>
    <phoneticPr fontId="1" type="noConversion"/>
  </si>
  <si>
    <t>阶段项目得分</t>
    <phoneticPr fontId="1" type="noConversion"/>
  </si>
  <si>
    <t>第一组</t>
    <phoneticPr fontId="1" type="noConversion"/>
  </si>
  <si>
    <t>第二组</t>
    <phoneticPr fontId="1" type="noConversion"/>
  </si>
  <si>
    <t>第三组</t>
    <phoneticPr fontId="1" type="noConversion"/>
  </si>
  <si>
    <t>第四组</t>
    <phoneticPr fontId="1" type="noConversion"/>
  </si>
  <si>
    <t>小组成绩</t>
    <phoneticPr fontId="1" type="noConversion"/>
  </si>
  <si>
    <t>阶段项目成绩 = 团队贡献 * 30% + 个人表现 * 20% + 答辩成绩 * 50%</t>
    <phoneticPr fontId="1" type="noConversion"/>
  </si>
  <si>
    <t>-</t>
    <phoneticPr fontId="1" type="noConversion"/>
  </si>
  <si>
    <t>王晓超</t>
  </si>
  <si>
    <t>郭浪</t>
  </si>
  <si>
    <t>张冬雪</t>
  </si>
  <si>
    <t>邱亚飞</t>
  </si>
  <si>
    <t>郭琳</t>
  </si>
  <si>
    <t>张健</t>
  </si>
  <si>
    <t>周亚杰</t>
  </si>
  <si>
    <t>蒋以然</t>
  </si>
  <si>
    <t>王鑫</t>
  </si>
  <si>
    <t>孙澎</t>
  </si>
  <si>
    <t>李健</t>
  </si>
  <si>
    <t>蒋连昌</t>
  </si>
  <si>
    <t>茹庆维</t>
  </si>
  <si>
    <t>徐祥荣</t>
  </si>
  <si>
    <t>张宝金</t>
  </si>
  <si>
    <t>请教员根据实际班级情况和项目实施情况修改</t>
    <phoneticPr fontId="1" type="noConversion"/>
  </si>
  <si>
    <t>功能完成项</t>
    <phoneticPr fontId="1" type="noConversion"/>
  </si>
  <si>
    <t>1.xxxx  2.xxx</t>
    <phoneticPr fontId="1" type="noConversion"/>
  </si>
  <si>
    <t>任课讲师：教员姓名</t>
    <phoneticPr fontId="1" type="noConversion"/>
  </si>
  <si>
    <t>XX班各小组阶段项目成绩</t>
    <phoneticPr fontId="1" type="noConversion"/>
  </si>
  <si>
    <t>XX班阶段项目成绩</t>
    <phoneticPr fontId="1" type="noConversion"/>
  </si>
  <si>
    <t>任课讲师：李娜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</si>
</sst>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14" x14ac:knownFonts="1">
    <font>
      <sz val="12"/>
      <name val="宋体"/>
      <charset val="134"/>
    </font>
    <font>
      <sz val="9"/>
      <name val="宋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b/>
      <sz val="12"/>
      <color indexed="10"/>
      <name val="宋体"/>
      <charset val="134"/>
    </font>
    <font>
      <b/>
      <sz val="10"/>
      <name val="宋体"/>
      <charset val="134"/>
    </font>
    <font>
      <sz val="12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b/>
      <sz val="22"/>
      <name val="宋体"/>
      <charset val="134"/>
    </font>
    <font>
      <b/>
      <sz val="16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1" xfId="0" applyFont="1" applyBorder="1"/>
    <xf numFmtId="0" fontId="4" fillId="2" borderId="1" xfId="0" applyFont="1" applyFill="1" applyBorder="1" applyAlignment="1">
      <alignment horizontal="left"/>
    </xf>
    <xf numFmtId="0" fontId="0" fillId="0" borderId="1" xfId="0" applyBorder="1"/>
    <xf numFmtId="0" fontId="4" fillId="2" borderId="0" xfId="0" applyFont="1" applyFill="1"/>
    <xf numFmtId="0" fontId="4" fillId="2" borderId="1" xfId="0" applyFont="1" applyFill="1" applyBorder="1" applyAlignment="1">
      <alignment horizontal="center"/>
    </xf>
    <xf numFmtId="0" fontId="0" fillId="3" borderId="1" xfId="0" applyFill="1" applyBorder="1"/>
    <xf numFmtId="177" fontId="0" fillId="3" borderId="1" xfId="0" applyNumberFormat="1" applyFill="1" applyBorder="1"/>
    <xf numFmtId="0" fontId="2" fillId="0" borderId="0" xfId="0" applyFont="1" applyAlignment="1">
      <alignment horizontal="center"/>
    </xf>
    <xf numFmtId="0" fontId="0" fillId="4" borderId="1" xfId="0" applyFill="1" applyBorder="1"/>
    <xf numFmtId="177" fontId="0" fillId="4" borderId="1" xfId="0" applyNumberFormat="1" applyFill="1" applyBorder="1"/>
    <xf numFmtId="177" fontId="5" fillId="4" borderId="1" xfId="0" applyNumberFormat="1" applyFont="1" applyFill="1" applyBorder="1"/>
    <xf numFmtId="176" fontId="0" fillId="5" borderId="1" xfId="0" applyNumberFormat="1" applyFill="1" applyBorder="1"/>
    <xf numFmtId="0" fontId="3" fillId="0" borderId="0" xfId="0" applyFont="1" applyAlignment="1">
      <alignment horizontal="center"/>
    </xf>
    <xf numFmtId="49" fontId="0" fillId="3" borderId="1" xfId="0" applyNumberFormat="1" applyFill="1" applyBorder="1"/>
    <xf numFmtId="177" fontId="7" fillId="5" borderId="1" xfId="0" applyNumberFormat="1" applyFont="1" applyFill="1" applyBorder="1" applyAlignment="1">
      <alignment horizontal="right"/>
    </xf>
    <xf numFmtId="177" fontId="7" fillId="3" borderId="1" xfId="0" applyNumberFormat="1" applyFont="1" applyFill="1" applyBorder="1" applyAlignment="1">
      <alignment horizontal="right"/>
    </xf>
    <xf numFmtId="0" fontId="4" fillId="6" borderId="0" xfId="0" applyFont="1" applyFill="1"/>
    <xf numFmtId="0" fontId="10" fillId="0" borderId="1" xfId="0" applyFont="1" applyBorder="1"/>
    <xf numFmtId="0" fontId="11" fillId="2" borderId="1" xfId="0" applyFont="1" applyFill="1" applyBorder="1" applyAlignment="1">
      <alignment horizontal="center"/>
    </xf>
    <xf numFmtId="0" fontId="10" fillId="0" borderId="0" xfId="0" applyFont="1"/>
    <xf numFmtId="0" fontId="7" fillId="3" borderId="1" xfId="0" applyFont="1" applyFill="1" applyBorder="1" applyAlignment="1">
      <alignment horizontal="left" vertical="center"/>
    </xf>
    <xf numFmtId="49" fontId="7" fillId="5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176" fontId="0" fillId="5" borderId="6" xfId="0" applyNumberFormat="1" applyFill="1" applyBorder="1" applyAlignment="1">
      <alignment horizontal="center" vertical="center"/>
    </xf>
    <xf numFmtId="176" fontId="0" fillId="5" borderId="7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6" fontId="0" fillId="3" borderId="6" xfId="0" applyNumberFormat="1" applyFill="1" applyBorder="1" applyAlignment="1">
      <alignment horizontal="center" vertical="center"/>
    </xf>
    <xf numFmtId="176" fontId="0" fillId="3" borderId="7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8" xfId="0" applyFont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635000</xdr:colOff>
      <xdr:row>0</xdr:row>
      <xdr:rowOff>304800</xdr:rowOff>
    </xdr:to>
    <xdr:pic>
      <xdr:nvPicPr>
        <xdr:cNvPr id="1028" name="图片 1" descr="微信图片_20220216152209">
          <a:extLst>
            <a:ext uri="{FF2B5EF4-FFF2-40B4-BE49-F238E27FC236}">
              <a16:creationId xmlns:a16="http://schemas.microsoft.com/office/drawing/2014/main" id="{7BD5A9B9-8239-BCC2-1FF8-27A6D7B1F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31850" cy="304800"/>
        </a:xfrm>
        <a:prstGeom prst="rect">
          <a:avLst/>
        </a:prstGeom>
        <a:solidFill>
          <a:srgbClr val="4472C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1</xdr:row>
      <xdr:rowOff>19050</xdr:rowOff>
    </xdr:from>
    <xdr:to>
      <xdr:col>1</xdr:col>
      <xdr:colOff>425450</xdr:colOff>
      <xdr:row>1</xdr:row>
      <xdr:rowOff>330200</xdr:rowOff>
    </xdr:to>
    <xdr:pic>
      <xdr:nvPicPr>
        <xdr:cNvPr id="2052" name="图片 1" descr="微信图片_20220216152209">
          <a:extLst>
            <a:ext uri="{FF2B5EF4-FFF2-40B4-BE49-F238E27FC236}">
              <a16:creationId xmlns:a16="http://schemas.microsoft.com/office/drawing/2014/main" id="{93ECD83E-21D7-8CC2-1D96-11743B9CC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209550"/>
          <a:ext cx="1162050" cy="311150"/>
        </a:xfrm>
        <a:prstGeom prst="rect">
          <a:avLst/>
        </a:prstGeom>
        <a:solidFill>
          <a:srgbClr val="4472C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3"/>
  </sheetPr>
  <dimension ref="B1:F23"/>
  <sheetViews>
    <sheetView workbookViewId="0">
      <selection activeCell="E21" sqref="E21"/>
    </sheetView>
  </sheetViews>
  <sheetFormatPr defaultRowHeight="15" x14ac:dyDescent="0.25"/>
  <cols>
    <col min="1" max="1" width="3.08203125" customWidth="1"/>
    <col min="4" max="4" width="14.5" customWidth="1"/>
    <col min="5" max="5" width="11" customWidth="1"/>
  </cols>
  <sheetData>
    <row r="1" spans="2:5" ht="24.75" customHeight="1" x14ac:dyDescent="0.4">
      <c r="B1" s="24" t="s">
        <v>53</v>
      </c>
      <c r="C1" s="25"/>
      <c r="D1" s="25"/>
      <c r="E1" s="25"/>
    </row>
    <row r="2" spans="2:5" ht="12" customHeight="1" x14ac:dyDescent="0.4">
      <c r="B2" s="13"/>
      <c r="C2" s="13"/>
      <c r="D2" s="13"/>
      <c r="E2" s="13"/>
    </row>
    <row r="3" spans="2:5" x14ac:dyDescent="0.25">
      <c r="B3" s="20" t="s">
        <v>54</v>
      </c>
    </row>
    <row r="5" spans="2:5" ht="18.75" customHeight="1" x14ac:dyDescent="0.25">
      <c r="B5" s="5" t="s">
        <v>23</v>
      </c>
      <c r="C5" s="5" t="s">
        <v>24</v>
      </c>
      <c r="D5" s="5" t="s">
        <v>25</v>
      </c>
      <c r="E5" s="5" t="s">
        <v>30</v>
      </c>
    </row>
    <row r="6" spans="2:5" x14ac:dyDescent="0.25">
      <c r="B6" s="32" t="s">
        <v>26</v>
      </c>
      <c r="C6" s="22" t="s">
        <v>33</v>
      </c>
      <c r="D6" s="15">
        <v>89.4</v>
      </c>
      <c r="E6" s="38">
        <f>AVERAGE(D6:D9)</f>
        <v>82.474999999999994</v>
      </c>
    </row>
    <row r="7" spans="2:5" x14ac:dyDescent="0.25">
      <c r="B7" s="33"/>
      <c r="C7" s="22" t="s">
        <v>34</v>
      </c>
      <c r="D7" s="15">
        <v>90</v>
      </c>
      <c r="E7" s="39"/>
    </row>
    <row r="8" spans="2:5" x14ac:dyDescent="0.25">
      <c r="B8" s="33"/>
      <c r="C8" s="22" t="s">
        <v>35</v>
      </c>
      <c r="D8" s="15">
        <v>87.5</v>
      </c>
      <c r="E8" s="39"/>
    </row>
    <row r="9" spans="2:5" x14ac:dyDescent="0.25">
      <c r="B9" s="34"/>
      <c r="C9" s="22" t="s">
        <v>36</v>
      </c>
      <c r="D9" s="15">
        <v>63</v>
      </c>
      <c r="E9" s="40"/>
    </row>
    <row r="10" spans="2:5" x14ac:dyDescent="0.25">
      <c r="B10" s="35" t="s">
        <v>27</v>
      </c>
      <c r="C10" s="21" t="s">
        <v>37</v>
      </c>
      <c r="D10" s="16">
        <v>91.933333333333337</v>
      </c>
      <c r="E10" s="41">
        <f>AVERAGE(D10:D13)</f>
        <v>92.008333333333326</v>
      </c>
    </row>
    <row r="11" spans="2:5" x14ac:dyDescent="0.25">
      <c r="B11" s="36"/>
      <c r="C11" s="21" t="s">
        <v>38</v>
      </c>
      <c r="D11" s="16">
        <v>92.833333333333329</v>
      </c>
      <c r="E11" s="42"/>
    </row>
    <row r="12" spans="2:5" x14ac:dyDescent="0.25">
      <c r="B12" s="36"/>
      <c r="C12" s="21" t="s">
        <v>40</v>
      </c>
      <c r="D12" s="16">
        <v>91.933333333333337</v>
      </c>
      <c r="E12" s="42"/>
    </row>
    <row r="13" spans="2:5" x14ac:dyDescent="0.25">
      <c r="B13" s="37"/>
      <c r="C13" s="21" t="s">
        <v>39</v>
      </c>
      <c r="D13" s="16">
        <v>91.333333333333329</v>
      </c>
      <c r="E13" s="43"/>
    </row>
    <row r="14" spans="2:5" x14ac:dyDescent="0.25">
      <c r="B14" s="32" t="s">
        <v>28</v>
      </c>
      <c r="C14" s="23" t="s">
        <v>41</v>
      </c>
      <c r="D14" s="15">
        <v>92.066666666666663</v>
      </c>
      <c r="E14" s="38">
        <f>AVERAGE(D14:D17)</f>
        <v>91.01666666666668</v>
      </c>
    </row>
    <row r="15" spans="2:5" x14ac:dyDescent="0.25">
      <c r="B15" s="33"/>
      <c r="C15" s="23" t="s">
        <v>42</v>
      </c>
      <c r="D15" s="15">
        <v>92.666666666666671</v>
      </c>
      <c r="E15" s="39"/>
    </row>
    <row r="16" spans="2:5" x14ac:dyDescent="0.25">
      <c r="B16" s="33"/>
      <c r="C16" s="23" t="s">
        <v>44</v>
      </c>
      <c r="D16" s="15">
        <v>89.666666666666671</v>
      </c>
      <c r="E16" s="39"/>
    </row>
    <row r="17" spans="2:6" x14ac:dyDescent="0.25">
      <c r="B17" s="34"/>
      <c r="C17" s="23" t="s">
        <v>43</v>
      </c>
      <c r="D17" s="15">
        <v>89.666666666666671</v>
      </c>
      <c r="E17" s="40"/>
    </row>
    <row r="18" spans="2:6" x14ac:dyDescent="0.25">
      <c r="B18" s="31" t="s">
        <v>29</v>
      </c>
      <c r="C18" s="21" t="s">
        <v>45</v>
      </c>
      <c r="D18" s="16">
        <v>87.666666666666657</v>
      </c>
      <c r="E18" s="26">
        <f>AVERAGE(D18:D20)</f>
        <v>85.533333333333346</v>
      </c>
    </row>
    <row r="19" spans="2:6" x14ac:dyDescent="0.25">
      <c r="B19" s="31"/>
      <c r="C19" s="21" t="s">
        <v>46</v>
      </c>
      <c r="D19" s="16">
        <v>86.766666666666666</v>
      </c>
      <c r="E19" s="27"/>
    </row>
    <row r="20" spans="2:6" x14ac:dyDescent="0.25">
      <c r="B20" s="31"/>
      <c r="C20" s="21" t="s">
        <v>47</v>
      </c>
      <c r="D20" s="16">
        <v>82.166666666666657</v>
      </c>
      <c r="E20" s="27"/>
    </row>
    <row r="21" spans="2:6" ht="20.25" customHeight="1" x14ac:dyDescent="0.25">
      <c r="B21" s="28" t="s">
        <v>1</v>
      </c>
      <c r="C21" s="29"/>
      <c r="D21" s="30"/>
      <c r="E21" s="12">
        <f>AVERAGE(E6:E20)</f>
        <v>87.75833333333334</v>
      </c>
    </row>
    <row r="23" spans="2:6" x14ac:dyDescent="0.25">
      <c r="B23" s="17" t="s">
        <v>48</v>
      </c>
      <c r="C23" s="17"/>
      <c r="D23" s="17"/>
      <c r="E23" s="17"/>
      <c r="F23" s="17"/>
    </row>
  </sheetData>
  <mergeCells count="10">
    <mergeCell ref="B1:E1"/>
    <mergeCell ref="E18:E20"/>
    <mergeCell ref="B21:D21"/>
    <mergeCell ref="B18:B20"/>
    <mergeCell ref="B6:B9"/>
    <mergeCell ref="B10:B13"/>
    <mergeCell ref="B14:B17"/>
    <mergeCell ref="E6:E9"/>
    <mergeCell ref="E10:E13"/>
    <mergeCell ref="E14:E17"/>
  </mergeCells>
  <phoneticPr fontId="1" type="noConversion"/>
  <pageMargins left="0.75" right="0.75" top="1" bottom="1" header="0.5" footer="0.5"/>
  <pageSetup paperSize="9" orientation="portrait" horizontalDpi="300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indexed="42"/>
  </sheetPr>
  <dimension ref="A2:G47"/>
  <sheetViews>
    <sheetView tabSelected="1" workbookViewId="0">
      <selection activeCell="H12" sqref="H12"/>
    </sheetView>
  </sheetViews>
  <sheetFormatPr defaultRowHeight="15" x14ac:dyDescent="0.25"/>
  <cols>
    <col min="1" max="1" width="10.5" customWidth="1"/>
    <col min="2" max="2" width="11.08203125" customWidth="1"/>
    <col min="3" max="3" width="10.75" customWidth="1"/>
    <col min="4" max="5" width="11.5" customWidth="1"/>
    <col min="6" max="6" width="24.5" customWidth="1"/>
    <col min="7" max="7" width="11.5" customWidth="1"/>
  </cols>
  <sheetData>
    <row r="2" spans="1:7" ht="27.5" x14ac:dyDescent="0.45">
      <c r="B2" s="47" t="s">
        <v>52</v>
      </c>
      <c r="C2" s="48"/>
      <c r="D2" s="48"/>
      <c r="E2" s="48"/>
      <c r="F2" s="48"/>
    </row>
    <row r="3" spans="1:7" ht="12.75" customHeight="1" x14ac:dyDescent="0.45">
      <c r="B3" s="8"/>
      <c r="C3" s="8"/>
      <c r="D3" s="8"/>
      <c r="E3" s="8"/>
      <c r="F3" s="8"/>
    </row>
    <row r="4" spans="1:7" ht="15" customHeight="1" x14ac:dyDescent="0.25">
      <c r="B4" s="49" t="s">
        <v>51</v>
      </c>
      <c r="C4" s="50"/>
      <c r="D4" s="50"/>
      <c r="E4" s="50"/>
      <c r="F4" s="50"/>
    </row>
    <row r="6" spans="1:7" ht="91.5" customHeight="1" x14ac:dyDescent="0.25">
      <c r="A6" s="56" t="s">
        <v>22</v>
      </c>
      <c r="B6" s="57"/>
      <c r="C6" s="57"/>
      <c r="D6" s="57"/>
      <c r="E6" s="58"/>
      <c r="F6" s="58"/>
      <c r="G6" s="58"/>
    </row>
    <row r="8" spans="1:7" ht="21" x14ac:dyDescent="0.4">
      <c r="A8" s="51" t="s">
        <v>0</v>
      </c>
      <c r="B8" s="51"/>
      <c r="C8" s="51"/>
      <c r="D8" s="51"/>
      <c r="E8" s="51"/>
    </row>
    <row r="9" spans="1:7" x14ac:dyDescent="0.25">
      <c r="A9" s="45" t="s">
        <v>18</v>
      </c>
      <c r="B9" s="46"/>
      <c r="C9" s="1" t="s">
        <v>2</v>
      </c>
      <c r="D9" s="1" t="s">
        <v>3</v>
      </c>
      <c r="E9" s="1" t="s">
        <v>4</v>
      </c>
      <c r="F9" s="1" t="s">
        <v>5</v>
      </c>
    </row>
    <row r="10" spans="1:7" x14ac:dyDescent="0.25">
      <c r="A10" s="52" t="s">
        <v>6</v>
      </c>
      <c r="B10" s="2" t="s">
        <v>7</v>
      </c>
      <c r="C10" s="3">
        <v>36</v>
      </c>
      <c r="D10" s="3">
        <v>35</v>
      </c>
      <c r="E10" s="3">
        <v>30</v>
      </c>
      <c r="F10" s="10">
        <f t="shared" ref="F10:F15" si="0">AVERAGE($C10:$E10)</f>
        <v>33.666666666666664</v>
      </c>
    </row>
    <row r="11" spans="1:7" x14ac:dyDescent="0.25">
      <c r="A11" s="52"/>
      <c r="B11" s="2" t="s">
        <v>8</v>
      </c>
      <c r="C11" s="3">
        <v>13</v>
      </c>
      <c r="D11" s="3">
        <v>15</v>
      </c>
      <c r="E11" s="3">
        <v>9</v>
      </c>
      <c r="F11" s="10">
        <f t="shared" si="0"/>
        <v>12.333333333333334</v>
      </c>
    </row>
    <row r="12" spans="1:7" x14ac:dyDescent="0.25">
      <c r="A12" s="52"/>
      <c r="B12" s="4" t="s">
        <v>9</v>
      </c>
      <c r="C12" s="3">
        <v>14</v>
      </c>
      <c r="D12" s="3">
        <v>10</v>
      </c>
      <c r="E12" s="3">
        <v>12</v>
      </c>
      <c r="F12" s="10">
        <f t="shared" si="0"/>
        <v>12</v>
      </c>
    </row>
    <row r="13" spans="1:7" x14ac:dyDescent="0.25">
      <c r="A13" s="44" t="s">
        <v>10</v>
      </c>
      <c r="B13" s="44"/>
      <c r="C13" s="3">
        <v>15</v>
      </c>
      <c r="D13" s="3">
        <v>18</v>
      </c>
      <c r="E13" s="3">
        <v>15</v>
      </c>
      <c r="F13" s="10">
        <f t="shared" si="0"/>
        <v>16</v>
      </c>
    </row>
    <row r="14" spans="1:7" x14ac:dyDescent="0.25">
      <c r="A14" s="44" t="s">
        <v>11</v>
      </c>
      <c r="B14" s="44"/>
      <c r="C14" s="3">
        <v>7</v>
      </c>
      <c r="D14" s="3">
        <v>8</v>
      </c>
      <c r="E14" s="3">
        <v>7</v>
      </c>
      <c r="F14" s="10">
        <f t="shared" si="0"/>
        <v>7.333333333333333</v>
      </c>
    </row>
    <row r="15" spans="1:7" x14ac:dyDescent="0.25">
      <c r="A15" s="44" t="s">
        <v>12</v>
      </c>
      <c r="B15" s="44"/>
      <c r="C15" s="3">
        <v>2</v>
      </c>
      <c r="D15" s="3">
        <v>0</v>
      </c>
      <c r="E15" s="3">
        <v>0</v>
      </c>
      <c r="F15" s="10">
        <f t="shared" si="0"/>
        <v>0.66666666666666663</v>
      </c>
    </row>
    <row r="16" spans="1:7" x14ac:dyDescent="0.25">
      <c r="A16" s="45" t="s">
        <v>13</v>
      </c>
      <c r="B16" s="46"/>
      <c r="C16" s="9">
        <f>SUM($C10:$C15)</f>
        <v>87</v>
      </c>
      <c r="D16" s="9">
        <f>SUM($D10:$D15)</f>
        <v>86</v>
      </c>
      <c r="E16" s="9">
        <f>SUM($E10:$E15)</f>
        <v>73</v>
      </c>
      <c r="F16" s="11">
        <f>SUM(F10:F15)</f>
        <v>82</v>
      </c>
    </row>
    <row r="18" spans="1:7" x14ac:dyDescent="0.25">
      <c r="A18" s="5" t="s">
        <v>14</v>
      </c>
      <c r="B18" s="5" t="s">
        <v>15</v>
      </c>
      <c r="C18" s="5" t="s">
        <v>16</v>
      </c>
      <c r="D18" s="5" t="s">
        <v>18</v>
      </c>
      <c r="E18" s="5" t="s">
        <v>19</v>
      </c>
      <c r="F18" s="19" t="s">
        <v>49</v>
      </c>
    </row>
    <row r="19" spans="1:7" x14ac:dyDescent="0.25">
      <c r="A19" s="14" t="s">
        <v>33</v>
      </c>
      <c r="B19" s="7">
        <v>98</v>
      </c>
      <c r="C19" s="7">
        <v>95</v>
      </c>
      <c r="D19" s="10">
        <f>G16</f>
        <v>0</v>
      </c>
      <c r="E19" s="10">
        <f>B19*30%+C19*20%+D19*50%</f>
        <v>48.4</v>
      </c>
      <c r="F19" s="18" t="s">
        <v>50</v>
      </c>
    </row>
    <row r="20" spans="1:7" x14ac:dyDescent="0.25">
      <c r="A20" s="14" t="s">
        <v>34</v>
      </c>
      <c r="B20" s="7">
        <v>98</v>
      </c>
      <c r="C20" s="7">
        <v>98</v>
      </c>
      <c r="D20" s="10">
        <f>G16</f>
        <v>0</v>
      </c>
      <c r="E20" s="10">
        <f>B20*30%+C20*20%+D20*50%</f>
        <v>49</v>
      </c>
      <c r="F20" s="18" t="s">
        <v>50</v>
      </c>
    </row>
    <row r="21" spans="1:7" x14ac:dyDescent="0.25">
      <c r="A21" s="14" t="s">
        <v>35</v>
      </c>
      <c r="B21" s="7">
        <v>95</v>
      </c>
      <c r="C21" s="7">
        <v>90</v>
      </c>
      <c r="D21" s="10">
        <f>G16</f>
        <v>0</v>
      </c>
      <c r="E21" s="10">
        <f>B21*30%+C21*20%+D21*50%</f>
        <v>46.5</v>
      </c>
      <c r="F21" s="18" t="s">
        <v>50</v>
      </c>
    </row>
    <row r="22" spans="1:7" x14ac:dyDescent="0.25">
      <c r="A22" s="14" t="s">
        <v>36</v>
      </c>
      <c r="B22" s="7">
        <v>40</v>
      </c>
      <c r="C22" s="7">
        <v>50</v>
      </c>
      <c r="D22" s="10">
        <f>G16</f>
        <v>0</v>
      </c>
      <c r="E22" s="10">
        <f>B22*30%+C22*20%+D22*50%</f>
        <v>22</v>
      </c>
      <c r="F22" s="18" t="s">
        <v>50</v>
      </c>
    </row>
    <row r="24" spans="1:7" ht="15.75" customHeight="1" x14ac:dyDescent="0.25">
      <c r="A24" s="53" t="s">
        <v>31</v>
      </c>
      <c r="B24" s="54"/>
      <c r="C24" s="54"/>
      <c r="D24" s="54"/>
      <c r="E24" s="54"/>
      <c r="F24" s="55"/>
    </row>
    <row r="27" spans="1:7" ht="21" x14ac:dyDescent="0.4">
      <c r="A27" s="51" t="s">
        <v>21</v>
      </c>
      <c r="B27" s="51"/>
      <c r="C27" s="51"/>
      <c r="D27" s="51"/>
      <c r="E27" s="51"/>
    </row>
    <row r="28" spans="1:7" x14ac:dyDescent="0.25">
      <c r="A28" s="45" t="s">
        <v>18</v>
      </c>
      <c r="B28" s="46"/>
      <c r="C28" s="1" t="s">
        <v>2</v>
      </c>
      <c r="D28" s="1" t="s">
        <v>3</v>
      </c>
      <c r="E28" s="1" t="s">
        <v>4</v>
      </c>
      <c r="F28" s="1" t="s">
        <v>17</v>
      </c>
      <c r="G28" s="1" t="s">
        <v>5</v>
      </c>
    </row>
    <row r="29" spans="1:7" x14ac:dyDescent="0.25">
      <c r="A29" s="52" t="s">
        <v>6</v>
      </c>
      <c r="B29" s="2" t="s">
        <v>7</v>
      </c>
      <c r="C29" s="3">
        <v>35</v>
      </c>
      <c r="D29" s="3">
        <v>38</v>
      </c>
      <c r="E29" s="3">
        <v>35</v>
      </c>
      <c r="F29" s="3" t="s">
        <v>32</v>
      </c>
      <c r="G29" s="10">
        <f t="shared" ref="G29:G34" si="1">AVERAGE($C29:$E29)</f>
        <v>36</v>
      </c>
    </row>
    <row r="30" spans="1:7" x14ac:dyDescent="0.25">
      <c r="A30" s="52"/>
      <c r="B30" s="2" t="s">
        <v>8</v>
      </c>
      <c r="C30" s="3">
        <v>12</v>
      </c>
      <c r="D30" s="3">
        <v>15</v>
      </c>
      <c r="E30" s="3">
        <v>11</v>
      </c>
      <c r="F30" s="3" t="s">
        <v>32</v>
      </c>
      <c r="G30" s="10">
        <f t="shared" si="1"/>
        <v>12.666666666666666</v>
      </c>
    </row>
    <row r="31" spans="1:7" x14ac:dyDescent="0.25">
      <c r="A31" s="52"/>
      <c r="B31" s="4" t="s">
        <v>9</v>
      </c>
      <c r="C31" s="3">
        <v>13</v>
      </c>
      <c r="D31" s="3">
        <v>14</v>
      </c>
      <c r="E31" s="3">
        <v>12</v>
      </c>
      <c r="F31" s="3" t="s">
        <v>32</v>
      </c>
      <c r="G31" s="10">
        <f t="shared" si="1"/>
        <v>13</v>
      </c>
    </row>
    <row r="32" spans="1:7" x14ac:dyDescent="0.25">
      <c r="A32" s="44" t="s">
        <v>10</v>
      </c>
      <c r="B32" s="44"/>
      <c r="C32" s="3">
        <v>15</v>
      </c>
      <c r="D32" s="3">
        <v>15</v>
      </c>
      <c r="E32" s="3">
        <v>15</v>
      </c>
      <c r="F32" s="3" t="s">
        <v>32</v>
      </c>
      <c r="G32" s="10">
        <f t="shared" si="1"/>
        <v>15</v>
      </c>
    </row>
    <row r="33" spans="1:7" x14ac:dyDescent="0.25">
      <c r="A33" s="44" t="s">
        <v>11</v>
      </c>
      <c r="B33" s="44"/>
      <c r="C33" s="3">
        <v>9</v>
      </c>
      <c r="D33" s="3">
        <v>10</v>
      </c>
      <c r="E33" s="3">
        <v>7</v>
      </c>
      <c r="F33" s="3" t="s">
        <v>32</v>
      </c>
      <c r="G33" s="10">
        <f t="shared" si="1"/>
        <v>8.6666666666666661</v>
      </c>
    </row>
    <row r="34" spans="1:7" x14ac:dyDescent="0.25">
      <c r="A34" s="44" t="s">
        <v>12</v>
      </c>
      <c r="B34" s="44"/>
      <c r="C34" s="3">
        <v>3</v>
      </c>
      <c r="D34" s="3">
        <v>0</v>
      </c>
      <c r="E34" s="3">
        <v>4</v>
      </c>
      <c r="F34" s="3" t="s">
        <v>32</v>
      </c>
      <c r="G34" s="10">
        <f t="shared" si="1"/>
        <v>2.3333333333333335</v>
      </c>
    </row>
    <row r="35" spans="1:7" x14ac:dyDescent="0.25">
      <c r="A35" s="45" t="s">
        <v>13</v>
      </c>
      <c r="B35" s="46"/>
      <c r="C35" s="9">
        <f>SUM($C29:$C34)</f>
        <v>87</v>
      </c>
      <c r="D35" s="9">
        <f>SUM($D29:$D34)</f>
        <v>92</v>
      </c>
      <c r="E35" s="9">
        <f>SUM($E29:$E34)</f>
        <v>84</v>
      </c>
      <c r="F35" s="9">
        <f>SUM($F29:$F34)</f>
        <v>0</v>
      </c>
      <c r="G35" s="11">
        <f>SUM(G29:G34)</f>
        <v>87.666666666666657</v>
      </c>
    </row>
    <row r="37" spans="1:7" x14ac:dyDescent="0.25">
      <c r="A37" s="5" t="s">
        <v>14</v>
      </c>
      <c r="B37" s="5" t="s">
        <v>15</v>
      </c>
      <c r="C37" s="5" t="s">
        <v>16</v>
      </c>
      <c r="D37" s="5" t="s">
        <v>18</v>
      </c>
      <c r="E37" s="5" t="s">
        <v>19</v>
      </c>
    </row>
    <row r="38" spans="1:7" x14ac:dyDescent="0.25">
      <c r="A38" s="6" t="s">
        <v>37</v>
      </c>
      <c r="B38" s="7">
        <v>95</v>
      </c>
      <c r="C38" s="7">
        <v>98</v>
      </c>
      <c r="D38" s="10">
        <f>G35</f>
        <v>87.666666666666657</v>
      </c>
      <c r="E38" s="10">
        <f>B38*30%+C38*20%+D38*50%</f>
        <v>91.933333333333337</v>
      </c>
    </row>
    <row r="39" spans="1:7" x14ac:dyDescent="0.25">
      <c r="A39" s="6" t="s">
        <v>38</v>
      </c>
      <c r="B39" s="7">
        <v>98</v>
      </c>
      <c r="C39" s="7">
        <v>98</v>
      </c>
      <c r="D39" s="10">
        <f>G35</f>
        <v>87.666666666666657</v>
      </c>
      <c r="E39" s="10">
        <f>B39*30%+C39*20%+D39*50%</f>
        <v>92.833333333333329</v>
      </c>
    </row>
    <row r="40" spans="1:7" x14ac:dyDescent="0.25">
      <c r="A40" s="6" t="s">
        <v>40</v>
      </c>
      <c r="B40" s="7">
        <v>95</v>
      </c>
      <c r="C40" s="7">
        <v>98</v>
      </c>
      <c r="D40" s="10">
        <f>G35</f>
        <v>87.666666666666657</v>
      </c>
      <c r="E40" s="10">
        <f>B40*30%+C40*20%+D40*50%</f>
        <v>91.933333333333337</v>
      </c>
    </row>
    <row r="41" spans="1:7" x14ac:dyDescent="0.25">
      <c r="A41" s="6" t="s">
        <v>39</v>
      </c>
      <c r="B41" s="7">
        <v>95</v>
      </c>
      <c r="C41" s="7">
        <v>95</v>
      </c>
      <c r="D41" s="10">
        <f>G35</f>
        <v>87.666666666666657</v>
      </c>
      <c r="E41" s="10">
        <f>B41*30%+C41*20%+D41*50%</f>
        <v>91.333333333333329</v>
      </c>
    </row>
    <row r="43" spans="1:7" x14ac:dyDescent="0.25">
      <c r="A43" s="53" t="s">
        <v>20</v>
      </c>
      <c r="B43" s="54"/>
      <c r="C43" s="54"/>
      <c r="D43" s="54"/>
      <c r="E43" s="54"/>
      <c r="F43" s="55"/>
    </row>
    <row r="47" spans="1:7" x14ac:dyDescent="0.25">
      <c r="A47" s="17" t="s">
        <v>48</v>
      </c>
      <c r="B47" s="17"/>
      <c r="C47" s="17"/>
      <c r="D47" s="17"/>
      <c r="E47" s="17"/>
    </row>
  </sheetData>
  <mergeCells count="19">
    <mergeCell ref="A43:F43"/>
    <mergeCell ref="A27:E27"/>
    <mergeCell ref="A24:F24"/>
    <mergeCell ref="A6:G6"/>
    <mergeCell ref="A28:B28"/>
    <mergeCell ref="A29:A31"/>
    <mergeCell ref="A32:B32"/>
    <mergeCell ref="A33:B33"/>
    <mergeCell ref="A34:B34"/>
    <mergeCell ref="A35:B35"/>
    <mergeCell ref="B2:F2"/>
    <mergeCell ref="B4:F4"/>
    <mergeCell ref="A13:B13"/>
    <mergeCell ref="A14:B14"/>
    <mergeCell ref="A15:B15"/>
    <mergeCell ref="A8:E8"/>
    <mergeCell ref="A9:B9"/>
    <mergeCell ref="A16:B16"/>
    <mergeCell ref="A10:A12"/>
  </mergeCells>
  <phoneticPr fontId="1" type="noConversion"/>
  <dataValidations count="1">
    <dataValidation allowBlank="1" showInputMessage="1" showErrorMessage="1" promptTitle="提示" prompt="小组学员姓名" sqref="A19:A22 A38:A41" xr:uid="{00000000-0002-0000-0100-000000000000}"/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学员阶段项目成绩表</vt:lpstr>
      <vt:lpstr>各小组阶段项目分项成绩表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2023-06-27T01:14:37Z</dcterms:modified>
</cp:coreProperties>
</file>