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KU\alexandersuhm\Desktop\Projekt Arbeit\"/>
    </mc:Choice>
  </mc:AlternateContent>
  <xr:revisionPtr revIDLastSave="0" documentId="8_{5E3BE051-AE68-4ACC-A2B9-5DFA685E064E}" xr6:coauthVersionLast="46" xr6:coauthVersionMax="46" xr10:uidLastSave="{00000000-0000-0000-0000-000000000000}"/>
  <bookViews>
    <workbookView xWindow="-120" yWindow="-120" windowWidth="20730" windowHeight="11160" xr2:uid="{EA88CAE9-398A-4F92-9BE9-2466677D1A5F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<sst xmlns="http://schemas.openxmlformats.org/spreadsheetml/2006/main" count="6" uniqueCount="6">
  <si>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BM</t>
  </si>
  <si>
    <t>MINUTES</t>
  </si>
  <si>
    <t>DEFEKT_DIE</t>
  </si>
  <si>
    <t>DEFEKT_UML</t>
  </si>
  <si>
    <t>EST_MIN</t>
  </si>
  <si>
    <t>REAL_MIN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</si>
</sst>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KU/alexandersuhm/Documents/IPD%202021%20SBK-Stand%20TF+KiN_AL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unterjährig"/>
      <sheetName val="Umlauf"/>
      <sheetName val="KiN"/>
      <sheetName val="TF"/>
      <sheetName val="UML MINUTES"/>
      <sheetName val="KiN MINUTES"/>
      <sheetName val="TF MINUTES"/>
    </sheetNames>
    <sheetDataSet>
      <sheetData sheetId="0"/>
      <sheetData sheetId="1"/>
      <sheetData sheetId="2">
        <row r="7">
          <cell r="L7" t="str">
            <v>BM</v>
          </cell>
          <cell r="M7" t="str">
            <v>DEFEKT_DIE</v>
          </cell>
          <cell r="N7" t="str">
            <v>DEFEKT_UML</v>
          </cell>
          <cell r="O7" t="str">
            <v>EST_MIN</v>
          </cell>
          <cell r="P7" t="str">
            <v>REAL_MIN</v>
          </cell>
        </row>
        <row r="8">
          <cell r="L8">
            <v>20438</v>
          </cell>
          <cell r="M8">
            <v>4324</v>
          </cell>
          <cell r="N8">
            <v>1776</v>
          </cell>
          <cell r="O8">
            <v>25990</v>
          </cell>
          <cell r="P8">
            <v>25510</v>
          </cell>
        </row>
        <row r="9">
          <cell r="L9">
            <v>20833</v>
          </cell>
          <cell r="M9">
            <v>197</v>
          </cell>
          <cell r="N9">
            <v>76</v>
          </cell>
          <cell r="O9">
            <v>1960</v>
          </cell>
          <cell r="P9">
            <v>1880</v>
          </cell>
        </row>
        <row r="10">
          <cell r="L10">
            <v>20846</v>
          </cell>
          <cell r="M10">
            <v>2</v>
          </cell>
          <cell r="N10">
            <v>1</v>
          </cell>
          <cell r="O10">
            <v>5</v>
          </cell>
          <cell r="P10">
            <v>5</v>
          </cell>
        </row>
        <row r="11">
          <cell r="L11">
            <v>20922</v>
          </cell>
          <cell r="M11">
            <v>4</v>
          </cell>
          <cell r="N11">
            <v>4</v>
          </cell>
          <cell r="O11">
            <v>10</v>
          </cell>
          <cell r="P11">
            <v>14</v>
          </cell>
        </row>
        <row r="12">
          <cell r="L12">
            <v>20930</v>
          </cell>
          <cell r="M12">
            <v>61</v>
          </cell>
          <cell r="N12">
            <v>22</v>
          </cell>
          <cell r="O12">
            <v>360</v>
          </cell>
          <cell r="P12">
            <v>300</v>
          </cell>
        </row>
        <row r="13">
          <cell r="L13">
            <v>20935</v>
          </cell>
          <cell r="M13">
            <v>63</v>
          </cell>
          <cell r="N13">
            <v>23</v>
          </cell>
          <cell r="O13">
            <v>300</v>
          </cell>
          <cell r="P13">
            <v>220</v>
          </cell>
        </row>
        <row r="14">
          <cell r="L14">
            <v>21029</v>
          </cell>
          <cell r="M14">
            <v>63</v>
          </cell>
          <cell r="N14">
            <v>22</v>
          </cell>
          <cell r="O14">
            <v>240</v>
          </cell>
          <cell r="P14">
            <v>180</v>
          </cell>
        </row>
        <row r="15">
          <cell r="L15">
            <v>21056</v>
          </cell>
          <cell r="M15">
            <v>63</v>
          </cell>
          <cell r="N15">
            <v>21</v>
          </cell>
          <cell r="O15">
            <v>400</v>
          </cell>
          <cell r="P15">
            <v>450</v>
          </cell>
        </row>
        <row r="16">
          <cell r="L16">
            <v>21158</v>
          </cell>
          <cell r="M16">
            <v>59</v>
          </cell>
          <cell r="N16">
            <v>19</v>
          </cell>
          <cell r="O16">
            <v>360</v>
          </cell>
          <cell r="P16">
            <v>400</v>
          </cell>
        </row>
        <row r="17">
          <cell r="L17">
            <v>21177</v>
          </cell>
          <cell r="M17">
            <v>464</v>
          </cell>
          <cell r="N17">
            <v>211</v>
          </cell>
          <cell r="O17">
            <v>2480</v>
          </cell>
          <cell r="P17">
            <v>2600</v>
          </cell>
        </row>
        <row r="18">
          <cell r="L18">
            <v>21364</v>
          </cell>
          <cell r="M18">
            <v>72</v>
          </cell>
          <cell r="N18">
            <v>34</v>
          </cell>
          <cell r="O18">
            <v>300</v>
          </cell>
          <cell r="P18">
            <v>280</v>
          </cell>
        </row>
        <row r="19">
          <cell r="L19">
            <v>21655</v>
          </cell>
          <cell r="M19">
            <v>996</v>
          </cell>
          <cell r="N19">
            <v>455</v>
          </cell>
          <cell r="O19">
            <v>5630</v>
          </cell>
          <cell r="P19">
            <v>5540</v>
          </cell>
        </row>
        <row r="20">
          <cell r="L20">
            <v>22126</v>
          </cell>
          <cell r="M20">
            <v>88</v>
          </cell>
          <cell r="N20">
            <v>35</v>
          </cell>
          <cell r="O20">
            <v>1020</v>
          </cell>
          <cell r="P20">
            <v>1030</v>
          </cell>
        </row>
        <row r="21">
          <cell r="L21">
            <v>22178</v>
          </cell>
          <cell r="M21">
            <v>17</v>
          </cell>
          <cell r="N21">
            <v>4</v>
          </cell>
          <cell r="O21">
            <v>60</v>
          </cell>
          <cell r="P21">
            <v>90</v>
          </cell>
        </row>
        <row r="22">
          <cell r="L22">
            <v>22180</v>
          </cell>
          <cell r="M22">
            <v>146</v>
          </cell>
          <cell r="N22">
            <v>67</v>
          </cell>
          <cell r="O22">
            <v>1390</v>
          </cell>
          <cell r="P22">
            <v>1600</v>
          </cell>
        </row>
        <row r="23">
          <cell r="L23">
            <v>22385</v>
          </cell>
          <cell r="M23">
            <v>7</v>
          </cell>
          <cell r="N23">
            <v>2</v>
          </cell>
          <cell r="O23">
            <v>60</v>
          </cell>
          <cell r="P23">
            <v>60</v>
          </cell>
        </row>
        <row r="24">
          <cell r="L24">
            <v>22565</v>
          </cell>
          <cell r="M24">
            <v>62</v>
          </cell>
          <cell r="N24">
            <v>18</v>
          </cell>
          <cell r="O24">
            <v>550</v>
          </cell>
          <cell r="P24">
            <v>500</v>
          </cell>
        </row>
        <row r="25">
          <cell r="L25">
            <v>22573</v>
          </cell>
          <cell r="M25">
            <v>376</v>
          </cell>
          <cell r="N25">
            <v>134</v>
          </cell>
          <cell r="O25">
            <v>3000</v>
          </cell>
          <cell r="P25">
            <v>2850</v>
          </cell>
        </row>
        <row r="26">
          <cell r="L26">
            <v>22644</v>
          </cell>
          <cell r="M26">
            <v>128</v>
          </cell>
          <cell r="N26">
            <v>83</v>
          </cell>
          <cell r="O26">
            <v>960</v>
          </cell>
          <cell r="P26">
            <v>820</v>
          </cell>
        </row>
        <row r="27">
          <cell r="L27">
            <v>22752</v>
          </cell>
          <cell r="M27">
            <v>576</v>
          </cell>
          <cell r="N27">
            <v>255</v>
          </cell>
          <cell r="O27">
            <v>4570</v>
          </cell>
          <cell r="P27">
            <v>4610</v>
          </cell>
        </row>
        <row r="28">
          <cell r="L28">
            <v>22754</v>
          </cell>
          <cell r="M28">
            <v>90</v>
          </cell>
          <cell r="N28">
            <v>50</v>
          </cell>
          <cell r="O28">
            <v>820</v>
          </cell>
          <cell r="P28">
            <v>770</v>
          </cell>
        </row>
        <row r="29">
          <cell r="L29">
            <v>22756</v>
          </cell>
          <cell r="M29">
            <v>70</v>
          </cell>
          <cell r="N29">
            <v>59</v>
          </cell>
          <cell r="O29">
            <v>660</v>
          </cell>
          <cell r="P29">
            <v>660</v>
          </cell>
        </row>
        <row r="30">
          <cell r="L30">
            <v>23008</v>
          </cell>
          <cell r="M30">
            <v>367</v>
          </cell>
          <cell r="N30">
            <v>227</v>
          </cell>
          <cell r="O30">
            <v>1500</v>
          </cell>
          <cell r="P30">
            <v>1380</v>
          </cell>
        </row>
        <row r="31">
          <cell r="L31">
            <v>23012</v>
          </cell>
          <cell r="M31">
            <v>57</v>
          </cell>
          <cell r="N31">
            <v>39</v>
          </cell>
          <cell r="O31">
            <v>450</v>
          </cell>
          <cell r="P31">
            <v>400</v>
          </cell>
        </row>
        <row r="32">
          <cell r="L32">
            <v>23040</v>
          </cell>
          <cell r="M32">
            <v>135</v>
          </cell>
          <cell r="N32">
            <v>81</v>
          </cell>
          <cell r="O32">
            <v>1080</v>
          </cell>
          <cell r="P32">
            <v>1100</v>
          </cell>
        </row>
        <row r="33">
          <cell r="L33">
            <v>23052</v>
          </cell>
          <cell r="M33">
            <v>27</v>
          </cell>
          <cell r="N33">
            <v>20</v>
          </cell>
          <cell r="O33">
            <v>180</v>
          </cell>
          <cell r="P33">
            <v>180</v>
          </cell>
        </row>
        <row r="34">
          <cell r="L34">
            <v>23127</v>
          </cell>
          <cell r="M34">
            <v>45</v>
          </cell>
          <cell r="N34">
            <v>38</v>
          </cell>
          <cell r="O34">
            <v>250</v>
          </cell>
          <cell r="P34">
            <v>250</v>
          </cell>
        </row>
        <row r="35">
          <cell r="L35">
            <v>23290</v>
          </cell>
          <cell r="M35">
            <v>29</v>
          </cell>
          <cell r="N35">
            <v>13</v>
          </cell>
          <cell r="O35">
            <v>200</v>
          </cell>
          <cell r="P35">
            <v>240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8227-5BCD-4D2D-B4F2-AE10E8248DE6}">
  <dimension ref="A1:F29"/>
  <sheetViews>
    <sheetView tabSelected="1" workbookViewId="0">
      <selection sqref="A1:F29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20438</v>
      </c>
      <c r="B2">
        <v>193</v>
      </c>
      <c r="C2">
        <f>VLOOKUP(A2,[1]KiN!L:P,2,0)</f>
        <v>4324</v>
      </c>
      <c r="D2">
        <f>VLOOKUP(A2,[1]KiN!L:P,3,0)</f>
        <v>1776</v>
      </c>
      <c r="E2">
        <f>VLOOKUP(A2,[1]KiN!L:P,4,0)</f>
        <v>25990</v>
      </c>
      <c r="F2">
        <f>VLOOKUP(A2,[1]KiN!L:P,5,0)</f>
        <v>25510</v>
      </c>
    </row>
    <row r="3" spans="1:6" x14ac:dyDescent="0.25">
      <c r="A3" s="1">
        <v>20833</v>
      </c>
      <c r="B3">
        <v>1652</v>
      </c>
      <c r="C3">
        <f>VLOOKUP(A3,[1]KiN!L:P,2,0)</f>
        <v>197</v>
      </c>
      <c r="D3">
        <f>VLOOKUP(A3,[1]KiN!L:P,3,0)</f>
        <v>76</v>
      </c>
      <c r="E3">
        <f>VLOOKUP(A3,[1]KiN!L:P,4,0)</f>
        <v>1960</v>
      </c>
      <c r="F3">
        <f>VLOOKUP(A3,[1]KiN!L:P,5,0)</f>
        <v>1880</v>
      </c>
    </row>
    <row r="4" spans="1:6" x14ac:dyDescent="0.25">
      <c r="A4" s="1">
        <v>20846</v>
      </c>
      <c r="B4">
        <v>116</v>
      </c>
      <c r="C4">
        <f>VLOOKUP(A4,[1]KiN!L:P,2,0)</f>
        <v>2</v>
      </c>
      <c r="D4">
        <f>VLOOKUP(A4,[1]KiN!L:P,3,0)</f>
        <v>1</v>
      </c>
      <c r="E4">
        <f>VLOOKUP(A4,[1]KiN!L:P,4,0)</f>
        <v>5</v>
      </c>
      <c r="F4">
        <f>VLOOKUP(A4,[1]KiN!L:P,5,0)</f>
        <v>5</v>
      </c>
    </row>
    <row r="5" spans="1:6" x14ac:dyDescent="0.25">
      <c r="A5" s="1">
        <v>20922</v>
      </c>
      <c r="B5">
        <v>184</v>
      </c>
      <c r="C5">
        <f>VLOOKUP(A5,[1]KiN!L:P,2,0)</f>
        <v>4</v>
      </c>
      <c r="D5">
        <f>VLOOKUP(A5,[1]KiN!L:P,3,0)</f>
        <v>4</v>
      </c>
      <c r="E5">
        <f>VLOOKUP(A5,[1]KiN!L:P,4,0)</f>
        <v>10</v>
      </c>
      <c r="F5">
        <f>VLOOKUP(A5,[1]KiN!L:P,5,0)</f>
        <v>14</v>
      </c>
    </row>
    <row r="6" spans="1:6" x14ac:dyDescent="0.25">
      <c r="A6" s="1">
        <v>20930</v>
      </c>
      <c r="B6">
        <v>43</v>
      </c>
      <c r="C6">
        <f>VLOOKUP(A6,[1]KiN!L:P,2,0)</f>
        <v>61</v>
      </c>
      <c r="D6">
        <f>VLOOKUP(A6,[1]KiN!L:P,3,0)</f>
        <v>22</v>
      </c>
      <c r="E6">
        <f>VLOOKUP(A6,[1]KiN!L:P,4,0)</f>
        <v>360</v>
      </c>
      <c r="F6">
        <f>VLOOKUP(A6,[1]KiN!L:P,5,0)</f>
        <v>300</v>
      </c>
    </row>
    <row r="7" spans="1:6" x14ac:dyDescent="0.25">
      <c r="A7" s="1">
        <v>20935</v>
      </c>
      <c r="B7">
        <v>47</v>
      </c>
      <c r="C7">
        <f>VLOOKUP(A7,[1]KiN!L:P,2,0)</f>
        <v>63</v>
      </c>
      <c r="D7">
        <f>VLOOKUP(A7,[1]KiN!L:P,3,0)</f>
        <v>23</v>
      </c>
      <c r="E7">
        <f>VLOOKUP(A7,[1]KiN!L:P,4,0)</f>
        <v>300</v>
      </c>
      <c r="F7">
        <f>VLOOKUP(A7,[1]KiN!L:P,5,0)</f>
        <v>220</v>
      </c>
    </row>
    <row r="8" spans="1:6" x14ac:dyDescent="0.25">
      <c r="A8" s="1">
        <v>21029</v>
      </c>
      <c r="B8">
        <v>47</v>
      </c>
      <c r="C8">
        <f>VLOOKUP(A8,[1]KiN!L:P,2,0)</f>
        <v>63</v>
      </c>
      <c r="D8">
        <f>VLOOKUP(A8,[1]KiN!L:P,3,0)</f>
        <v>22</v>
      </c>
      <c r="E8">
        <f>VLOOKUP(A8,[1]KiN!L:P,4,0)</f>
        <v>240</v>
      </c>
      <c r="F8">
        <f>VLOOKUP(A8,[1]KiN!L:P,5,0)</f>
        <v>180</v>
      </c>
    </row>
    <row r="9" spans="1:6" x14ac:dyDescent="0.25">
      <c r="A9" s="1">
        <v>21056</v>
      </c>
      <c r="B9">
        <v>952</v>
      </c>
      <c r="C9">
        <f>VLOOKUP(A9,[1]KiN!L:P,2,0)</f>
        <v>63</v>
      </c>
      <c r="D9">
        <f>VLOOKUP(A9,[1]KiN!L:P,3,0)</f>
        <v>21</v>
      </c>
      <c r="E9">
        <f>VLOOKUP(A9,[1]KiN!L:P,4,0)</f>
        <v>400</v>
      </c>
      <c r="F9">
        <f>VLOOKUP(A9,[1]KiN!L:P,5,0)</f>
        <v>450</v>
      </c>
    </row>
    <row r="10" spans="1:6" x14ac:dyDescent="0.25">
      <c r="A10" s="1">
        <v>21158</v>
      </c>
      <c r="B10">
        <v>154</v>
      </c>
      <c r="C10">
        <f>VLOOKUP(A10,[1]KiN!L:P,2,0)</f>
        <v>59</v>
      </c>
      <c r="D10">
        <f>VLOOKUP(A10,[1]KiN!L:P,3,0)</f>
        <v>19</v>
      </c>
      <c r="E10">
        <f>VLOOKUP(A10,[1]KiN!L:P,4,0)</f>
        <v>360</v>
      </c>
      <c r="F10">
        <f>VLOOKUP(A10,[1]KiN!L:P,5,0)</f>
        <v>400</v>
      </c>
    </row>
    <row r="11" spans="1:6" x14ac:dyDescent="0.25">
      <c r="A11" s="1">
        <v>21177</v>
      </c>
      <c r="B11">
        <v>1964</v>
      </c>
      <c r="C11">
        <f>VLOOKUP(A11,[1]KiN!L:P,2,0)</f>
        <v>464</v>
      </c>
      <c r="D11">
        <f>VLOOKUP(A11,[1]KiN!L:P,3,0)</f>
        <v>211</v>
      </c>
      <c r="E11">
        <f>VLOOKUP(A11,[1]KiN!L:P,4,0)</f>
        <v>2480</v>
      </c>
      <c r="F11">
        <f>VLOOKUP(A11,[1]KiN!L:P,5,0)</f>
        <v>2600</v>
      </c>
    </row>
    <row r="12" spans="1:6" x14ac:dyDescent="0.25">
      <c r="A12" s="1">
        <v>21364</v>
      </c>
      <c r="B12">
        <v>116</v>
      </c>
      <c r="C12">
        <f>VLOOKUP(A12,[1]KiN!L:P,2,0)</f>
        <v>72</v>
      </c>
      <c r="D12">
        <f>VLOOKUP(A12,[1]KiN!L:P,3,0)</f>
        <v>34</v>
      </c>
      <c r="E12">
        <f>VLOOKUP(A12,[1]KiN!L:P,4,0)</f>
        <v>300</v>
      </c>
      <c r="F12">
        <f>VLOOKUP(A12,[1]KiN!L:P,5,0)</f>
        <v>280</v>
      </c>
    </row>
    <row r="13" spans="1:6" x14ac:dyDescent="0.25">
      <c r="A13" s="1">
        <v>21655</v>
      </c>
      <c r="B13">
        <v>1385</v>
      </c>
      <c r="C13">
        <f>VLOOKUP(A13,[1]KiN!L:P,2,0)</f>
        <v>996</v>
      </c>
      <c r="D13">
        <f>VLOOKUP(A13,[1]KiN!L:P,3,0)</f>
        <v>455</v>
      </c>
      <c r="E13">
        <f>VLOOKUP(A13,[1]KiN!L:P,4,0)</f>
        <v>5630</v>
      </c>
      <c r="F13">
        <f>VLOOKUP(A13,[1]KiN!L:P,5,0)</f>
        <v>5540</v>
      </c>
    </row>
    <row r="14" spans="1:6" x14ac:dyDescent="0.25">
      <c r="A14" s="1">
        <v>22126</v>
      </c>
      <c r="B14">
        <v>1597</v>
      </c>
      <c r="C14">
        <f>VLOOKUP(A14,[1]KiN!L:P,2,0)</f>
        <v>88</v>
      </c>
      <c r="D14">
        <f>VLOOKUP(A14,[1]KiN!L:P,3,0)</f>
        <v>35</v>
      </c>
      <c r="E14">
        <f>VLOOKUP(A14,[1]KiN!L:P,4,0)</f>
        <v>1020</v>
      </c>
      <c r="F14">
        <f>VLOOKUP(A14,[1]KiN!L:P,5,0)</f>
        <v>1030</v>
      </c>
    </row>
    <row r="15" spans="1:6" x14ac:dyDescent="0.25">
      <c r="A15" s="1">
        <v>22178</v>
      </c>
      <c r="B15">
        <v>846</v>
      </c>
      <c r="C15">
        <f>VLOOKUP(A15,[1]KiN!L:P,2,0)</f>
        <v>17</v>
      </c>
      <c r="D15">
        <f>VLOOKUP(A15,[1]KiN!L:P,3,0)</f>
        <v>4</v>
      </c>
      <c r="E15">
        <f>VLOOKUP(A15,[1]KiN!L:P,4,0)</f>
        <v>60</v>
      </c>
      <c r="F15">
        <f>VLOOKUP(A15,[1]KiN!L:P,5,0)</f>
        <v>90</v>
      </c>
    </row>
    <row r="16" spans="1:6" x14ac:dyDescent="0.25">
      <c r="A16" s="1">
        <v>22180</v>
      </c>
      <c r="B16">
        <v>621</v>
      </c>
      <c r="C16">
        <f>VLOOKUP(A16,[1]KiN!L:P,2,0)</f>
        <v>146</v>
      </c>
      <c r="D16">
        <f>VLOOKUP(A16,[1]KiN!L:P,3,0)</f>
        <v>67</v>
      </c>
      <c r="E16">
        <f>VLOOKUP(A16,[1]KiN!L:P,4,0)</f>
        <v>1390</v>
      </c>
      <c r="F16">
        <f>VLOOKUP(A16,[1]KiN!L:P,5,0)</f>
        <v>1600</v>
      </c>
    </row>
    <row r="17" spans="1:6" x14ac:dyDescent="0.25">
      <c r="A17" s="1">
        <v>22385</v>
      </c>
      <c r="B17">
        <v>59</v>
      </c>
      <c r="C17">
        <f>VLOOKUP(A17,[1]KiN!L:P,2,0)</f>
        <v>7</v>
      </c>
      <c r="D17">
        <f>VLOOKUP(A17,[1]KiN!L:P,3,0)</f>
        <v>2</v>
      </c>
      <c r="E17">
        <f>VLOOKUP(A17,[1]KiN!L:P,4,0)</f>
        <v>60</v>
      </c>
      <c r="F17">
        <f>VLOOKUP(A17,[1]KiN!L:P,5,0)</f>
        <v>60</v>
      </c>
    </row>
    <row r="18" spans="1:6" x14ac:dyDescent="0.25">
      <c r="A18" s="1">
        <v>22565</v>
      </c>
      <c r="B18">
        <v>921</v>
      </c>
      <c r="C18">
        <f>VLOOKUP(A18,[1]KiN!L:P,2,0)</f>
        <v>62</v>
      </c>
      <c r="D18">
        <f>VLOOKUP(A18,[1]KiN!L:P,3,0)</f>
        <v>18</v>
      </c>
      <c r="E18">
        <f>VLOOKUP(A18,[1]KiN!L:P,4,0)</f>
        <v>550</v>
      </c>
      <c r="F18">
        <f>VLOOKUP(A18,[1]KiN!L:P,5,0)</f>
        <v>500</v>
      </c>
    </row>
    <row r="19" spans="1:6" x14ac:dyDescent="0.25">
      <c r="A19" s="1">
        <v>22573</v>
      </c>
      <c r="B19">
        <v>682</v>
      </c>
      <c r="C19">
        <f>VLOOKUP(A19,[1]KiN!L:P,2,0)</f>
        <v>376</v>
      </c>
      <c r="D19">
        <f>VLOOKUP(A19,[1]KiN!L:P,3,0)</f>
        <v>134</v>
      </c>
      <c r="E19">
        <f>VLOOKUP(A19,[1]KiN!L:P,4,0)</f>
        <v>3000</v>
      </c>
      <c r="F19">
        <f>VLOOKUP(A19,[1]KiN!L:P,5,0)</f>
        <v>2850</v>
      </c>
    </row>
    <row r="20" spans="1:6" x14ac:dyDescent="0.25">
      <c r="A20" s="1">
        <v>22644</v>
      </c>
      <c r="B20">
        <v>1384</v>
      </c>
      <c r="C20">
        <f>VLOOKUP(A20,[1]KiN!L:P,2,0)</f>
        <v>128</v>
      </c>
      <c r="D20">
        <f>VLOOKUP(A20,[1]KiN!L:P,3,0)</f>
        <v>83</v>
      </c>
      <c r="E20">
        <f>VLOOKUP(A20,[1]KiN!L:P,4,0)</f>
        <v>960</v>
      </c>
      <c r="F20">
        <f>VLOOKUP(A20,[1]KiN!L:P,5,0)</f>
        <v>820</v>
      </c>
    </row>
    <row r="21" spans="1:6" x14ac:dyDescent="0.25">
      <c r="A21" s="1">
        <v>22752</v>
      </c>
      <c r="B21">
        <v>1518</v>
      </c>
      <c r="C21">
        <f>VLOOKUP(A21,[1]KiN!L:P,2,0)</f>
        <v>576</v>
      </c>
      <c r="D21">
        <f>VLOOKUP(A21,[1]KiN!L:P,3,0)</f>
        <v>255</v>
      </c>
      <c r="E21">
        <f>VLOOKUP(A21,[1]KiN!L:P,4,0)</f>
        <v>4570</v>
      </c>
      <c r="F21">
        <f>VLOOKUP(A21,[1]KiN!L:P,5,0)</f>
        <v>4610</v>
      </c>
    </row>
    <row r="22" spans="1:6" x14ac:dyDescent="0.25">
      <c r="A22" s="1">
        <v>22754</v>
      </c>
      <c r="B22">
        <v>377</v>
      </c>
      <c r="C22">
        <f>VLOOKUP(A22,[1]KiN!L:P,2,0)</f>
        <v>90</v>
      </c>
      <c r="D22">
        <f>VLOOKUP(A22,[1]KiN!L:P,3,0)</f>
        <v>50</v>
      </c>
      <c r="E22">
        <f>VLOOKUP(A22,[1]KiN!L:P,4,0)</f>
        <v>820</v>
      </c>
      <c r="F22">
        <f>VLOOKUP(A22,[1]KiN!L:P,5,0)</f>
        <v>770</v>
      </c>
    </row>
    <row r="23" spans="1:6" x14ac:dyDescent="0.25">
      <c r="A23" s="1">
        <v>22756</v>
      </c>
      <c r="B23">
        <v>103</v>
      </c>
      <c r="C23">
        <f>VLOOKUP(A23,[1]KiN!L:P,2,0)</f>
        <v>70</v>
      </c>
      <c r="D23">
        <f>VLOOKUP(A23,[1]KiN!L:P,3,0)</f>
        <v>59</v>
      </c>
      <c r="E23">
        <f>VLOOKUP(A23,[1]KiN!L:P,4,0)</f>
        <v>660</v>
      </c>
      <c r="F23">
        <f>VLOOKUP(A23,[1]KiN!L:P,5,0)</f>
        <v>660</v>
      </c>
    </row>
    <row r="24" spans="1:6" x14ac:dyDescent="0.25">
      <c r="A24" s="1">
        <v>23008</v>
      </c>
      <c r="B24">
        <v>696</v>
      </c>
      <c r="C24">
        <f>VLOOKUP(A24,[1]KiN!L:P,2,0)</f>
        <v>367</v>
      </c>
      <c r="D24">
        <f>VLOOKUP(A24,[1]KiN!L:P,3,0)</f>
        <v>227</v>
      </c>
      <c r="E24">
        <f>VLOOKUP(A24,[1]KiN!L:P,4,0)</f>
        <v>1500</v>
      </c>
      <c r="F24">
        <f>VLOOKUP(A24,[1]KiN!L:P,5,0)</f>
        <v>1380</v>
      </c>
    </row>
    <row r="25" spans="1:6" x14ac:dyDescent="0.25">
      <c r="A25" s="1">
        <v>23012</v>
      </c>
      <c r="B25">
        <v>668</v>
      </c>
      <c r="C25">
        <f>VLOOKUP(A25,[1]KiN!L:P,2,0)</f>
        <v>57</v>
      </c>
      <c r="D25">
        <f>VLOOKUP(A25,[1]KiN!L:P,3,0)</f>
        <v>39</v>
      </c>
      <c r="E25">
        <f>VLOOKUP(A25,[1]KiN!L:P,4,0)</f>
        <v>450</v>
      </c>
      <c r="F25">
        <f>VLOOKUP(A25,[1]KiN!L:P,5,0)</f>
        <v>400</v>
      </c>
    </row>
    <row r="26" spans="1:6" x14ac:dyDescent="0.25">
      <c r="A26" s="1">
        <v>23040</v>
      </c>
      <c r="B26">
        <v>2029</v>
      </c>
      <c r="C26">
        <f>VLOOKUP(A26,[1]KiN!L:P,2,0)</f>
        <v>135</v>
      </c>
      <c r="D26">
        <f>VLOOKUP(A26,[1]KiN!L:P,3,0)</f>
        <v>81</v>
      </c>
      <c r="E26">
        <f>VLOOKUP(A26,[1]KiN!L:P,4,0)</f>
        <v>1080</v>
      </c>
      <c r="F26">
        <f>VLOOKUP(A26,[1]KiN!L:P,5,0)</f>
        <v>1100</v>
      </c>
    </row>
    <row r="27" spans="1:6" x14ac:dyDescent="0.25">
      <c r="A27" s="1">
        <v>23052</v>
      </c>
      <c r="B27">
        <v>20</v>
      </c>
      <c r="C27">
        <f>VLOOKUP(A27,[1]KiN!L:P,2,0)</f>
        <v>27</v>
      </c>
      <c r="D27">
        <f>VLOOKUP(A27,[1]KiN!L:P,3,0)</f>
        <v>20</v>
      </c>
      <c r="E27">
        <f>VLOOKUP(A27,[1]KiN!L:P,4,0)</f>
        <v>180</v>
      </c>
      <c r="F27">
        <f>VLOOKUP(A27,[1]KiN!L:P,5,0)</f>
        <v>180</v>
      </c>
    </row>
    <row r="28" spans="1:6" x14ac:dyDescent="0.25">
      <c r="A28" s="1">
        <v>23127</v>
      </c>
      <c r="B28">
        <v>1237</v>
      </c>
      <c r="C28">
        <f>VLOOKUP(A28,[1]KiN!L:P,2,0)</f>
        <v>45</v>
      </c>
      <c r="D28">
        <f>VLOOKUP(A28,[1]KiN!L:P,3,0)</f>
        <v>38</v>
      </c>
      <c r="E28">
        <f>VLOOKUP(A28,[1]KiN!L:P,4,0)</f>
        <v>250</v>
      </c>
      <c r="F28">
        <f>VLOOKUP(A28,[1]KiN!L:P,5,0)</f>
        <v>250</v>
      </c>
    </row>
    <row r="29" spans="1:6" x14ac:dyDescent="0.25">
      <c r="A29" s="1">
        <v>23290</v>
      </c>
      <c r="B29">
        <v>152</v>
      </c>
      <c r="C29">
        <f>VLOOKUP(A29,[1]KiN!L:P,2,0)</f>
        <v>29</v>
      </c>
      <c r="D29">
        <f>VLOOKUP(A29,[1]KiN!L:P,3,0)</f>
        <v>13</v>
      </c>
      <c r="E29">
        <f>VLOOKUP(A29,[1]KiN!L:P,4,0)</f>
        <v>200</v>
      </c>
      <c r="F29">
        <f>VLOOKUP(A29,[1]KiN!L:P,5,0)</f>
        <v>240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Suhm</dc:creator>
  <cp:lastModifiedBy>Alexander Suhm</cp:lastModifiedBy>
  <dcterms:created xsi:type="dcterms:W3CDTF">2022-01-21T11:01:59Z</dcterms:created>
  <dcterms:modified xsi:type="dcterms:W3CDTF">2022-01-21T11:02:28Z</dcterms:modified>
</cp:coreProperties>
</file>