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3" i="1" l="1"/>
  <c r="M34" i="1"/>
  <c r="M35" i="1"/>
  <c r="M36" i="1"/>
  <c r="M37" i="1"/>
  <c r="M38" i="1"/>
  <c r="M39" i="1"/>
  <c r="M40" i="1"/>
  <c r="M41" i="1"/>
  <c r="M32" i="1"/>
  <c r="F33" i="1"/>
  <c r="F34" i="1"/>
  <c r="F35" i="1"/>
  <c r="F36" i="1"/>
  <c r="F37" i="1"/>
  <c r="F38" i="1"/>
  <c r="F39" i="1"/>
  <c r="F40" i="1"/>
  <c r="F41" i="1"/>
  <c r="F32" i="1"/>
  <c r="T19" i="1"/>
  <c r="T20" i="1"/>
  <c r="T21" i="1"/>
  <c r="T22" i="1"/>
  <c r="T23" i="1"/>
  <c r="T24" i="1"/>
  <c r="T25" i="1"/>
  <c r="T26" i="1"/>
  <c r="T27" i="1"/>
  <c r="T18" i="1"/>
  <c r="M19" i="1"/>
  <c r="M20" i="1"/>
  <c r="M21" i="1"/>
  <c r="M22" i="1"/>
  <c r="M23" i="1"/>
  <c r="M24" i="1"/>
  <c r="M25" i="1"/>
  <c r="M26" i="1"/>
  <c r="M27" i="1"/>
  <c r="M18" i="1"/>
  <c r="L33" i="1"/>
  <c r="L34" i="1"/>
  <c r="L35" i="1"/>
  <c r="L36" i="1"/>
  <c r="L37" i="1"/>
  <c r="L38" i="1"/>
  <c r="L39" i="1"/>
  <c r="L40" i="1"/>
  <c r="L41" i="1"/>
  <c r="L32" i="1"/>
  <c r="E33" i="1"/>
  <c r="E34" i="1"/>
  <c r="E35" i="1"/>
  <c r="E36" i="1"/>
  <c r="E37" i="1"/>
  <c r="E38" i="1"/>
  <c r="E39" i="1"/>
  <c r="E40" i="1"/>
  <c r="E41" i="1"/>
  <c r="E32" i="1"/>
  <c r="S19" i="1"/>
  <c r="S20" i="1"/>
  <c r="S21" i="1"/>
  <c r="S22" i="1"/>
  <c r="S23" i="1"/>
  <c r="S24" i="1"/>
  <c r="S25" i="1"/>
  <c r="S26" i="1"/>
  <c r="S27" i="1"/>
  <c r="S18" i="1"/>
  <c r="L19" i="1"/>
  <c r="L20" i="1"/>
  <c r="L21" i="1"/>
  <c r="L22" i="1"/>
  <c r="L23" i="1"/>
  <c r="L24" i="1"/>
  <c r="L25" i="1"/>
  <c r="L26" i="1"/>
  <c r="L27" i="1"/>
  <c r="L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18" i="1"/>
  <c r="F18" i="1" s="1"/>
</calcChain>
</file>

<file path=xl/sharedStrings.xml><?xml version="1.0" encoding="utf-8"?>
<sst xmlns="http://schemas.openxmlformats.org/spreadsheetml/2006/main" count="3" uniqueCount="3">
  <si>
    <t>1/p</t>
  </si>
  <si>
    <t>Давление в паскалях СПБ(p0.kPa():</t>
  </si>
  <si>
    <t>p.kPa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</si>
</sst>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T41"/>
  <sheetViews>
    <sheetView tabSelected="1" topLeftCell="A16" workbookViewId="0">
      <selection activeCell="O36" sqref="O36"/>
    </sheetView>
  </sheetViews>
  <sheetFormatPr defaultRowHeight="15" x14ac:dyDescent="0.25"/>
  <cols>
    <col min="3" max="3" width="14.42578125" customWidth="1"/>
    <col min="4" max="4" width="10.7109375" customWidth="1"/>
  </cols>
  <sheetData>
    <row r="13" spans="1:20" x14ac:dyDescent="0.25">
      <c r="A13" s="1" t="s">
        <v>1</v>
      </c>
      <c r="B13" s="1"/>
      <c r="C13" s="1"/>
      <c r="D13">
        <v>101.116</v>
      </c>
    </row>
    <row r="16" spans="1:20" x14ac:dyDescent="0.25">
      <c r="A16" s="1">
        <v>1.1000000000000001</v>
      </c>
      <c r="B16" s="1"/>
      <c r="C16" s="1"/>
      <c r="D16" s="1"/>
      <c r="E16" s="1"/>
      <c r="F16" s="1"/>
      <c r="H16" s="1">
        <v>1.2</v>
      </c>
      <c r="I16" s="1"/>
      <c r="J16" s="1"/>
      <c r="K16" s="1"/>
      <c r="L16" s="1"/>
      <c r="M16" s="1"/>
      <c r="O16" s="1">
        <v>1.5</v>
      </c>
      <c r="P16" s="1"/>
      <c r="Q16" s="1"/>
      <c r="R16" s="1"/>
      <c r="S16" s="1"/>
      <c r="T16" s="1"/>
    </row>
    <row r="17" spans="1:20" x14ac:dyDescent="0.25">
      <c r="A17" s="2"/>
      <c r="B17" s="2"/>
      <c r="C17" s="2"/>
      <c r="D17" s="2"/>
      <c r="E17" s="2" t="s">
        <v>2</v>
      </c>
      <c r="F17" s="2" t="s">
        <v>0</v>
      </c>
      <c r="H17" s="2"/>
      <c r="I17" s="2"/>
      <c r="J17" s="2"/>
      <c r="K17" s="2"/>
      <c r="L17" s="2"/>
      <c r="M17" s="2"/>
      <c r="O17" s="2"/>
      <c r="P17" s="2"/>
      <c r="Q17" s="2"/>
      <c r="R17" s="2"/>
      <c r="S17" s="2"/>
      <c r="T17" s="2"/>
    </row>
    <row r="18" spans="1:20" ht="15.75" x14ac:dyDescent="0.25">
      <c r="A18" s="3">
        <v>1</v>
      </c>
      <c r="B18" s="3">
        <v>50</v>
      </c>
      <c r="C18" s="4">
        <v>-38.799999999999997</v>
      </c>
      <c r="D18" s="4">
        <v>-38.799999999999997</v>
      </c>
      <c r="E18" s="3">
        <f>$D$13 + ($C18 +$D18)/2</f>
        <v>62.316000000000003</v>
      </c>
      <c r="F18" s="3">
        <f>1/$E18</f>
        <v>1.6047243083638231E-2</v>
      </c>
      <c r="H18" s="3">
        <v>1</v>
      </c>
      <c r="I18" s="3">
        <v>50</v>
      </c>
      <c r="J18" s="4">
        <v>-33.9</v>
      </c>
      <c r="K18" s="4">
        <v>-33.9</v>
      </c>
      <c r="L18" s="3">
        <f>$D$13 + ($J18 +$K18)/2</f>
        <v>67.216000000000008</v>
      </c>
      <c r="M18" s="3">
        <f>1/$L18</f>
        <v>1.487741014044275E-2</v>
      </c>
      <c r="O18" s="3">
        <v>1</v>
      </c>
      <c r="P18" s="3">
        <v>50</v>
      </c>
      <c r="Q18" s="4">
        <v>-24.8</v>
      </c>
      <c r="R18" s="4">
        <v>-24.8</v>
      </c>
      <c r="S18" s="3">
        <f>$D$13 + ($Q18 +$R18)/2</f>
        <v>76.316000000000003</v>
      </c>
      <c r="T18" s="3">
        <f>1/$S18</f>
        <v>1.3103412128518266E-2</v>
      </c>
    </row>
    <row r="19" spans="1:20" ht="15.75" x14ac:dyDescent="0.25">
      <c r="A19" s="3">
        <v>2</v>
      </c>
      <c r="B19" s="3">
        <v>60</v>
      </c>
      <c r="C19" s="4">
        <v>-47.8</v>
      </c>
      <c r="D19" s="4">
        <v>-47.4</v>
      </c>
      <c r="E19" s="3">
        <f>$D$13 + ($C19 +$D19)/2</f>
        <v>53.516000000000005</v>
      </c>
      <c r="F19" s="3">
        <f>1/$E19</f>
        <v>1.868600044846401E-2</v>
      </c>
      <c r="H19" s="3">
        <v>2</v>
      </c>
      <c r="I19" s="3">
        <v>60</v>
      </c>
      <c r="J19" s="4">
        <v>-44</v>
      </c>
      <c r="K19" s="4">
        <v>-44.2</v>
      </c>
      <c r="L19" s="3">
        <f t="shared" ref="L19:L27" si="0">$D$13 + ($J19 +$K19)/2</f>
        <v>57.015999999999998</v>
      </c>
      <c r="M19" s="3">
        <f t="shared" ref="M19:M27" si="1">1/$L19</f>
        <v>1.7538936438894346E-2</v>
      </c>
      <c r="O19" s="3">
        <v>2</v>
      </c>
      <c r="P19" s="3">
        <v>60</v>
      </c>
      <c r="Q19" s="4">
        <v>-35.799999999999997</v>
      </c>
      <c r="R19" s="4">
        <v>-36</v>
      </c>
      <c r="S19" s="3">
        <f t="shared" ref="S19:S27" si="2">$D$13 + ($Q19 +$R19)/2</f>
        <v>65.216000000000008</v>
      </c>
      <c r="T19" s="3">
        <f t="shared" ref="T19:T27" si="3">1/$S19</f>
        <v>1.5333660451422962E-2</v>
      </c>
    </row>
    <row r="20" spans="1:20" ht="15.75" x14ac:dyDescent="0.25">
      <c r="A20" s="3">
        <v>3</v>
      </c>
      <c r="B20" s="3">
        <v>70</v>
      </c>
      <c r="C20" s="4">
        <v>-54.6</v>
      </c>
      <c r="D20" s="4">
        <v>-54.3</v>
      </c>
      <c r="E20" s="3">
        <f>$D$13 + ($C20 +$D20)/2</f>
        <v>46.665999999999997</v>
      </c>
      <c r="F20" s="3">
        <f>1/$E20</f>
        <v>2.142887755539365E-2</v>
      </c>
      <c r="H20" s="3">
        <v>3</v>
      </c>
      <c r="I20" s="3">
        <v>70</v>
      </c>
      <c r="J20" s="4">
        <v>-51.6</v>
      </c>
      <c r="K20" s="4">
        <v>-51.6</v>
      </c>
      <c r="L20" s="3">
        <f t="shared" si="0"/>
        <v>49.515999999999998</v>
      </c>
      <c r="M20" s="3">
        <f t="shared" si="1"/>
        <v>2.0195492366103886E-2</v>
      </c>
      <c r="O20" s="3">
        <v>3</v>
      </c>
      <c r="P20" s="3">
        <v>70</v>
      </c>
      <c r="Q20" s="4">
        <v>-44.1</v>
      </c>
      <c r="R20" s="4">
        <v>-44.4</v>
      </c>
      <c r="S20" s="3">
        <f t="shared" si="2"/>
        <v>56.866</v>
      </c>
      <c r="T20" s="3">
        <f t="shared" si="3"/>
        <v>1.7585200295431366E-2</v>
      </c>
    </row>
    <row r="21" spans="1:20" ht="15.75" x14ac:dyDescent="0.25">
      <c r="A21" s="3">
        <v>4</v>
      </c>
      <c r="B21" s="3">
        <v>80</v>
      </c>
      <c r="C21" s="4">
        <v>-59.8</v>
      </c>
      <c r="D21" s="4">
        <v>-60.3</v>
      </c>
      <c r="E21" s="3">
        <f>$D$13 + ($C21 +$D21)/2</f>
        <v>41.066000000000003</v>
      </c>
      <c r="F21" s="3">
        <f>1/$E21</f>
        <v>2.4351044659815906E-2</v>
      </c>
      <c r="H21" s="3">
        <v>4</v>
      </c>
      <c r="I21" s="3">
        <v>80</v>
      </c>
      <c r="J21" s="4">
        <v>-57.4</v>
      </c>
      <c r="K21" s="4">
        <v>-57.2</v>
      </c>
      <c r="L21" s="3">
        <f t="shared" si="0"/>
        <v>43.816000000000003</v>
      </c>
      <c r="M21" s="3">
        <f t="shared" si="1"/>
        <v>2.2822713164140952E-2</v>
      </c>
      <c r="O21" s="3">
        <v>4</v>
      </c>
      <c r="P21" s="3">
        <v>80</v>
      </c>
      <c r="Q21" s="4">
        <v>-50.6</v>
      </c>
      <c r="R21" s="4">
        <v>-50.7</v>
      </c>
      <c r="S21" s="3">
        <f t="shared" si="2"/>
        <v>50.465999999999994</v>
      </c>
      <c r="T21" s="3">
        <f t="shared" si="3"/>
        <v>1.9815321206356758E-2</v>
      </c>
    </row>
    <row r="22" spans="1:20" ht="15.75" x14ac:dyDescent="0.25">
      <c r="A22" s="3">
        <v>5</v>
      </c>
      <c r="B22" s="3">
        <v>90</v>
      </c>
      <c r="C22" s="4">
        <v>-64.099999999999994</v>
      </c>
      <c r="D22" s="4">
        <v>-64.5</v>
      </c>
      <c r="E22" s="3">
        <f>$D$13 + ($C22 +$D22)/2</f>
        <v>36.816000000000003</v>
      </c>
      <c r="F22" s="3">
        <f>1/$E22</f>
        <v>2.7162103433289873E-2</v>
      </c>
      <c r="H22" s="3">
        <v>5</v>
      </c>
      <c r="I22" s="3">
        <v>90</v>
      </c>
      <c r="J22" s="4">
        <v>-62.2</v>
      </c>
      <c r="K22" s="4">
        <v>-61.7</v>
      </c>
      <c r="L22" s="3">
        <f t="shared" si="0"/>
        <v>39.165999999999997</v>
      </c>
      <c r="M22" s="3">
        <f t="shared" si="1"/>
        <v>2.5532349486799777E-2</v>
      </c>
      <c r="O22" s="3">
        <v>5</v>
      </c>
      <c r="P22" s="3">
        <v>90</v>
      </c>
      <c r="Q22" s="4">
        <v>-55.8</v>
      </c>
      <c r="R22" s="4">
        <v>-55.9</v>
      </c>
      <c r="S22" s="3">
        <f t="shared" si="2"/>
        <v>45.266000000000005</v>
      </c>
      <c r="T22" s="3">
        <f t="shared" si="3"/>
        <v>2.2091636106570049E-2</v>
      </c>
    </row>
    <row r="23" spans="1:20" ht="15.75" x14ac:dyDescent="0.25">
      <c r="A23" s="3">
        <v>6</v>
      </c>
      <c r="B23" s="3">
        <v>100</v>
      </c>
      <c r="C23" s="4">
        <v>-67.5</v>
      </c>
      <c r="D23" s="4">
        <v>-67.900000000000006</v>
      </c>
      <c r="E23" s="3">
        <f>$D$13 + ($C23 +$D23)/2</f>
        <v>33.415999999999997</v>
      </c>
      <c r="F23" s="3">
        <f>1/$E23</f>
        <v>2.9925784055542259E-2</v>
      </c>
      <c r="H23" s="3">
        <v>6</v>
      </c>
      <c r="I23" s="3">
        <v>100</v>
      </c>
      <c r="J23" s="4">
        <v>-65.8</v>
      </c>
      <c r="K23" s="4">
        <v>-65.3</v>
      </c>
      <c r="L23" s="3">
        <f t="shared" si="0"/>
        <v>35.566000000000003</v>
      </c>
      <c r="M23" s="3">
        <f t="shared" si="1"/>
        <v>2.8116740707417195E-2</v>
      </c>
      <c r="O23" s="3">
        <v>6</v>
      </c>
      <c r="P23" s="3">
        <v>100</v>
      </c>
      <c r="Q23" s="4">
        <v>-59.9</v>
      </c>
      <c r="R23" s="4">
        <v>-60</v>
      </c>
      <c r="S23" s="3">
        <f t="shared" si="2"/>
        <v>41.165999999999997</v>
      </c>
      <c r="T23" s="3">
        <f t="shared" si="3"/>
        <v>2.4291891366661812E-2</v>
      </c>
    </row>
    <row r="24" spans="1:20" ht="15.75" x14ac:dyDescent="0.25">
      <c r="A24" s="3">
        <v>7</v>
      </c>
      <c r="B24" s="3">
        <v>110</v>
      </c>
      <c r="C24" s="4">
        <v>-70.7</v>
      </c>
      <c r="D24" s="4">
        <v>-70.099999999999994</v>
      </c>
      <c r="E24" s="3">
        <f>$D$13 + ($C24 +$D24)/2</f>
        <v>30.715999999999994</v>
      </c>
      <c r="F24" s="3">
        <f>1/$E24</f>
        <v>3.2556322437817434E-2</v>
      </c>
      <c r="H24" s="3">
        <v>7</v>
      </c>
      <c r="I24" s="3">
        <v>110</v>
      </c>
      <c r="J24" s="4">
        <v>-68.3</v>
      </c>
      <c r="K24" s="4">
        <v>-67.8</v>
      </c>
      <c r="L24" s="3">
        <f t="shared" si="0"/>
        <v>33.066000000000003</v>
      </c>
      <c r="M24" s="3">
        <f t="shared" si="1"/>
        <v>3.0242545212605089E-2</v>
      </c>
      <c r="O24" s="3">
        <v>7</v>
      </c>
      <c r="P24" s="3">
        <v>110</v>
      </c>
      <c r="Q24" s="4">
        <v>-63.6</v>
      </c>
      <c r="R24" s="4">
        <v>-63.3</v>
      </c>
      <c r="S24" s="3">
        <f t="shared" si="2"/>
        <v>37.665999999999997</v>
      </c>
      <c r="T24" s="3">
        <f t="shared" si="3"/>
        <v>2.6549142462698457E-2</v>
      </c>
    </row>
    <row r="25" spans="1:20" ht="15.75" x14ac:dyDescent="0.25">
      <c r="A25" s="3">
        <v>8</v>
      </c>
      <c r="B25" s="3">
        <v>120</v>
      </c>
      <c r="C25" s="4">
        <v>-73</v>
      </c>
      <c r="D25" s="4">
        <v>-72.5</v>
      </c>
      <c r="E25" s="3">
        <f>$D$13 + ($C25 +$D25)/2</f>
        <v>28.366</v>
      </c>
      <c r="F25" s="3">
        <f>1/$E25</f>
        <v>3.5253472467038006E-2</v>
      </c>
      <c r="H25" s="3">
        <v>8</v>
      </c>
      <c r="I25" s="3">
        <v>120</v>
      </c>
      <c r="J25" s="4">
        <v>-70.900000000000006</v>
      </c>
      <c r="K25" s="4">
        <v>-70.5</v>
      </c>
      <c r="L25" s="3">
        <f t="shared" si="0"/>
        <v>30.415999999999997</v>
      </c>
      <c r="M25" s="3">
        <f t="shared" si="1"/>
        <v>3.2877432930036823E-2</v>
      </c>
      <c r="O25" s="3">
        <v>8</v>
      </c>
      <c r="P25" s="3">
        <v>120</v>
      </c>
      <c r="Q25" s="4">
        <v>-66.2</v>
      </c>
      <c r="R25" s="4">
        <v>-66</v>
      </c>
      <c r="S25" s="3">
        <f t="shared" si="2"/>
        <v>35.016000000000005</v>
      </c>
      <c r="T25" s="3">
        <f t="shared" si="3"/>
        <v>2.8558373315055969E-2</v>
      </c>
    </row>
    <row r="26" spans="1:20" ht="15.75" x14ac:dyDescent="0.25">
      <c r="A26" s="3">
        <v>9</v>
      </c>
      <c r="B26" s="3">
        <v>130</v>
      </c>
      <c r="C26" s="4">
        <v>-74.900000000000006</v>
      </c>
      <c r="D26" s="4">
        <v>-74.7</v>
      </c>
      <c r="E26" s="3">
        <f>$D$13 + ($C26 +$D26)/2</f>
        <v>26.315999999999988</v>
      </c>
      <c r="F26" s="3">
        <f>1/$E26</f>
        <v>3.7999696002431999E-2</v>
      </c>
      <c r="H26" s="3">
        <v>9</v>
      </c>
      <c r="I26" s="3">
        <v>130</v>
      </c>
      <c r="J26" s="4">
        <v>-73</v>
      </c>
      <c r="K26" s="4">
        <v>-72.8</v>
      </c>
      <c r="L26" s="3">
        <f t="shared" si="0"/>
        <v>28.215999999999994</v>
      </c>
      <c r="M26" s="3">
        <f t="shared" si="1"/>
        <v>3.5440884604479736E-2</v>
      </c>
      <c r="O26" s="3">
        <v>9</v>
      </c>
      <c r="P26" s="3">
        <v>130</v>
      </c>
      <c r="Q26" s="4">
        <v>-68.7</v>
      </c>
      <c r="R26" s="4">
        <v>-68.5</v>
      </c>
      <c r="S26" s="3">
        <f t="shared" si="2"/>
        <v>32.516000000000005</v>
      </c>
      <c r="T26" s="3">
        <f t="shared" si="3"/>
        <v>3.07540902940091E-2</v>
      </c>
    </row>
    <row r="27" spans="1:20" ht="15.75" x14ac:dyDescent="0.25">
      <c r="A27" s="3">
        <v>10</v>
      </c>
      <c r="B27" s="3">
        <v>140</v>
      </c>
      <c r="C27" s="4">
        <v>-76.5</v>
      </c>
      <c r="D27" s="4">
        <v>-76.5</v>
      </c>
      <c r="E27" s="3">
        <f>$D$13 + ($C27 +$D27)/2</f>
        <v>24.616</v>
      </c>
      <c r="F27" s="3">
        <f>1/$E27</f>
        <v>4.0623984400389994E-2</v>
      </c>
      <c r="H27" s="3">
        <v>10</v>
      </c>
      <c r="I27" s="3">
        <v>140</v>
      </c>
      <c r="J27" s="4">
        <v>-74.8</v>
      </c>
      <c r="K27" s="4">
        <v>-74.8</v>
      </c>
      <c r="L27" s="3">
        <f t="shared" si="0"/>
        <v>26.316000000000003</v>
      </c>
      <c r="M27" s="3">
        <f t="shared" si="1"/>
        <v>3.7999696002431978E-2</v>
      </c>
      <c r="O27" s="3">
        <v>10</v>
      </c>
      <c r="P27" s="3">
        <v>140</v>
      </c>
      <c r="Q27" s="4">
        <v>-70.8</v>
      </c>
      <c r="R27" s="4">
        <v>-70.8</v>
      </c>
      <c r="S27" s="3">
        <f t="shared" si="2"/>
        <v>30.316000000000003</v>
      </c>
      <c r="T27" s="3">
        <f t="shared" si="3"/>
        <v>3.2985882042485815E-2</v>
      </c>
    </row>
    <row r="30" spans="1:20" ht="18" customHeight="1" x14ac:dyDescent="0.25">
      <c r="A30" s="1">
        <v>1.3</v>
      </c>
      <c r="B30" s="1"/>
      <c r="C30" s="1"/>
      <c r="D30" s="1"/>
      <c r="E30" s="1"/>
      <c r="F30" s="1"/>
      <c r="H30" s="1">
        <v>1.4</v>
      </c>
      <c r="I30" s="1"/>
      <c r="J30" s="1"/>
      <c r="K30" s="1"/>
      <c r="L30" s="1"/>
      <c r="M30" s="1"/>
    </row>
    <row r="31" spans="1:20" x14ac:dyDescent="0.25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  <c r="M31" s="2"/>
    </row>
    <row r="32" spans="1:20" ht="15.75" x14ac:dyDescent="0.25">
      <c r="A32" s="3">
        <v>1</v>
      </c>
      <c r="B32" s="3">
        <v>50</v>
      </c>
      <c r="C32" s="4">
        <v>-30.2</v>
      </c>
      <c r="D32" s="4">
        <v>-30.2</v>
      </c>
      <c r="E32" s="3">
        <f>$D$13 + ($C32+$D32)/2</f>
        <v>70.915999999999997</v>
      </c>
      <c r="F32" s="3">
        <f>1/$E32</f>
        <v>1.4101190140447854E-2</v>
      </c>
      <c r="H32" s="3">
        <v>1</v>
      </c>
      <c r="I32" s="3">
        <v>50</v>
      </c>
      <c r="J32" s="4">
        <v>-30.3</v>
      </c>
      <c r="K32" s="4">
        <v>-30.3</v>
      </c>
      <c r="L32" s="3">
        <f>$D$13 + ($J32 +$K32)/2</f>
        <v>70.816000000000003</v>
      </c>
      <c r="M32" s="3">
        <f>1/$L32</f>
        <v>1.4121102575689109E-2</v>
      </c>
    </row>
    <row r="33" spans="1:13" ht="15.75" x14ac:dyDescent="0.25">
      <c r="A33" s="3">
        <v>2</v>
      </c>
      <c r="B33" s="3">
        <v>60</v>
      </c>
      <c r="C33" s="4">
        <v>-40.700000000000003</v>
      </c>
      <c r="D33" s="4">
        <v>-40.799999999999997</v>
      </c>
      <c r="E33" s="3">
        <f t="shared" ref="E33:E41" si="4">$D$13 + ($C33+$D33)/2</f>
        <v>60.366</v>
      </c>
      <c r="F33" s="3">
        <f t="shared" ref="F33:F41" si="5">1/$E33</f>
        <v>1.6565616406586488E-2</v>
      </c>
      <c r="H33" s="3">
        <v>2</v>
      </c>
      <c r="I33" s="3">
        <v>60</v>
      </c>
      <c r="J33" s="4">
        <v>-40.299999999999997</v>
      </c>
      <c r="K33" s="4">
        <v>-39.799999999999997</v>
      </c>
      <c r="L33" s="3">
        <f t="shared" ref="L33:L41" si="6">$D$13 + ($J33 +$K33)/2</f>
        <v>61.066000000000003</v>
      </c>
      <c r="M33" s="3">
        <f t="shared" ref="M33:M41" si="7">1/$L33</f>
        <v>1.6375724625814693E-2</v>
      </c>
    </row>
    <row r="34" spans="1:13" ht="15.75" x14ac:dyDescent="0.25">
      <c r="A34" s="3">
        <v>3</v>
      </c>
      <c r="B34" s="3">
        <v>70</v>
      </c>
      <c r="C34" s="4">
        <v>-48.5</v>
      </c>
      <c r="D34" s="4">
        <v>-48.6</v>
      </c>
      <c r="E34" s="3">
        <f t="shared" si="4"/>
        <v>52.566000000000003</v>
      </c>
      <c r="F34" s="3">
        <f t="shared" si="5"/>
        <v>1.9023703534604117E-2</v>
      </c>
      <c r="H34" s="3">
        <v>3</v>
      </c>
      <c r="I34" s="3">
        <v>70</v>
      </c>
      <c r="J34" s="4">
        <v>-47.7</v>
      </c>
      <c r="K34" s="4">
        <v>-47.4</v>
      </c>
      <c r="L34" s="3">
        <f t="shared" si="6"/>
        <v>53.566000000000003</v>
      </c>
      <c r="M34" s="3">
        <f t="shared" si="7"/>
        <v>1.8668558413919276E-2</v>
      </c>
    </row>
    <row r="35" spans="1:13" ht="15.75" x14ac:dyDescent="0.25">
      <c r="A35" s="3">
        <v>4</v>
      </c>
      <c r="B35" s="3">
        <v>80</v>
      </c>
      <c r="C35" s="4">
        <v>-54.5</v>
      </c>
      <c r="D35" s="4">
        <v>-54.6</v>
      </c>
      <c r="E35" s="3">
        <f t="shared" si="4"/>
        <v>46.566000000000003</v>
      </c>
      <c r="F35" s="3">
        <f t="shared" si="5"/>
        <v>2.1474895846755142E-2</v>
      </c>
      <c r="H35" s="3">
        <v>4</v>
      </c>
      <c r="I35" s="3">
        <v>80</v>
      </c>
      <c r="J35" s="4">
        <v>-53.6</v>
      </c>
      <c r="K35" s="4">
        <v>-53.7</v>
      </c>
      <c r="L35" s="3">
        <f t="shared" si="6"/>
        <v>47.465999999999994</v>
      </c>
      <c r="M35" s="3">
        <f t="shared" si="7"/>
        <v>2.1067711625163278E-2</v>
      </c>
    </row>
    <row r="36" spans="1:13" ht="15.75" x14ac:dyDescent="0.25">
      <c r="A36" s="3">
        <v>5</v>
      </c>
      <c r="B36" s="3">
        <v>90</v>
      </c>
      <c r="C36" s="4">
        <v>-59.3</v>
      </c>
      <c r="D36" s="4">
        <v>-59.3</v>
      </c>
      <c r="E36" s="3">
        <f t="shared" si="4"/>
        <v>41.816000000000003</v>
      </c>
      <c r="F36" s="3">
        <f t="shared" si="5"/>
        <v>2.391429118040941E-2</v>
      </c>
      <c r="H36" s="3">
        <v>5</v>
      </c>
      <c r="I36" s="3">
        <v>90</v>
      </c>
      <c r="J36" s="4">
        <v>-58.5</v>
      </c>
      <c r="K36" s="4">
        <v>-58.5</v>
      </c>
      <c r="L36" s="3">
        <f t="shared" si="6"/>
        <v>42.616</v>
      </c>
      <c r="M36" s="3">
        <f t="shared" si="7"/>
        <v>2.3465365121081286E-2</v>
      </c>
    </row>
    <row r="37" spans="1:13" ht="15.75" x14ac:dyDescent="0.25">
      <c r="A37" s="3">
        <v>6</v>
      </c>
      <c r="B37" s="3">
        <v>100</v>
      </c>
      <c r="C37" s="4">
        <v>-63.3</v>
      </c>
      <c r="D37" s="4">
        <v>-63.3</v>
      </c>
      <c r="E37" s="3">
        <f t="shared" si="4"/>
        <v>37.816000000000003</v>
      </c>
      <c r="F37" s="3">
        <f t="shared" si="5"/>
        <v>2.6443833298074888E-2</v>
      </c>
      <c r="H37" s="3">
        <v>6</v>
      </c>
      <c r="I37" s="3">
        <v>100</v>
      </c>
      <c r="J37" s="4">
        <v>-62.8</v>
      </c>
      <c r="K37" s="4">
        <v>-62.6</v>
      </c>
      <c r="L37" s="3">
        <f t="shared" si="6"/>
        <v>38.415999999999997</v>
      </c>
      <c r="M37" s="3">
        <f t="shared" si="7"/>
        <v>2.6030820491461892E-2</v>
      </c>
    </row>
    <row r="38" spans="1:13" ht="15.75" x14ac:dyDescent="0.25">
      <c r="A38" s="3">
        <v>7</v>
      </c>
      <c r="B38" s="3">
        <v>110</v>
      </c>
      <c r="C38" s="4">
        <v>-66.2</v>
      </c>
      <c r="D38" s="4">
        <v>-65.7</v>
      </c>
      <c r="E38" s="3">
        <f t="shared" si="4"/>
        <v>35.165999999999997</v>
      </c>
      <c r="F38" s="3">
        <f t="shared" si="5"/>
        <v>2.8436558039014959E-2</v>
      </c>
      <c r="H38" s="3">
        <v>7</v>
      </c>
      <c r="I38" s="3">
        <v>110</v>
      </c>
      <c r="J38" s="4">
        <v>-64.8</v>
      </c>
      <c r="K38" s="4">
        <v>-64.5</v>
      </c>
      <c r="L38" s="3">
        <f t="shared" si="6"/>
        <v>36.465999999999994</v>
      </c>
      <c r="M38" s="3">
        <f t="shared" si="7"/>
        <v>2.7422804804475405E-2</v>
      </c>
    </row>
    <row r="39" spans="1:13" ht="15.75" x14ac:dyDescent="0.25">
      <c r="A39" s="3">
        <v>8</v>
      </c>
      <c r="B39" s="3">
        <v>120</v>
      </c>
      <c r="C39" s="4">
        <v>-68.900000000000006</v>
      </c>
      <c r="D39" s="4">
        <v>-68.5</v>
      </c>
      <c r="E39" s="3">
        <f t="shared" si="4"/>
        <v>32.415999999999997</v>
      </c>
      <c r="F39" s="3">
        <f t="shared" si="5"/>
        <v>3.0848963474827251E-2</v>
      </c>
      <c r="H39" s="3">
        <v>8</v>
      </c>
      <c r="I39" s="3">
        <v>120</v>
      </c>
      <c r="J39" s="4">
        <v>-67.5</v>
      </c>
      <c r="K39" s="4">
        <v>-67.2</v>
      </c>
      <c r="L39" s="3">
        <f t="shared" si="6"/>
        <v>33.766000000000005</v>
      </c>
      <c r="M39" s="3">
        <f t="shared" si="7"/>
        <v>2.9615589646389856E-2</v>
      </c>
    </row>
    <row r="40" spans="1:13" ht="15.75" x14ac:dyDescent="0.25">
      <c r="A40" s="3">
        <v>9</v>
      </c>
      <c r="B40" s="3">
        <v>130</v>
      </c>
      <c r="C40" s="4">
        <v>-71.2</v>
      </c>
      <c r="D40" s="4">
        <v>-71</v>
      </c>
      <c r="E40" s="3">
        <f t="shared" si="4"/>
        <v>30.016000000000005</v>
      </c>
      <c r="F40" s="3">
        <f t="shared" si="5"/>
        <v>3.3315565031982936E-2</v>
      </c>
      <c r="H40" s="3">
        <v>9</v>
      </c>
      <c r="I40" s="3">
        <v>130</v>
      </c>
      <c r="J40" s="4">
        <v>-69.900000000000006</v>
      </c>
      <c r="K40" s="4">
        <v>-69.7</v>
      </c>
      <c r="L40" s="3">
        <f t="shared" si="6"/>
        <v>31.315999999999988</v>
      </c>
      <c r="M40" s="3">
        <f t="shared" si="7"/>
        <v>3.1932558436581951E-2</v>
      </c>
    </row>
    <row r="41" spans="1:13" ht="15.75" x14ac:dyDescent="0.25">
      <c r="A41" s="3">
        <v>10</v>
      </c>
      <c r="B41" s="3">
        <v>140</v>
      </c>
      <c r="C41" s="4">
        <v>-73.099999999999994</v>
      </c>
      <c r="D41" s="4">
        <v>-73.099999999999994</v>
      </c>
      <c r="E41" s="3">
        <f t="shared" si="4"/>
        <v>28.016000000000005</v>
      </c>
      <c r="F41" s="3">
        <f t="shared" si="5"/>
        <v>3.5693889206167895E-2</v>
      </c>
      <c r="H41" s="3">
        <v>10</v>
      </c>
      <c r="I41" s="3">
        <v>140</v>
      </c>
      <c r="J41" s="4">
        <v>-71.900000000000006</v>
      </c>
      <c r="K41" s="4">
        <v>-71.900000000000006</v>
      </c>
      <c r="L41" s="3">
        <f t="shared" si="6"/>
        <v>29.215999999999994</v>
      </c>
      <c r="M41" s="3">
        <f t="shared" si="7"/>
        <v>3.4227820372398694E-2</v>
      </c>
    </row>
  </sheetData>
  <mergeCells count="6">
    <mergeCell ref="A13:C13"/>
    <mergeCell ref="A16:F16"/>
    <mergeCell ref="H16:M16"/>
    <mergeCell ref="A30:F30"/>
    <mergeCell ref="H30:M30"/>
    <mergeCell ref="O16:T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2012-11-26T16:47:30Z</dcterms:created>
  <dcterms:modified xsi:type="dcterms:W3CDTF">2012-11-26T17:21:07Z</dcterms:modified>
</cp:coreProperties>
</file>