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xve_every1\Desktop\Программер\2 курс 2\Основы электроники и схемотехники\Лабы\"/>
    </mc:Choice>
  </mc:AlternateContent>
  <xr:revisionPtr revIDLastSave="0" documentId="13_ncr:1_{4EE127FD-4188-4A75-A518-DFAFCD6556E2}" xr6:coauthVersionLast="47" xr6:coauthVersionMax="47" xr10:uidLastSave="{00000000-0000-0000-0000-000000000000}"/>
  <bookViews>
    <workbookView xWindow="195" yWindow="1185" windowWidth="28605" windowHeight="15015" xr2:uid="{795EE431-F81F-417F-80F2-E77C0CEF0F1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G3" i="1" s="1"/>
  <c r="E4" i="1"/>
  <c r="F4" i="1" s="1"/>
  <c r="E5" i="1"/>
  <c r="F5" i="1" s="1"/>
  <c r="E6" i="1"/>
  <c r="F6" i="1" s="1"/>
  <c r="E7" i="1"/>
  <c r="F7" i="1" s="1"/>
  <c r="E8" i="1"/>
  <c r="F8" i="1" s="1"/>
  <c r="E9" i="1"/>
  <c r="G9" i="1" s="1"/>
  <c r="E10" i="1"/>
  <c r="G10" i="1" s="1"/>
  <c r="E11" i="1"/>
  <c r="F11" i="1" s="1"/>
  <c r="E12" i="1"/>
  <c r="F12" i="1" s="1"/>
  <c r="E13" i="1"/>
  <c r="F13" i="1" s="1"/>
  <c r="E14" i="1"/>
  <c r="F14" i="1" s="1"/>
  <c r="E15" i="1"/>
  <c r="F15" i="1" s="1"/>
  <c r="G8" i="1" l="1"/>
  <c r="F3" i="1"/>
  <c r="G13" i="1"/>
  <c r="G7" i="1"/>
  <c r="G12" i="1"/>
  <c r="G6" i="1"/>
  <c r="G11" i="1"/>
  <c r="G15" i="1"/>
  <c r="F10" i="1"/>
  <c r="G14" i="1"/>
  <c r="F9" i="1"/>
  <c r="G5" i="1"/>
  <c r="G4" i="1"/>
</calcChain>
</file>

<file path=xl/sharedStrings.xml><?xml version="1.0" encoding="utf-8"?>
<sst xmlns="http://schemas.openxmlformats.org/spreadsheetml/2006/main" count="22" uniqueCount="18">
  <si>
    <t>№</t>
  </si>
  <si>
    <t>Время от начала процесса t, с</t>
  </si>
  <si>
    <t>Напряжение на резисторе расчетное U(Rр), В</t>
  </si>
  <si>
    <t>Напряжение на резисторе измеренное U(Rи), В</t>
  </si>
  <si>
    <t>Приведенная погрешность измерения ΔU(R)/U(Rmax)</t>
  </si>
  <si>
    <t>Относительная погрешность измерения ΔU(R)/U(Rр)</t>
  </si>
  <si>
    <t>Абсолютная погрешность измерения ΔU(R)</t>
  </si>
  <si>
    <r>
      <t>Напряжение на конденсаторе расчетное U</t>
    </r>
    <r>
      <rPr>
        <vertAlign val="subscript"/>
        <sz val="11"/>
        <color rgb="FF000000"/>
        <rFont val="Times New Roman"/>
        <family val="1"/>
        <charset val="204"/>
      </rPr>
      <t>(Cр)</t>
    </r>
    <r>
      <rPr>
        <sz val="11"/>
        <color rgb="FF000000"/>
        <rFont val="Times New Roman"/>
        <family val="1"/>
        <charset val="204"/>
      </rPr>
      <t>, В</t>
    </r>
  </si>
  <si>
    <r>
      <t>Напряжение на конденсаторе измеренное U</t>
    </r>
    <r>
      <rPr>
        <vertAlign val="subscript"/>
        <sz val="11"/>
        <color rgb="FF000000"/>
        <rFont val="Times New Roman"/>
        <family val="1"/>
        <charset val="204"/>
      </rPr>
      <t>(Cи)</t>
    </r>
    <r>
      <rPr>
        <sz val="11"/>
        <color rgb="FF000000"/>
        <rFont val="Times New Roman"/>
        <family val="1"/>
        <charset val="204"/>
      </rPr>
      <t>, В</t>
    </r>
  </si>
  <si>
    <r>
      <t>Абсолютная погрешность измерения ΔU</t>
    </r>
    <r>
      <rPr>
        <vertAlign val="subscript"/>
        <sz val="11"/>
        <color rgb="FF000000"/>
        <rFont val="Times New Roman"/>
        <family val="1"/>
        <charset val="204"/>
      </rPr>
      <t>(C)</t>
    </r>
  </si>
  <si>
    <r>
      <t>Относительная погрешность измерения ΔU</t>
    </r>
    <r>
      <rPr>
        <vertAlign val="subscript"/>
        <sz val="11"/>
        <color rgb="FF000000"/>
        <rFont val="Times New Roman"/>
        <family val="1"/>
        <charset val="204"/>
      </rPr>
      <t>(C)</t>
    </r>
    <r>
      <rPr>
        <sz val="11"/>
        <color rgb="FF000000"/>
        <rFont val="Times New Roman"/>
        <family val="1"/>
        <charset val="204"/>
      </rPr>
      <t>/U</t>
    </r>
    <r>
      <rPr>
        <vertAlign val="subscript"/>
        <sz val="11"/>
        <color rgb="FF000000"/>
        <rFont val="Times New Roman"/>
        <family val="1"/>
        <charset val="204"/>
      </rPr>
      <t>(Rр)</t>
    </r>
  </si>
  <si>
    <r>
      <t>Приведенная погрешность измерения ΔU</t>
    </r>
    <r>
      <rPr>
        <vertAlign val="subscript"/>
        <sz val="11"/>
        <color rgb="FF000000"/>
        <rFont val="Times New Roman"/>
        <family val="1"/>
        <charset val="204"/>
      </rPr>
      <t>(R)</t>
    </r>
    <r>
      <rPr>
        <sz val="11"/>
        <color rgb="FF000000"/>
        <rFont val="Times New Roman"/>
        <family val="1"/>
        <charset val="204"/>
      </rPr>
      <t>/U</t>
    </r>
    <r>
      <rPr>
        <vertAlign val="subscript"/>
        <sz val="11"/>
        <color rgb="FF000000"/>
        <rFont val="Times New Roman"/>
        <family val="1"/>
        <charset val="204"/>
      </rPr>
      <t>(Rmax)</t>
    </r>
  </si>
  <si>
    <t>Напряжение расчетное U(Lр), В</t>
  </si>
  <si>
    <t>Напряжение измеренное U(Lи), В</t>
  </si>
  <si>
    <t>Абсолютная погрешность измерения ΔU(L)</t>
  </si>
  <si>
    <t>Относительная погрешность измерения ΔU(L)/U(Lр)</t>
  </si>
  <si>
    <t>Приведенная погрешность измерения ΔU(L)/U(Lmax)</t>
  </si>
  <si>
    <t>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</si>
</sst>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6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rgb="FF000000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  <font>
      <vertAlign val="subscript"/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>
                <a:effectLst/>
              </a:rPr>
              <a:t>График зависимости разряда </a:t>
            </a:r>
            <a:r>
              <a:rPr lang="en-US" sz="1800">
                <a:effectLst/>
              </a:rPr>
              <a:t>U</a:t>
            </a:r>
            <a:r>
              <a:rPr lang="en-US" sz="1800" baseline="-25000">
                <a:effectLst/>
              </a:rPr>
              <a:t>C</a:t>
            </a:r>
            <a:r>
              <a:rPr lang="en-US" sz="1800">
                <a:effectLst/>
              </a:rPr>
              <a:t> </a:t>
            </a:r>
            <a:r>
              <a:rPr lang="ru-RU" sz="1800">
                <a:effectLst/>
              </a:rPr>
              <a:t>от </a:t>
            </a:r>
            <a:r>
              <a:rPr lang="en-US" sz="1800">
                <a:effectLst/>
              </a:rPr>
              <a:t>t</a:t>
            </a:r>
            <a:endParaRPr lang="ru-RU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Лист1!$L$2:$L$15</c:f>
              <c:numCache>
                <c:formatCode>General</c:formatCode>
                <c:ptCount val="14"/>
                <c:pt idx="0">
                  <c:v>0.01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80</c:v>
                </c:pt>
                <c:pt idx="11">
                  <c:v>100</c:v>
                </c:pt>
                <c:pt idx="12">
                  <c:v>200</c:v>
                </c:pt>
                <c:pt idx="13">
                  <c:v>300</c:v>
                </c:pt>
              </c:numCache>
            </c:numRef>
          </c:xVal>
          <c:yVal>
            <c:numRef>
              <c:f>Лист1!$N$2:$N$15</c:f>
              <c:numCache>
                <c:formatCode>General</c:formatCode>
                <c:ptCount val="14"/>
                <c:pt idx="0">
                  <c:v>12</c:v>
                </c:pt>
                <c:pt idx="1">
                  <c:v>10.86</c:v>
                </c:pt>
                <c:pt idx="2">
                  <c:v>9.82</c:v>
                </c:pt>
                <c:pt idx="3">
                  <c:v>8.89</c:v>
                </c:pt>
                <c:pt idx="4">
                  <c:v>8.0399999999999991</c:v>
                </c:pt>
                <c:pt idx="5">
                  <c:v>7.28</c:v>
                </c:pt>
                <c:pt idx="6">
                  <c:v>6.59</c:v>
                </c:pt>
                <c:pt idx="7">
                  <c:v>5.39</c:v>
                </c:pt>
                <c:pt idx="8">
                  <c:v>4.41</c:v>
                </c:pt>
                <c:pt idx="9">
                  <c:v>3.61</c:v>
                </c:pt>
                <c:pt idx="10">
                  <c:v>2.42</c:v>
                </c:pt>
                <c:pt idx="11">
                  <c:v>1.62</c:v>
                </c:pt>
                <c:pt idx="12">
                  <c:v>0.22</c:v>
                </c:pt>
                <c:pt idx="13">
                  <c:v>0.03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8F-4B73-997B-FDE59D534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773791"/>
        <c:axId val="693795007"/>
      </c:scatterChart>
      <c:valAx>
        <c:axId val="69377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3795007"/>
        <c:crosses val="autoZero"/>
        <c:crossBetween val="midCat"/>
      </c:valAx>
      <c:valAx>
        <c:axId val="69379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9377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Напряжение измеренное </a:t>
            </a:r>
            <a:r>
              <a:rPr lang="en-US"/>
              <a:t>U(L</a:t>
            </a:r>
            <a:r>
              <a:rPr lang="ru-RU"/>
              <a:t>и), 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Лист1!$X$1</c:f>
              <c:strCache>
                <c:ptCount val="1"/>
                <c:pt idx="0">
                  <c:v>Напряжение измеренное U(Lи), В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Лист1!$V$2:$V$41</c:f>
              <c:strCache>
                <c:ptCount val="40"/>
                <c:pt idx="0">
                  <c:v>0.01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</c:strCache>
            </c:strRef>
          </c:xVal>
          <c:yVal>
            <c:numRef>
              <c:f>Лист1!$X$2:$X$41</c:f>
              <c:numCache>
                <c:formatCode>General</c:formatCode>
                <c:ptCount val="40"/>
                <c:pt idx="0">
                  <c:v>-12</c:v>
                </c:pt>
                <c:pt idx="1">
                  <c:v>-1.4</c:v>
                </c:pt>
                <c:pt idx="2">
                  <c:v>-0.56999999999999995</c:v>
                </c:pt>
                <c:pt idx="3">
                  <c:v>1.1000000000000001</c:v>
                </c:pt>
                <c:pt idx="4">
                  <c:v>0.85</c:v>
                </c:pt>
                <c:pt idx="5">
                  <c:v>-0.74</c:v>
                </c:pt>
                <c:pt idx="6">
                  <c:v>-0.98</c:v>
                </c:pt>
                <c:pt idx="7">
                  <c:v>0.37</c:v>
                </c:pt>
                <c:pt idx="8">
                  <c:v>1</c:v>
                </c:pt>
                <c:pt idx="9">
                  <c:v>-0.03</c:v>
                </c:pt>
                <c:pt idx="10">
                  <c:v>-0.92</c:v>
                </c:pt>
                <c:pt idx="11">
                  <c:v>-0.24</c:v>
                </c:pt>
                <c:pt idx="12">
                  <c:v>0.76</c:v>
                </c:pt>
                <c:pt idx="13">
                  <c:v>0.44</c:v>
                </c:pt>
                <c:pt idx="14">
                  <c:v>-0.55000000000000004</c:v>
                </c:pt>
                <c:pt idx="15">
                  <c:v>-0.56000000000000005</c:v>
                </c:pt>
                <c:pt idx="16">
                  <c:v>0.33</c:v>
                </c:pt>
                <c:pt idx="17">
                  <c:v>0.61</c:v>
                </c:pt>
                <c:pt idx="18">
                  <c:v>-0.12</c:v>
                </c:pt>
                <c:pt idx="19">
                  <c:v>-0.59</c:v>
                </c:pt>
                <c:pt idx="20">
                  <c:v>-0.06</c:v>
                </c:pt>
                <c:pt idx="21">
                  <c:v>0.51</c:v>
                </c:pt>
                <c:pt idx="22">
                  <c:v>0.21</c:v>
                </c:pt>
                <c:pt idx="23">
                  <c:v>-0.4</c:v>
                </c:pt>
                <c:pt idx="24">
                  <c:v>-0.31</c:v>
                </c:pt>
                <c:pt idx="25">
                  <c:v>0.27</c:v>
                </c:pt>
                <c:pt idx="26">
                  <c:v>0.36</c:v>
                </c:pt>
                <c:pt idx="27">
                  <c:v>-0.13</c:v>
                </c:pt>
                <c:pt idx="28">
                  <c:v>-0.37</c:v>
                </c:pt>
                <c:pt idx="29">
                  <c:v>0.01</c:v>
                </c:pt>
                <c:pt idx="30">
                  <c:v>0.33</c:v>
                </c:pt>
                <c:pt idx="31">
                  <c:v>0.08</c:v>
                </c:pt>
                <c:pt idx="32">
                  <c:v>-0.27</c:v>
                </c:pt>
                <c:pt idx="33">
                  <c:v>-0.16</c:v>
                </c:pt>
                <c:pt idx="34">
                  <c:v>0.2</c:v>
                </c:pt>
                <c:pt idx="35">
                  <c:v>0.21</c:v>
                </c:pt>
                <c:pt idx="36">
                  <c:v>-0.12</c:v>
                </c:pt>
                <c:pt idx="37">
                  <c:v>-0.22</c:v>
                </c:pt>
                <c:pt idx="38">
                  <c:v>0.04</c:v>
                </c:pt>
                <c:pt idx="39">
                  <c:v>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3C-481E-BDEC-8D71ED88A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232735"/>
        <c:axId val="685243135"/>
      </c:scatterChart>
      <c:valAx>
        <c:axId val="68523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5243135"/>
        <c:crosses val="autoZero"/>
        <c:crossBetween val="midCat"/>
      </c:valAx>
      <c:valAx>
        <c:axId val="68524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5232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</xdr:colOff>
      <xdr:row>15</xdr:row>
      <xdr:rowOff>85725</xdr:rowOff>
    </xdr:from>
    <xdr:to>
      <xdr:col>16</xdr:col>
      <xdr:colOff>328612</xdr:colOff>
      <xdr:row>29</xdr:row>
      <xdr:rowOff>66675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EB5B31B-8A89-47A1-9A81-0F3D59CEE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552450</xdr:colOff>
      <xdr:row>29</xdr:row>
      <xdr:rowOff>85724</xdr:rowOff>
    </xdr:from>
    <xdr:to>
      <xdr:col>18</xdr:col>
      <xdr:colOff>495300</xdr:colOff>
      <xdr:row>48</xdr:row>
      <xdr:rowOff>85724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366188B-D52A-45EC-BE3E-C20C0DF33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D8CD4-21AF-467A-AF4E-96F90CAA4169}">
  <dimension ref="A1:AA42"/>
  <sheetViews>
    <sheetView tabSelected="1" topLeftCell="A21" zoomScaleNormal="100" workbookViewId="0">
      <selection activeCell="T53" sqref="T53"/>
    </sheetView>
  </sheetViews>
  <sheetFormatPr defaultRowHeight="15" x14ac:dyDescent="0.25"/>
  <cols>
    <col min="2" max="2" width="9.28515625" bestFit="1" customWidth="1"/>
    <col min="3" max="4" width="10.42578125" bestFit="1" customWidth="1"/>
    <col min="5" max="5" width="9.28515625" bestFit="1" customWidth="1"/>
    <col min="6" max="6" width="13" bestFit="1" customWidth="1"/>
    <col min="7" max="7" width="12.85546875" bestFit="1" customWidth="1"/>
  </cols>
  <sheetData>
    <row r="1" spans="1:27" ht="123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6</v>
      </c>
      <c r="F1" s="2" t="s">
        <v>5</v>
      </c>
      <c r="G1" s="2" t="s">
        <v>4</v>
      </c>
      <c r="K1" s="8" t="s">
        <v>0</v>
      </c>
      <c r="L1" s="9" t="s">
        <v>1</v>
      </c>
      <c r="M1" s="9" t="s">
        <v>7</v>
      </c>
      <c r="N1" s="9" t="s">
        <v>8</v>
      </c>
      <c r="O1" s="9" t="s">
        <v>9</v>
      </c>
      <c r="P1" s="9" t="s">
        <v>10</v>
      </c>
      <c r="Q1" s="9" t="s">
        <v>11</v>
      </c>
      <c r="U1" s="8" t="s">
        <v>0</v>
      </c>
      <c r="V1" s="9" t="s">
        <v>1</v>
      </c>
      <c r="W1" s="9" t="s">
        <v>12</v>
      </c>
      <c r="X1" s="9" t="s">
        <v>13</v>
      </c>
      <c r="Y1" s="9" t="s">
        <v>14</v>
      </c>
      <c r="Z1" s="9" t="s">
        <v>15</v>
      </c>
      <c r="AA1" s="9" t="s">
        <v>16</v>
      </c>
    </row>
    <row r="2" spans="1:27" ht="16.5" thickBot="1" x14ac:dyDescent="0.3">
      <c r="A2" s="3">
        <v>1</v>
      </c>
      <c r="B2" s="5">
        <v>0</v>
      </c>
      <c r="C2" s="6">
        <v>0</v>
      </c>
      <c r="D2" s="6">
        <v>0</v>
      </c>
      <c r="E2" s="4">
        <v>0</v>
      </c>
      <c r="F2" s="4">
        <v>0</v>
      </c>
      <c r="G2" s="4">
        <v>0</v>
      </c>
      <c r="K2" s="10">
        <v>1</v>
      </c>
      <c r="L2" s="11">
        <v>0.01</v>
      </c>
      <c r="M2" s="11">
        <v>12</v>
      </c>
      <c r="N2" s="11">
        <v>12</v>
      </c>
      <c r="O2" s="11">
        <v>0</v>
      </c>
      <c r="P2" s="11">
        <v>0</v>
      </c>
      <c r="Q2" s="11">
        <v>0</v>
      </c>
      <c r="U2" s="10">
        <v>1</v>
      </c>
      <c r="V2" s="11" t="s">
        <v>17</v>
      </c>
      <c r="W2" s="11">
        <v>-12</v>
      </c>
      <c r="X2" s="11">
        <v>-12</v>
      </c>
      <c r="Y2" s="11">
        <v>0</v>
      </c>
      <c r="Z2" s="11">
        <v>0</v>
      </c>
      <c r="AA2" s="11">
        <v>0</v>
      </c>
    </row>
    <row r="3" spans="1:27" ht="16.5" thickBot="1" x14ac:dyDescent="0.3">
      <c r="A3" s="3">
        <v>2</v>
      </c>
      <c r="B3" s="3">
        <v>5</v>
      </c>
      <c r="C3" s="7">
        <v>1.14195</v>
      </c>
      <c r="D3" s="7">
        <v>1.1399999999999999</v>
      </c>
      <c r="E3" s="4">
        <f>(ABS(D3-C3))</f>
        <v>1.9500000000001183E-3</v>
      </c>
      <c r="F3" s="4">
        <f t="shared" ref="F3:F15" si="0">ABS(E3/C3)</f>
        <v>1.7076054117957163E-3</v>
      </c>
      <c r="G3" s="4">
        <f>(E3/11.04)</f>
        <v>1.7663043478261943E-4</v>
      </c>
      <c r="K3" s="10">
        <v>2</v>
      </c>
      <c r="L3" s="11">
        <v>5</v>
      </c>
      <c r="M3" s="11">
        <v>10.85805</v>
      </c>
      <c r="N3" s="11">
        <v>10.86</v>
      </c>
      <c r="O3" s="11">
        <v>0</v>
      </c>
      <c r="P3" s="11">
        <v>1.8000000000000001E-4</v>
      </c>
      <c r="Q3" s="11">
        <v>0</v>
      </c>
      <c r="U3" s="10">
        <v>2</v>
      </c>
      <c r="V3" s="12">
        <v>10</v>
      </c>
      <c r="W3" s="12">
        <v>-1.403243</v>
      </c>
      <c r="X3" s="12">
        <v>-1.4</v>
      </c>
      <c r="Y3" s="11">
        <v>3.2429999999999998E-3</v>
      </c>
      <c r="Z3" s="11">
        <v>-2.32E-3</v>
      </c>
      <c r="AA3" s="11">
        <v>2.9480000000000001E-3</v>
      </c>
    </row>
    <row r="4" spans="1:27" ht="16.5" thickBot="1" x14ac:dyDescent="0.3">
      <c r="A4" s="3">
        <v>3</v>
      </c>
      <c r="B4" s="3">
        <v>10</v>
      </c>
      <c r="C4" s="7">
        <v>2.17523</v>
      </c>
      <c r="D4" s="7">
        <v>2.1800000000000002</v>
      </c>
      <c r="E4" s="4">
        <f t="shared" ref="E4:E15" si="1">(ABS(D4-C4))</f>
        <v>4.770000000000163E-3</v>
      </c>
      <c r="F4" s="4">
        <f t="shared" si="0"/>
        <v>2.19287155840999E-3</v>
      </c>
      <c r="G4" s="4">
        <f t="shared" ref="G4:G15" si="2">(E4/11.04)</f>
        <v>4.3206521739131917E-4</v>
      </c>
      <c r="K4" s="10">
        <v>3</v>
      </c>
      <c r="L4" s="11">
        <v>10</v>
      </c>
      <c r="M4" s="11">
        <v>9.8247699999999991</v>
      </c>
      <c r="N4" s="11">
        <v>9.82</v>
      </c>
      <c r="O4" s="11">
        <v>1.9499999999999999E-3</v>
      </c>
      <c r="P4" s="11">
        <v>4.8999999999999998E-4</v>
      </c>
      <c r="Q4" s="11">
        <v>1.8000000000000001E-4</v>
      </c>
      <c r="U4" s="10">
        <v>3</v>
      </c>
      <c r="V4" s="12">
        <v>20</v>
      </c>
      <c r="W4" s="12">
        <v>-0.56843299999999997</v>
      </c>
      <c r="X4" s="12">
        <v>-0.56999999999999995</v>
      </c>
      <c r="Y4" s="11">
        <v>1.567E-3</v>
      </c>
      <c r="Z4" s="11">
        <v>-2.7499999999999998E-3</v>
      </c>
      <c r="AA4" s="11">
        <v>1.4250000000000001E-3</v>
      </c>
    </row>
    <row r="5" spans="1:27" ht="16.5" thickBot="1" x14ac:dyDescent="0.3">
      <c r="A5" s="3">
        <v>4</v>
      </c>
      <c r="B5" s="3">
        <v>15</v>
      </c>
      <c r="C5" s="7">
        <v>3.1101800000000002</v>
      </c>
      <c r="D5" s="7">
        <v>3.11</v>
      </c>
      <c r="E5" s="4">
        <f t="shared" si="1"/>
        <v>1.8000000000029104E-4</v>
      </c>
      <c r="F5" s="4">
        <f t="shared" si="0"/>
        <v>5.7874463857490892E-5</v>
      </c>
      <c r="G5" s="4">
        <f t="shared" si="2"/>
        <v>1.6304347826113322E-5</v>
      </c>
      <c r="K5" s="10">
        <v>4</v>
      </c>
      <c r="L5" s="11">
        <v>15</v>
      </c>
      <c r="M5" s="11">
        <v>8.8898200000000003</v>
      </c>
      <c r="N5" s="11">
        <v>8.89</v>
      </c>
      <c r="O5" s="11">
        <v>4.7699999999999999E-3</v>
      </c>
      <c r="P5" s="11">
        <v>2.0000000000000002E-5</v>
      </c>
      <c r="Q5" s="11">
        <v>4.2999999999999999E-4</v>
      </c>
      <c r="U5" s="10">
        <v>4</v>
      </c>
      <c r="V5" s="12">
        <v>30</v>
      </c>
      <c r="W5" s="12">
        <v>1.0994539999999999</v>
      </c>
      <c r="X5" s="12">
        <v>1.1000000000000001</v>
      </c>
      <c r="Y5" s="11">
        <v>5.4600000000000004E-4</v>
      </c>
      <c r="Z5" s="11">
        <v>4.9600000000000002E-4</v>
      </c>
      <c r="AA5" s="11">
        <v>4.9600000000000002E-4</v>
      </c>
    </row>
    <row r="6" spans="1:27" ht="16.5" thickBot="1" x14ac:dyDescent="0.3">
      <c r="A6" s="3">
        <v>5</v>
      </c>
      <c r="B6" s="3">
        <v>20</v>
      </c>
      <c r="C6" s="7">
        <v>3.9561600000000001</v>
      </c>
      <c r="D6" s="7">
        <v>3.96</v>
      </c>
      <c r="E6" s="4">
        <f t="shared" si="1"/>
        <v>3.8399999999998435E-3</v>
      </c>
      <c r="F6" s="4">
        <f t="shared" si="0"/>
        <v>9.7063819461291846E-4</v>
      </c>
      <c r="G6" s="4">
        <f t="shared" si="2"/>
        <v>3.4782608695650761E-4</v>
      </c>
      <c r="K6" s="10">
        <v>5</v>
      </c>
      <c r="L6" s="11">
        <v>20</v>
      </c>
      <c r="M6" s="11">
        <v>8.0438399999999994</v>
      </c>
      <c r="N6" s="11">
        <v>8.0399999999999991</v>
      </c>
      <c r="O6" s="11">
        <v>1.8000000000000001E-4</v>
      </c>
      <c r="P6" s="11">
        <v>4.8000000000000001E-4</v>
      </c>
      <c r="Q6" s="11">
        <v>2.0000000000000002E-5</v>
      </c>
      <c r="U6" s="10">
        <v>5</v>
      </c>
      <c r="V6" s="12">
        <v>40</v>
      </c>
      <c r="W6" s="12">
        <v>0.85443500000000006</v>
      </c>
      <c r="X6" s="12">
        <v>0.85</v>
      </c>
      <c r="Y6" s="11">
        <v>4.4349999999999997E-3</v>
      </c>
      <c r="Z6" s="11">
        <v>5.2180000000000004E-3</v>
      </c>
      <c r="AA6" s="11">
        <v>4.032E-3</v>
      </c>
    </row>
    <row r="7" spans="1:27" ht="16.5" thickBot="1" x14ac:dyDescent="0.3">
      <c r="A7" s="3">
        <v>6</v>
      </c>
      <c r="B7" s="3">
        <v>25</v>
      </c>
      <c r="C7" s="7">
        <v>4.7216300000000002</v>
      </c>
      <c r="D7" s="7">
        <v>4.72</v>
      </c>
      <c r="E7" s="4">
        <f t="shared" si="1"/>
        <v>1.6300000000004644E-3</v>
      </c>
      <c r="F7" s="4">
        <f t="shared" si="0"/>
        <v>3.4521976520829974E-4</v>
      </c>
      <c r="G7" s="4">
        <f t="shared" si="2"/>
        <v>1.4764492753627397E-4</v>
      </c>
      <c r="K7" s="10">
        <v>6</v>
      </c>
      <c r="L7" s="11">
        <v>25</v>
      </c>
      <c r="M7" s="11">
        <v>7.2783699999999998</v>
      </c>
      <c r="N7" s="11">
        <v>7.28</v>
      </c>
      <c r="O7" s="11">
        <v>3.8400000000000001E-3</v>
      </c>
      <c r="P7" s="11">
        <v>2.2000000000000001E-4</v>
      </c>
      <c r="Q7" s="11">
        <v>3.5E-4</v>
      </c>
      <c r="U7" s="10">
        <v>6</v>
      </c>
      <c r="V7" s="12">
        <v>50</v>
      </c>
      <c r="W7" s="12">
        <v>-0.74323399999999995</v>
      </c>
      <c r="X7" s="12">
        <v>-0.74</v>
      </c>
      <c r="Y7" s="11">
        <v>3.2339999999999999E-3</v>
      </c>
      <c r="Z7" s="11">
        <v>-4.3699999999999998E-3</v>
      </c>
      <c r="AA7" s="11">
        <v>2.9399999999999999E-3</v>
      </c>
    </row>
    <row r="8" spans="1:27" ht="16.5" thickBot="1" x14ac:dyDescent="0.3">
      <c r="A8" s="3">
        <v>7</v>
      </c>
      <c r="B8" s="3">
        <v>30</v>
      </c>
      <c r="C8" s="7">
        <v>5.4142599999999996</v>
      </c>
      <c r="D8" s="7">
        <v>5.42</v>
      </c>
      <c r="E8" s="4">
        <f t="shared" si="1"/>
        <v>5.7400000000003004E-3</v>
      </c>
      <c r="F8" s="4">
        <f t="shared" si="0"/>
        <v>1.0601633464222813E-3</v>
      </c>
      <c r="G8" s="4">
        <f t="shared" si="2"/>
        <v>5.199275362319113E-4</v>
      </c>
      <c r="K8" s="10">
        <v>7</v>
      </c>
      <c r="L8" s="11">
        <v>30</v>
      </c>
      <c r="M8" s="11">
        <v>6.5857400000000004</v>
      </c>
      <c r="N8" s="11">
        <v>6.59</v>
      </c>
      <c r="O8" s="11">
        <v>1.6299999999999999E-3</v>
      </c>
      <c r="P8" s="11">
        <v>6.4999999999999997E-4</v>
      </c>
      <c r="Q8" s="11">
        <v>1.4999999999999999E-4</v>
      </c>
      <c r="U8" s="10">
        <v>7</v>
      </c>
      <c r="V8" s="12">
        <v>60</v>
      </c>
      <c r="W8" s="12">
        <v>-0.97544299999999995</v>
      </c>
      <c r="X8" s="12">
        <v>-0.98</v>
      </c>
      <c r="Y8" s="11">
        <v>4.5570000000000003E-3</v>
      </c>
      <c r="Z8" s="11">
        <v>-4.6499999999999996E-3</v>
      </c>
      <c r="AA8" s="11">
        <v>4.143E-3</v>
      </c>
    </row>
    <row r="9" spans="1:27" ht="16.5" thickBot="1" x14ac:dyDescent="0.3">
      <c r="A9" s="3">
        <v>8</v>
      </c>
      <c r="B9" s="3">
        <v>40</v>
      </c>
      <c r="C9" s="7">
        <v>6.6080500000000004</v>
      </c>
      <c r="D9" s="7">
        <v>6.61</v>
      </c>
      <c r="E9" s="4">
        <f t="shared" si="1"/>
        <v>1.9499999999998963E-3</v>
      </c>
      <c r="F9" s="4">
        <f t="shared" si="0"/>
        <v>2.9509461944142315E-4</v>
      </c>
      <c r="G9" s="4">
        <f t="shared" si="2"/>
        <v>1.7663043478259932E-4</v>
      </c>
      <c r="K9" s="10">
        <v>8</v>
      </c>
      <c r="L9" s="11">
        <v>40</v>
      </c>
      <c r="M9" s="11">
        <v>5.3919499999999996</v>
      </c>
      <c r="N9" s="11">
        <v>5.39</v>
      </c>
      <c r="O9" s="11">
        <v>4.2599999999999999E-3</v>
      </c>
      <c r="P9" s="11">
        <v>3.6000000000000002E-4</v>
      </c>
      <c r="Q9" s="11">
        <v>3.8999999999999999E-4</v>
      </c>
      <c r="U9" s="10">
        <v>8</v>
      </c>
      <c r="V9" s="12">
        <v>70</v>
      </c>
      <c r="W9" s="12">
        <v>0.37435299999999999</v>
      </c>
      <c r="X9" s="12">
        <v>0.37</v>
      </c>
      <c r="Y9" s="11">
        <v>4.3530000000000001E-3</v>
      </c>
      <c r="Z9" s="11">
        <v>1.1764999999999999E-2</v>
      </c>
      <c r="AA9" s="11">
        <v>3.9569999999999996E-3</v>
      </c>
    </row>
    <row r="10" spans="1:27" ht="16.5" thickBot="1" x14ac:dyDescent="0.3">
      <c r="A10" s="3">
        <v>9</v>
      </c>
      <c r="B10" s="3">
        <v>50</v>
      </c>
      <c r="C10" s="7">
        <v>7.5854499999999998</v>
      </c>
      <c r="D10" s="7">
        <v>7.59</v>
      </c>
      <c r="E10" s="4">
        <f t="shared" si="1"/>
        <v>4.550000000000054E-3</v>
      </c>
      <c r="F10" s="4">
        <f t="shared" si="0"/>
        <v>5.9983257420456986E-4</v>
      </c>
      <c r="G10" s="4">
        <f t="shared" si="2"/>
        <v>4.1213768115942523E-4</v>
      </c>
      <c r="K10" s="10">
        <v>9</v>
      </c>
      <c r="L10" s="11">
        <v>50</v>
      </c>
      <c r="M10" s="11">
        <v>4.4145500000000002</v>
      </c>
      <c r="N10" s="11">
        <v>4.41</v>
      </c>
      <c r="O10" s="11">
        <v>1.9499999999999999E-3</v>
      </c>
      <c r="P10" s="11">
        <v>1.0300000000000001E-3</v>
      </c>
      <c r="Q10" s="11">
        <v>1.8000000000000001E-4</v>
      </c>
      <c r="U10" s="10">
        <v>9</v>
      </c>
      <c r="V10" s="12">
        <v>80</v>
      </c>
      <c r="W10" s="12">
        <v>1.0040530000000001</v>
      </c>
      <c r="X10" s="12">
        <v>1</v>
      </c>
      <c r="Y10" s="11">
        <v>4.0530000000000002E-3</v>
      </c>
      <c r="Z10" s="11">
        <v>4.0530000000000002E-3</v>
      </c>
      <c r="AA10" s="11">
        <v>3.6849999999999999E-3</v>
      </c>
    </row>
    <row r="11" spans="1:27" ht="16.5" thickBot="1" x14ac:dyDescent="0.3">
      <c r="A11" s="3">
        <v>10</v>
      </c>
      <c r="B11" s="3">
        <v>60</v>
      </c>
      <c r="C11" s="7">
        <v>8.3856699999999993</v>
      </c>
      <c r="D11" s="7">
        <v>8.39</v>
      </c>
      <c r="E11" s="4">
        <f t="shared" si="1"/>
        <v>4.3300000000012773E-3</v>
      </c>
      <c r="F11" s="4">
        <f t="shared" si="0"/>
        <v>5.1635707105112381E-4</v>
      </c>
      <c r="G11" s="4">
        <f t="shared" si="2"/>
        <v>3.9221014492765195E-4</v>
      </c>
      <c r="K11" s="10">
        <v>10</v>
      </c>
      <c r="L11" s="11">
        <v>60</v>
      </c>
      <c r="M11" s="11">
        <v>3.6143299999999998</v>
      </c>
      <c r="N11" s="11">
        <v>3.61</v>
      </c>
      <c r="O11" s="11">
        <v>4.5500000000000002E-3</v>
      </c>
      <c r="P11" s="11">
        <v>1.1999999999999999E-3</v>
      </c>
      <c r="Q11" s="11">
        <v>4.0999999999999999E-4</v>
      </c>
      <c r="U11" s="10">
        <v>10</v>
      </c>
      <c r="V11" s="12">
        <v>90</v>
      </c>
      <c r="W11" s="12">
        <v>-3.4535000000000003E-2</v>
      </c>
      <c r="X11" s="12">
        <v>-0.03</v>
      </c>
      <c r="Y11" s="11">
        <v>4.535E-3</v>
      </c>
      <c r="Z11" s="11">
        <v>-0.15117</v>
      </c>
      <c r="AA11" s="11">
        <v>4.1229999999999999E-3</v>
      </c>
    </row>
    <row r="12" spans="1:27" ht="16.5" thickBot="1" x14ac:dyDescent="0.3">
      <c r="A12" s="3">
        <v>11</v>
      </c>
      <c r="B12" s="3">
        <v>80</v>
      </c>
      <c r="C12" s="7">
        <v>9.5772399999999998</v>
      </c>
      <c r="D12" s="7">
        <v>9.58</v>
      </c>
      <c r="E12" s="4">
        <f t="shared" si="1"/>
        <v>2.7600000000003178E-3</v>
      </c>
      <c r="F12" s="4">
        <f t="shared" si="0"/>
        <v>2.8818323441829984E-4</v>
      </c>
      <c r="G12" s="4">
        <f t="shared" si="2"/>
        <v>2.5000000000002879E-4</v>
      </c>
      <c r="K12" s="10">
        <v>11</v>
      </c>
      <c r="L12" s="11">
        <v>80</v>
      </c>
      <c r="M12" s="11">
        <v>2.4227599999999998</v>
      </c>
      <c r="N12" s="11">
        <v>2.42</v>
      </c>
      <c r="O12" s="11">
        <v>4.3299999999999996E-3</v>
      </c>
      <c r="P12" s="11">
        <v>1.14E-3</v>
      </c>
      <c r="Q12" s="11">
        <v>3.8999999999999999E-4</v>
      </c>
      <c r="U12" s="10">
        <v>11</v>
      </c>
      <c r="V12" s="12">
        <v>100</v>
      </c>
      <c r="W12" s="12">
        <v>-0.92343500000000001</v>
      </c>
      <c r="X12" s="12">
        <v>-0.92</v>
      </c>
      <c r="Y12" s="11">
        <v>3.4350000000000001E-3</v>
      </c>
      <c r="Z12" s="11">
        <v>-3.7299999999999998E-3</v>
      </c>
      <c r="AA12" s="11">
        <v>3.1229999999999999E-3</v>
      </c>
    </row>
    <row r="13" spans="1:27" ht="16.5" thickBot="1" x14ac:dyDescent="0.3">
      <c r="A13" s="3">
        <v>12</v>
      </c>
      <c r="B13" s="3">
        <v>100</v>
      </c>
      <c r="C13" s="7">
        <v>10.37598</v>
      </c>
      <c r="D13" s="7">
        <v>10.38</v>
      </c>
      <c r="E13" s="4">
        <f t="shared" si="1"/>
        <v>4.0200000000005787E-3</v>
      </c>
      <c r="F13" s="4">
        <f t="shared" si="0"/>
        <v>3.8743328341039386E-4</v>
      </c>
      <c r="G13" s="4">
        <f t="shared" si="2"/>
        <v>3.6413043478266115E-4</v>
      </c>
      <c r="K13" s="10">
        <v>12</v>
      </c>
      <c r="L13" s="11">
        <v>100</v>
      </c>
      <c r="M13" s="11">
        <v>1.62402</v>
      </c>
      <c r="N13" s="11">
        <v>1.62</v>
      </c>
      <c r="O13" s="11">
        <v>2.7599999999999999E-3</v>
      </c>
      <c r="P13" s="11">
        <v>2.48E-3</v>
      </c>
      <c r="Q13" s="11">
        <v>2.5000000000000001E-4</v>
      </c>
      <c r="U13" s="10">
        <v>12</v>
      </c>
      <c r="V13" s="12">
        <v>110</v>
      </c>
      <c r="W13" s="12">
        <v>-0.23567399999999999</v>
      </c>
      <c r="X13" s="12">
        <v>-0.24</v>
      </c>
      <c r="Y13" s="11">
        <v>4.326E-3</v>
      </c>
      <c r="Z13" s="11">
        <v>-1.8030000000000001E-2</v>
      </c>
      <c r="AA13" s="11">
        <v>3.9329999999999999E-3</v>
      </c>
    </row>
    <row r="14" spans="1:27" ht="16.5" thickBot="1" x14ac:dyDescent="0.3">
      <c r="A14" s="3">
        <v>13</v>
      </c>
      <c r="B14" s="3">
        <v>200</v>
      </c>
      <c r="C14" s="7">
        <v>11.78021</v>
      </c>
      <c r="D14" s="7">
        <v>11.78</v>
      </c>
      <c r="E14" s="4">
        <f t="shared" si="1"/>
        <v>2.1000000000093166E-4</v>
      </c>
      <c r="F14" s="4">
        <f t="shared" si="0"/>
        <v>1.7826507337384619E-5</v>
      </c>
      <c r="G14" s="4">
        <f t="shared" si="2"/>
        <v>1.9021739130519173E-5</v>
      </c>
      <c r="K14" s="10">
        <v>13</v>
      </c>
      <c r="L14" s="11">
        <v>200</v>
      </c>
      <c r="M14" s="11">
        <v>0.21978800000000001</v>
      </c>
      <c r="N14" s="11">
        <v>0.22</v>
      </c>
      <c r="O14" s="11">
        <v>4.0200000000000001E-3</v>
      </c>
      <c r="P14" s="11">
        <v>9.6000000000000002E-4</v>
      </c>
      <c r="Q14" s="11">
        <v>3.6000000000000002E-4</v>
      </c>
      <c r="U14" s="10">
        <v>13</v>
      </c>
      <c r="V14" s="12">
        <v>120</v>
      </c>
      <c r="W14" s="12">
        <v>0.75546400000000002</v>
      </c>
      <c r="X14" s="12">
        <v>0.76</v>
      </c>
      <c r="Y14" s="11">
        <v>4.5360000000000001E-3</v>
      </c>
      <c r="Z14" s="11">
        <v>5.9680000000000002E-3</v>
      </c>
      <c r="AA14" s="11">
        <v>4.1240000000000001E-3</v>
      </c>
    </row>
    <row r="15" spans="1:27" ht="16.5" thickBot="1" x14ac:dyDescent="0.3">
      <c r="A15" s="3">
        <v>14</v>
      </c>
      <c r="B15" s="3">
        <v>300</v>
      </c>
      <c r="C15" s="7">
        <v>11.97025</v>
      </c>
      <c r="D15" s="7">
        <v>11.97</v>
      </c>
      <c r="E15" s="4">
        <f t="shared" si="1"/>
        <v>2.4999999999941735E-4</v>
      </c>
      <c r="F15" s="4">
        <f t="shared" si="0"/>
        <v>2.0885111004316315E-5</v>
      </c>
      <c r="G15" s="4">
        <f t="shared" si="2"/>
        <v>2.2644927536179111E-5</v>
      </c>
      <c r="K15" s="10">
        <v>14</v>
      </c>
      <c r="L15" s="11">
        <v>300</v>
      </c>
      <c r="M15" s="11">
        <v>2.9745000000000001E-2</v>
      </c>
      <c r="N15" s="11">
        <v>0.03</v>
      </c>
      <c r="O15" s="11">
        <v>2.1000000000000001E-4</v>
      </c>
      <c r="P15" s="11">
        <v>1.8000000000000001E-4</v>
      </c>
      <c r="Q15" s="11">
        <v>2.0000000000000002E-5</v>
      </c>
      <c r="U15" s="10">
        <v>14</v>
      </c>
      <c r="V15" s="12">
        <v>130</v>
      </c>
      <c r="W15" s="12">
        <v>0.43546400000000002</v>
      </c>
      <c r="X15" s="12">
        <v>0.44</v>
      </c>
      <c r="Y15" s="11">
        <v>4.5360000000000001E-3</v>
      </c>
      <c r="Z15" s="11">
        <v>1.0309E-2</v>
      </c>
      <c r="AA15" s="11">
        <v>4.1240000000000001E-3</v>
      </c>
    </row>
    <row r="16" spans="1:27" ht="16.5" thickBot="1" x14ac:dyDescent="0.3">
      <c r="A16" s="3"/>
      <c r="B16" s="4"/>
      <c r="C16" s="4"/>
      <c r="D16" s="4"/>
      <c r="E16" s="4"/>
      <c r="F16" s="4"/>
      <c r="G16" s="4"/>
      <c r="U16" s="10">
        <v>15</v>
      </c>
      <c r="V16" s="12">
        <v>140</v>
      </c>
      <c r="W16" s="12">
        <v>-0.55435699999999999</v>
      </c>
      <c r="X16" s="12">
        <v>-0.55000000000000004</v>
      </c>
      <c r="Y16" s="11">
        <v>4.3569999999999998E-3</v>
      </c>
      <c r="Z16" s="11">
        <v>-7.92E-3</v>
      </c>
      <c r="AA16" s="11">
        <v>3.9610000000000001E-3</v>
      </c>
    </row>
    <row r="17" spans="1:27" ht="16.5" thickBot="1" x14ac:dyDescent="0.3">
      <c r="A17" s="3"/>
      <c r="B17" s="4"/>
      <c r="C17" s="4"/>
      <c r="D17" s="4"/>
      <c r="E17" s="4"/>
      <c r="F17" s="4"/>
      <c r="G17" s="4"/>
      <c r="U17" s="10">
        <v>16</v>
      </c>
      <c r="V17" s="12">
        <v>150</v>
      </c>
      <c r="W17" s="12">
        <v>-0.56421100000000002</v>
      </c>
      <c r="X17" s="12">
        <v>-0.56000000000000005</v>
      </c>
      <c r="Y17" s="11">
        <v>4.2110000000000003E-3</v>
      </c>
      <c r="Z17" s="11">
        <v>-7.5199999999999998E-3</v>
      </c>
      <c r="AA17" s="11">
        <v>3.8279999999999998E-3</v>
      </c>
    </row>
    <row r="18" spans="1:27" ht="16.5" thickBot="1" x14ac:dyDescent="0.3">
      <c r="A18" s="3"/>
      <c r="B18" s="4"/>
      <c r="C18" s="4"/>
      <c r="D18" s="4"/>
      <c r="E18" s="4"/>
      <c r="F18" s="4"/>
      <c r="G18" s="4"/>
      <c r="U18" s="10">
        <v>17</v>
      </c>
      <c r="V18" s="12">
        <v>160</v>
      </c>
      <c r="W18" s="12">
        <v>0.32678400000000002</v>
      </c>
      <c r="X18" s="12">
        <v>0.33</v>
      </c>
      <c r="Y18" s="11">
        <v>3.2160000000000001E-3</v>
      </c>
      <c r="Z18" s="11">
        <v>9.7450000000000002E-3</v>
      </c>
      <c r="AA18" s="11">
        <v>2.9239999999999999E-3</v>
      </c>
    </row>
    <row r="19" spans="1:27" ht="16.5" thickBot="1" x14ac:dyDescent="0.3">
      <c r="A19" s="3"/>
      <c r="B19" s="4"/>
      <c r="C19" s="4"/>
      <c r="D19" s="4"/>
      <c r="E19" s="4"/>
      <c r="F19" s="4"/>
      <c r="G19" s="4"/>
      <c r="U19" s="10">
        <v>18</v>
      </c>
      <c r="V19" s="12">
        <v>170</v>
      </c>
      <c r="W19" s="12">
        <v>0.60987000000000002</v>
      </c>
      <c r="X19" s="12">
        <v>0.61</v>
      </c>
      <c r="Y19" s="11">
        <v>1.2999999999999999E-4</v>
      </c>
      <c r="Z19" s="11">
        <v>2.13E-4</v>
      </c>
      <c r="AA19" s="11">
        <v>1.18E-4</v>
      </c>
    </row>
    <row r="20" spans="1:27" ht="16.5" thickBot="1" x14ac:dyDescent="0.3">
      <c r="A20" s="3"/>
      <c r="B20" s="4"/>
      <c r="C20" s="4"/>
      <c r="D20" s="4"/>
      <c r="E20" s="4"/>
      <c r="F20" s="4"/>
      <c r="G20" s="4"/>
      <c r="U20" s="10">
        <v>19</v>
      </c>
      <c r="V20" s="12">
        <v>180</v>
      </c>
      <c r="W20" s="12">
        <v>-0.123677</v>
      </c>
      <c r="X20" s="12">
        <v>-0.12</v>
      </c>
      <c r="Y20" s="11">
        <v>3.6770000000000001E-3</v>
      </c>
      <c r="Z20" s="11">
        <v>-3.0640000000000001E-2</v>
      </c>
      <c r="AA20" s="11">
        <v>3.3430000000000001E-3</v>
      </c>
    </row>
    <row r="21" spans="1:27" ht="15.75" thickBot="1" x14ac:dyDescent="0.3">
      <c r="U21" s="10">
        <v>20</v>
      </c>
      <c r="V21" s="12">
        <v>190</v>
      </c>
      <c r="W21" s="12">
        <v>-0.59321000000000002</v>
      </c>
      <c r="X21" s="12">
        <v>-0.59</v>
      </c>
      <c r="Y21" s="11">
        <v>3.2100000000000002E-3</v>
      </c>
      <c r="Z21" s="11">
        <v>-5.4400000000000004E-3</v>
      </c>
      <c r="AA21" s="11">
        <v>2.918E-3</v>
      </c>
    </row>
    <row r="22" spans="1:27" ht="15.75" thickBot="1" x14ac:dyDescent="0.3">
      <c r="U22" s="10">
        <v>21</v>
      </c>
      <c r="V22" s="12">
        <v>200</v>
      </c>
      <c r="W22" s="12">
        <v>-6.2200999999999999E-2</v>
      </c>
      <c r="X22" s="12">
        <v>-0.06</v>
      </c>
      <c r="Y22" s="11">
        <v>2.2009999999999998E-3</v>
      </c>
      <c r="Z22" s="11">
        <v>-3.6679999999999997E-2</v>
      </c>
      <c r="AA22" s="11">
        <v>2.0010000000000002E-3</v>
      </c>
    </row>
    <row r="23" spans="1:27" ht="15.75" thickBot="1" x14ac:dyDescent="0.3">
      <c r="U23" s="10">
        <v>22</v>
      </c>
      <c r="V23" s="12">
        <v>210</v>
      </c>
      <c r="W23" s="12">
        <v>0.51349900000000004</v>
      </c>
      <c r="X23" s="12">
        <v>0.51</v>
      </c>
      <c r="Y23" s="11">
        <v>3.4989999999999999E-3</v>
      </c>
      <c r="Z23" s="11">
        <v>6.8609999999999999E-3</v>
      </c>
      <c r="AA23" s="11">
        <v>3.1809999999999998E-3</v>
      </c>
    </row>
    <row r="24" spans="1:27" ht="15.75" thickBot="1" x14ac:dyDescent="0.3">
      <c r="U24" s="10">
        <v>23</v>
      </c>
      <c r="V24" s="12">
        <v>220</v>
      </c>
      <c r="W24" s="12">
        <v>0.21310999999999999</v>
      </c>
      <c r="X24" s="12">
        <v>0.21</v>
      </c>
      <c r="Y24" s="11">
        <v>3.1099999999999999E-3</v>
      </c>
      <c r="Z24" s="11">
        <v>1.481E-2</v>
      </c>
      <c r="AA24" s="11">
        <v>2.8270000000000001E-3</v>
      </c>
    </row>
    <row r="25" spans="1:27" ht="15.75" thickBot="1" x14ac:dyDescent="0.3">
      <c r="U25" s="10">
        <v>24</v>
      </c>
      <c r="V25" s="12">
        <v>230</v>
      </c>
      <c r="W25" s="12">
        <v>-0.40398299999999998</v>
      </c>
      <c r="X25" s="12">
        <v>-0.4</v>
      </c>
      <c r="Y25" s="11">
        <v>3.9830000000000004E-3</v>
      </c>
      <c r="Z25" s="11">
        <v>-9.9600000000000001E-3</v>
      </c>
      <c r="AA25" s="11">
        <v>3.6210000000000001E-3</v>
      </c>
    </row>
    <row r="26" spans="1:27" ht="15.75" thickBot="1" x14ac:dyDescent="0.3">
      <c r="U26" s="10">
        <v>25</v>
      </c>
      <c r="V26" s="12">
        <v>240</v>
      </c>
      <c r="W26" s="12">
        <v>-0.31409399999999998</v>
      </c>
      <c r="X26" s="12">
        <v>-0.31</v>
      </c>
      <c r="Y26" s="11">
        <v>4.0940000000000004E-3</v>
      </c>
      <c r="Z26" s="11">
        <v>-1.321E-2</v>
      </c>
      <c r="AA26" s="11">
        <v>3.722E-3</v>
      </c>
    </row>
    <row r="27" spans="1:27" ht="15.75" thickBot="1" x14ac:dyDescent="0.3">
      <c r="U27" s="10">
        <v>26</v>
      </c>
      <c r="V27" s="12">
        <v>250</v>
      </c>
      <c r="W27" s="12">
        <v>0.266901</v>
      </c>
      <c r="X27" s="12">
        <v>0.27</v>
      </c>
      <c r="Y27" s="11">
        <v>3.0990000000000002E-3</v>
      </c>
      <c r="Z27" s="11">
        <v>1.1478E-2</v>
      </c>
      <c r="AA27" s="11">
        <v>2.8170000000000001E-3</v>
      </c>
    </row>
    <row r="28" spans="1:27" ht="15.75" thickBot="1" x14ac:dyDescent="0.3">
      <c r="U28" s="10">
        <v>27</v>
      </c>
      <c r="V28" s="12">
        <v>260</v>
      </c>
      <c r="W28" s="12">
        <v>0.35583199999999998</v>
      </c>
      <c r="X28" s="12">
        <v>0.36</v>
      </c>
      <c r="Y28" s="11">
        <v>4.1679999999999998E-3</v>
      </c>
      <c r="Z28" s="11">
        <v>1.1578E-2</v>
      </c>
      <c r="AA28" s="11">
        <v>3.7889999999999998E-3</v>
      </c>
    </row>
    <row r="29" spans="1:27" ht="15.75" thickBot="1" x14ac:dyDescent="0.3">
      <c r="U29" s="10">
        <v>28</v>
      </c>
      <c r="V29" s="12">
        <v>270</v>
      </c>
      <c r="W29" s="12">
        <v>-0.13459499999999999</v>
      </c>
      <c r="X29" s="12">
        <v>-0.13</v>
      </c>
      <c r="Y29" s="11">
        <v>4.5950000000000001E-3</v>
      </c>
      <c r="Z29" s="11">
        <v>-3.5349999999999999E-2</v>
      </c>
      <c r="AA29" s="11">
        <v>4.1770000000000002E-3</v>
      </c>
    </row>
    <row r="30" spans="1:27" ht="15.75" thickBot="1" x14ac:dyDescent="0.3">
      <c r="U30" s="10">
        <v>29</v>
      </c>
      <c r="V30" s="12">
        <v>280</v>
      </c>
      <c r="W30" s="12">
        <v>-0.36654900000000001</v>
      </c>
      <c r="X30" s="12">
        <v>-0.37</v>
      </c>
      <c r="Y30" s="11">
        <v>3.4510000000000001E-3</v>
      </c>
      <c r="Z30" s="11">
        <v>-9.3299999999999998E-3</v>
      </c>
      <c r="AA30" s="11">
        <v>3.137E-3</v>
      </c>
    </row>
    <row r="31" spans="1:27" ht="15.75" thickBot="1" x14ac:dyDescent="0.3">
      <c r="U31" s="10">
        <v>30</v>
      </c>
      <c r="V31" s="12">
        <v>290</v>
      </c>
      <c r="W31" s="12">
        <v>1.3455999999999999E-2</v>
      </c>
      <c r="X31" s="12">
        <v>0.01</v>
      </c>
      <c r="Y31" s="11">
        <v>3.4559999999999999E-3</v>
      </c>
      <c r="Z31" s="11">
        <v>0.34560000000000002</v>
      </c>
      <c r="AA31" s="11">
        <v>3.1419999999999998E-3</v>
      </c>
    </row>
    <row r="32" spans="1:27" ht="15.75" thickBot="1" x14ac:dyDescent="0.3">
      <c r="U32" s="10">
        <v>31</v>
      </c>
      <c r="V32" s="12">
        <v>300</v>
      </c>
      <c r="W32" s="12">
        <v>0.331345</v>
      </c>
      <c r="X32" s="12">
        <v>0.33</v>
      </c>
      <c r="Y32" s="11">
        <v>1.3450000000000001E-3</v>
      </c>
      <c r="Z32" s="11">
        <v>4.0759999999999998E-3</v>
      </c>
      <c r="AA32" s="11">
        <v>1.2229999999999999E-3</v>
      </c>
    </row>
    <row r="33" spans="21:27" ht="15.75" thickBot="1" x14ac:dyDescent="0.3">
      <c r="U33" s="10">
        <v>32</v>
      </c>
      <c r="V33" s="12">
        <v>310</v>
      </c>
      <c r="W33" s="12">
        <v>8.3245E-2</v>
      </c>
      <c r="X33" s="12">
        <v>0.08</v>
      </c>
      <c r="Y33" s="11">
        <v>3.2450000000000001E-3</v>
      </c>
      <c r="Z33" s="11">
        <v>4.0563000000000002E-2</v>
      </c>
      <c r="AA33" s="11">
        <v>2.9499999999999999E-3</v>
      </c>
    </row>
    <row r="34" spans="21:27" ht="15.75" thickBot="1" x14ac:dyDescent="0.3">
      <c r="U34" s="10">
        <v>33</v>
      </c>
      <c r="V34" s="12">
        <v>320</v>
      </c>
      <c r="W34" s="12">
        <v>-0.272345</v>
      </c>
      <c r="X34" s="12">
        <v>-0.27</v>
      </c>
      <c r="Y34" s="11">
        <v>2.3449999999999999E-3</v>
      </c>
      <c r="Z34" s="11">
        <v>-8.6899999999999998E-3</v>
      </c>
      <c r="AA34" s="11">
        <v>2.1320000000000002E-3</v>
      </c>
    </row>
    <row r="35" spans="21:27" ht="15.75" thickBot="1" x14ac:dyDescent="0.3">
      <c r="U35" s="10">
        <v>34</v>
      </c>
      <c r="V35" s="12">
        <v>330</v>
      </c>
      <c r="W35" s="12">
        <v>-0.16409499999999999</v>
      </c>
      <c r="X35" s="12">
        <v>-0.16</v>
      </c>
      <c r="Y35" s="11">
        <v>4.0949999999999997E-3</v>
      </c>
      <c r="Z35" s="11">
        <v>-2.5590000000000002E-2</v>
      </c>
      <c r="AA35" s="11">
        <v>3.7230000000000002E-3</v>
      </c>
    </row>
    <row r="36" spans="21:27" ht="15.75" thickBot="1" x14ac:dyDescent="0.3">
      <c r="U36" s="10">
        <v>35</v>
      </c>
      <c r="V36" s="12">
        <v>340</v>
      </c>
      <c r="W36" s="12">
        <v>0.205903</v>
      </c>
      <c r="X36" s="12">
        <v>0.2</v>
      </c>
      <c r="Y36" s="11">
        <v>5.9030000000000003E-3</v>
      </c>
      <c r="Z36" s="11">
        <v>2.9515E-2</v>
      </c>
      <c r="AA36" s="11">
        <v>5.3660000000000001E-3</v>
      </c>
    </row>
    <row r="37" spans="21:27" ht="15.75" thickBot="1" x14ac:dyDescent="0.3">
      <c r="U37" s="10">
        <v>36</v>
      </c>
      <c r="V37" s="12">
        <v>350</v>
      </c>
      <c r="W37" s="12">
        <v>0.21398500000000001</v>
      </c>
      <c r="X37" s="12">
        <v>0.21</v>
      </c>
      <c r="Y37" s="11">
        <v>3.9849999999999998E-3</v>
      </c>
      <c r="Z37" s="11">
        <v>1.8976E-2</v>
      </c>
      <c r="AA37" s="11">
        <v>3.6229999999999999E-3</v>
      </c>
    </row>
    <row r="38" spans="21:27" ht="15.75" thickBot="1" x14ac:dyDescent="0.3">
      <c r="U38" s="10">
        <v>37</v>
      </c>
      <c r="V38" s="12">
        <v>360</v>
      </c>
      <c r="W38" s="12">
        <v>-0.125498</v>
      </c>
      <c r="X38" s="12">
        <v>-0.12</v>
      </c>
      <c r="Y38" s="11">
        <v>5.4980000000000003E-3</v>
      </c>
      <c r="Z38" s="11">
        <v>-4.582E-2</v>
      </c>
      <c r="AA38" s="11">
        <v>4.9979999999999998E-3</v>
      </c>
    </row>
    <row r="39" spans="21:27" ht="15.75" thickBot="1" x14ac:dyDescent="0.3">
      <c r="U39" s="10">
        <v>38</v>
      </c>
      <c r="V39" s="12">
        <v>370</v>
      </c>
      <c r="W39" s="12">
        <v>-0.22354499999999999</v>
      </c>
      <c r="X39" s="12">
        <v>-0.22</v>
      </c>
      <c r="Y39" s="11">
        <v>3.545E-3</v>
      </c>
      <c r="Z39" s="11">
        <v>-1.6109999999999999E-2</v>
      </c>
      <c r="AA39" s="11">
        <v>3.2230000000000002E-3</v>
      </c>
    </row>
    <row r="40" spans="21:27" ht="15.75" thickBot="1" x14ac:dyDescent="0.3">
      <c r="U40" s="10">
        <v>39</v>
      </c>
      <c r="V40" s="12">
        <v>380</v>
      </c>
      <c r="W40" s="12">
        <v>3.9856999999999997E-2</v>
      </c>
      <c r="X40" s="12">
        <v>0.04</v>
      </c>
      <c r="Y40" s="11">
        <v>1.4300000000000001E-4</v>
      </c>
      <c r="Z40" s="11">
        <v>3.5750000000000001E-3</v>
      </c>
      <c r="AA40" s="11">
        <v>1.2999999999999999E-4</v>
      </c>
    </row>
    <row r="41" spans="21:27" ht="15.75" thickBot="1" x14ac:dyDescent="0.3">
      <c r="U41" s="10">
        <v>40</v>
      </c>
      <c r="V41" s="12">
        <v>390</v>
      </c>
      <c r="W41" s="12">
        <v>0.20873700000000001</v>
      </c>
      <c r="X41" s="12">
        <v>0.21</v>
      </c>
      <c r="Y41" s="11">
        <v>1.263E-3</v>
      </c>
      <c r="Z41" s="11">
        <v>6.0140000000000002E-3</v>
      </c>
      <c r="AA41" s="11">
        <v>1.1479999999999999E-3</v>
      </c>
    </row>
    <row r="42" spans="21:27" ht="15.75" thickBot="1" x14ac:dyDescent="0.3">
      <c r="U42" s="10">
        <v>41</v>
      </c>
      <c r="V42" s="12">
        <v>800</v>
      </c>
      <c r="W42" s="12">
        <v>1.2485E-2</v>
      </c>
      <c r="X42" s="12">
        <v>0.01</v>
      </c>
      <c r="Y42" s="11">
        <v>2.4849999999999998E-3</v>
      </c>
      <c r="Z42" s="11">
        <v>0.2485</v>
      </c>
      <c r="AA42" s="11">
        <v>2.2590000000000002E-3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lxve_every1</dc:creator>
  <cp:lastModifiedBy>lxve_every1</cp:lastModifiedBy>
  <dcterms:created xsi:type="dcterms:W3CDTF">2023-02-12T09:38:04Z</dcterms:created>
  <dcterms:modified xsi:type="dcterms:W3CDTF">2023-03-13T14:10:09Z</dcterms:modified>
</cp:coreProperties>
</file>