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gibbch-my.sharepoint.com/personal/lsc146268_stud_gibb_ch/Documents/BFS/2. Lehrjahr/Module/Modul 320/"/>
    </mc:Choice>
  </mc:AlternateContent>
  <xr:revisionPtr revIDLastSave="1" documentId="8_{CB7C0FC5-90BC-49AA-8110-3721104CB5AB}" xr6:coauthVersionLast="47" xr6:coauthVersionMax="47" xr10:uidLastSave="{117660DE-F629-4325-AEB7-B0C3429424EA}"/>
  <bookViews>
    <workbookView xWindow="-108" yWindow="-108" windowWidth="41496" windowHeight="16896" tabRatio="742" activeTab="1" xr2:uid="{00000000-000D-0000-FFFF-FFFF00000000}"/>
  </bookViews>
  <sheets>
    <sheet name="Übersicht" sheetId="4" r:id="rId1"/>
    <sheet name="Kompetenz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C16" i="2"/>
  <c r="E16" i="2"/>
  <c r="E26" i="2"/>
  <c r="E10" i="2"/>
  <c r="C26" i="2"/>
  <c r="C21" i="2"/>
  <c r="C10" i="2"/>
  <c r="C29" i="2" s="1"/>
  <c r="E29" i="2" l="1"/>
  <c r="D6" i="4" s="1"/>
  <c r="D8" i="4" s="1"/>
  <c r="D10" i="4" s="1"/>
  <c r="D11" i="4" s="1"/>
</calcChain>
</file>

<file path=xl/sharedStrings.xml><?xml version="1.0" encoding="utf-8"?>
<sst xmlns="http://schemas.openxmlformats.org/spreadsheetml/2006/main" count="53" uniqueCount="30">
  <si>
    <t>Bewertungsraster M320</t>
  </si>
  <si>
    <t>Kompetenzen</t>
  </si>
  <si>
    <t>Punkte Prüfung</t>
  </si>
  <si>
    <t>Punkte Total</t>
  </si>
  <si>
    <t>Gesamtnote</t>
  </si>
  <si>
    <t>Zeugnisnote</t>
  </si>
  <si>
    <t>Kompetenzen 2.2</t>
  </si>
  <si>
    <t xml:space="preserve"> </t>
  </si>
  <si>
    <t>Tätigkeitsnachweis</t>
  </si>
  <si>
    <t>Mögliche Punkte</t>
  </si>
  <si>
    <t>Gewichtung</t>
  </si>
  <si>
    <t>Erreichte Punkte</t>
  </si>
  <si>
    <t>Bemerkungen</t>
  </si>
  <si>
    <t>Klassen, Methoden und Attribute definieren A1G</t>
  </si>
  <si>
    <t>Klassendiagramm</t>
  </si>
  <si>
    <t>Klassen erstellen C1G</t>
  </si>
  <si>
    <t>Lerngespräch + Code</t>
  </si>
  <si>
    <t>Überschreiben von Methoden D1F</t>
  </si>
  <si>
    <t>Grafik / Lerngespräch + Code</t>
  </si>
  <si>
    <t>Objekte erstellen C1F</t>
  </si>
  <si>
    <t>Code dokumentieren E2G/E2F</t>
  </si>
  <si>
    <t>Kompetenzen 4.1</t>
  </si>
  <si>
    <t>Ich kann/weiss/habe…</t>
  </si>
  <si>
    <t>Nutzung von Interface D2G</t>
  </si>
  <si>
    <t>Interface erstellen D2F</t>
  </si>
  <si>
    <t>Kompetenzen 4.2</t>
  </si>
  <si>
    <t>Interface erstellen C1E</t>
  </si>
  <si>
    <t>Kompetenzen 5.1</t>
  </si>
  <si>
    <t>Codereview E1F/E2E</t>
  </si>
  <si>
    <t>Total Punkte Kompetenzraster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</si>
</sst>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1" applyAlignment="1">
      <alignment wrapText="1"/>
    </xf>
    <xf numFmtId="0" fontId="1" fillId="0" borderId="1" xfId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4" fillId="0" borderId="1" xfId="1" applyFont="1"/>
    <xf numFmtId="0" fontId="0" fillId="2" borderId="0" xfId="0" applyFill="1" applyAlignment="1">
      <alignment wrapText="1"/>
    </xf>
    <xf numFmtId="0" fontId="0" fillId="0" borderId="0" xfId="0" applyAlignment="1">
      <alignment horizontal="right"/>
    </xf>
    <xf numFmtId="0" fontId="2" fillId="0" borderId="1" xfId="1" applyFont="1"/>
    <xf numFmtId="0" fontId="6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Ergebnis" xfId="1" builtinId="25"/>
    <cellStyle name="Standard" xfId="0" builtinId="0"/>
  </cellStyles>
  <dxfs count="24"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D43558-C2DC-496D-9772-A56954283E99}" name="Tabelle1416" displayName="Tabelle1416" ref="A12:F16" totalsRowCount="1">
  <autoFilter ref="A12:F15" xr:uid="{9667BB35-8D02-40FC-BAC0-4A10F7EEE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EA5AA34-8D15-4BBB-924C-662143577838}" name="Ich kann/weiss/habe…" dataDxfId="23" totalsRowDxfId="22"/>
    <tableColumn id="2" xr3:uid="{7FFD4647-03CC-472D-82D4-C9BDE4BAB6CB}" name="Tätigkeitsnachweis" dataDxfId="21" totalsRowDxfId="20"/>
    <tableColumn id="3" xr3:uid="{9FACC584-F391-434E-848D-D85A5491FA07}" name="Mögliche Punkte" totalsRowFunction="custom" totalsRowDxfId="19">
      <totalsRowFormula>SUM(C13:C14)</totalsRowFormula>
    </tableColumn>
    <tableColumn id="4" xr3:uid="{FA6AEA62-91D5-4C77-B102-CB1657442291}" name="Gewichtung"/>
    <tableColumn id="6" xr3:uid="{C5521F4A-04FC-4855-8ABE-C329AAD12376}" name="Erreichte Punkte" totalsRowFunction="custom" dataDxfId="18">
      <calculatedColumnFormula>Tabelle1416[[#This Row],[Mögliche Punkte]]*Tabelle1416[[#This Row],[Gewichtung]]</calculatedColumnFormula>
      <totalsRowFormula>SUM(E13:E14)</totalsRowFormula>
    </tableColumn>
    <tableColumn id="5" xr3:uid="{9469FF98-5597-4BF7-B415-72FEF0676A8A}" name="Bemerkungen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5AA3E12-024A-4D7A-88BA-1C8AD2C2DF59}" name="Tabelle141617" displayName="Tabelle141617" ref="A18:F21" totalsRowCount="1">
  <autoFilter ref="A18:F20" xr:uid="{D74E2B11-D397-4F00-A8CA-D2A2C8CC24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0B30DE7-B058-4E90-B220-E17037C30E30}" name="Ich kann/weiss/habe…" dataDxfId="17" totalsRowDxfId="16"/>
    <tableColumn id="2" xr3:uid="{351FA7DA-7BF5-4F26-AFD7-D0FE92F19F8C}" name="Tätigkeitsnachweis" dataDxfId="15" totalsRowDxfId="14"/>
    <tableColumn id="3" xr3:uid="{0B5B8618-920E-457A-B86F-143458131F6C}" name="Mögliche Punkte" totalsRowFunction="custom" totalsRowDxfId="13">
      <totalsRowFormula>SUM(C19)</totalsRowFormula>
    </tableColumn>
    <tableColumn id="4" xr3:uid="{F36D93CA-6241-4C42-91FD-9A12AF3E6165}" name="Gewichtung"/>
    <tableColumn id="6" xr3:uid="{5DAEA38F-A981-43C5-933B-532C25FD0FE5}" name="Erreichte Punkte" totalsRowFunction="custom" dataDxfId="12">
      <calculatedColumnFormula>Tabelle141617[[#This Row],[Mögliche Punkte]]*Tabelle141617[[#This Row],[Gewichtung]]</calculatedColumnFormula>
      <totalsRowFormula>SUM(E19)</totalsRowFormula>
    </tableColumn>
    <tableColumn id="5" xr3:uid="{A9CCBCD8-6D0A-4ACE-9208-EDF160A64EB5}" name="Bemerkungen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D61989-5D49-4218-A51F-4368B5B6E7C8}" name="Tabelle14168" displayName="Tabelle14168" ref="A3:F10" totalsRowCount="1">
  <autoFilter ref="A3:F9" xr:uid="{80D61989-5D49-4218-A51F-4368B5B6E7C8}"/>
  <tableColumns count="6">
    <tableColumn id="1" xr3:uid="{D4D84D16-0753-4F5D-B1A5-7FABEA496137}" name=" " dataDxfId="11" totalsRowDxfId="10"/>
    <tableColumn id="2" xr3:uid="{81337689-393F-4FDC-BAE7-6E3F4179CAD1}" name="Tätigkeitsnachweis" dataDxfId="9" totalsRowDxfId="8"/>
    <tableColumn id="3" xr3:uid="{D6EF0B9E-64AB-41F2-9E1C-A5CB10069BDF}" name="Mögliche Punkte" totalsRowFunction="custom" totalsRowDxfId="7">
      <totalsRowFormula>SUM(C4:C8)</totalsRowFormula>
    </tableColumn>
    <tableColumn id="4" xr3:uid="{8EB8E9C1-28D6-4706-A530-17CD782CF185}" name="Gewichtung"/>
    <tableColumn id="6" xr3:uid="{B96EE3F3-5868-4CE1-8607-D591DAEDDB74}" name="Erreichte Punkte" totalsRowFunction="custom" dataDxfId="6">
      <calculatedColumnFormula>Tabelle14168[[#This Row],[Mögliche Punkte]]*Tabelle14168[[#This Row],[Gewichtung]]</calculatedColumnFormula>
      <totalsRowFormula>SUM(E4:E8)</totalsRowFormula>
    </tableColumn>
    <tableColumn id="5" xr3:uid="{B316C189-222A-47EF-AD30-DCB30AADBAEC}" name="Bemerkungen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95ED66-9F9D-2149-B23C-A547F8228FA4}" name="Tabelle1416173" displayName="Tabelle1416173" ref="A23:F26" totalsRowCount="1">
  <autoFilter ref="A23:F25" xr:uid="{2695ED66-9F9D-2149-B23C-A547F8228FA4}"/>
  <tableColumns count="6">
    <tableColumn id="1" xr3:uid="{57985555-DDC3-3F42-897B-BC8AE66B1147}" name="Ich kann/weiss/habe…" dataDxfId="5" totalsRowDxfId="2"/>
    <tableColumn id="2" xr3:uid="{C4DE5EA8-E8E0-AE44-9A50-581B17BE9B9A}" name="Tätigkeitsnachweis" dataDxfId="4" totalsRowDxfId="1"/>
    <tableColumn id="3" xr3:uid="{4495A78C-1C02-5F4D-BCB6-00BF1B54856D}" name="Mögliche Punkte" totalsRowFunction="custom" totalsRowDxfId="0">
      <totalsRowFormula>SUM(C24)</totalsRowFormula>
    </tableColumn>
    <tableColumn id="4" xr3:uid="{8DB2E009-7DDB-8749-B5C7-7F0AB4523995}" name="Gewichtung"/>
    <tableColumn id="6" xr3:uid="{7D6F7E8C-A124-3C43-8D70-68ACEDC40C59}" name="Erreichte Punkte" totalsRowFunction="custom" dataDxfId="3">
      <calculatedColumnFormula>Tabelle1416173[[#This Row],[Mögliche Punkte]]*Tabelle1416173[[#This Row],[Gewichtung]]</calculatedColumnFormula>
      <totalsRowFormula>SUM(E24)</totalsRowFormula>
    </tableColumn>
    <tableColumn id="5" xr3:uid="{817022A8-1990-4048-A508-44542BB5EA99}" name="Bemerkungen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751B-D17F-4A37-AFC6-160B5F09EA51}">
  <sheetPr>
    <tabColor rgb="FFFFC000"/>
  </sheetPr>
  <dimension ref="A1:D12"/>
  <sheetViews>
    <sheetView workbookViewId="0">
      <selection activeCell="F22" sqref="F22"/>
    </sheetView>
  </sheetViews>
  <sheetFormatPr baseColWidth="10" defaultColWidth="11.44140625" defaultRowHeight="14.4" x14ac:dyDescent="0.3"/>
  <cols>
    <col min="1" max="1" width="28.6640625" customWidth="1"/>
    <col min="3" max="3" width="21.33203125" customWidth="1"/>
    <col min="6" max="6" width="40.33203125" customWidth="1"/>
  </cols>
  <sheetData>
    <row r="1" spans="1:4" ht="15" thickBot="1" x14ac:dyDescent="0.35"/>
    <row r="2" spans="1:4" x14ac:dyDescent="0.3">
      <c r="A2" s="13" t="s">
        <v>0</v>
      </c>
    </row>
    <row r="3" spans="1:4" ht="15" thickBot="1" x14ac:dyDescent="0.35">
      <c r="A3" s="14"/>
    </row>
    <row r="6" spans="1:4" x14ac:dyDescent="0.3">
      <c r="C6" s="4" t="s">
        <v>1</v>
      </c>
      <c r="D6">
        <f>Kompetenzen!E29</f>
        <v>69</v>
      </c>
    </row>
    <row r="7" spans="1:4" ht="15.6" thickTop="1" thickBot="1" x14ac:dyDescent="0.35">
      <c r="C7" s="4" t="s">
        <v>2</v>
      </c>
      <c r="D7">
        <v>26</v>
      </c>
    </row>
    <row r="8" spans="1:4" ht="15.6" thickTop="1" thickBot="1" x14ac:dyDescent="0.35">
      <c r="C8" s="4" t="s">
        <v>3</v>
      </c>
      <c r="D8">
        <f>SUM(D6:D7)</f>
        <v>95</v>
      </c>
    </row>
    <row r="9" spans="1:4" ht="15" thickTop="1" x14ac:dyDescent="0.3"/>
    <row r="10" spans="1:4" ht="15" thickBot="1" x14ac:dyDescent="0.35">
      <c r="C10" s="4" t="s">
        <v>4</v>
      </c>
      <c r="D10">
        <f>ROUND((D8/99*5+1), 3)</f>
        <v>5.798</v>
      </c>
    </row>
    <row r="11" spans="1:4" ht="16.8" thickTop="1" thickBot="1" x14ac:dyDescent="0.35">
      <c r="C11" s="4" t="s">
        <v>5</v>
      </c>
      <c r="D11" s="12">
        <f>ROUND(D10/5,1)*5</f>
        <v>6</v>
      </c>
    </row>
    <row r="12" spans="1:4" ht="15" thickTop="1" x14ac:dyDescent="0.3"/>
  </sheetData>
  <mergeCells count="1">
    <mergeCell ref="A2:A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BBAD-A425-4432-AC2F-FA7E338BD554}">
  <sheetPr>
    <tabColor rgb="FF92D050"/>
  </sheetPr>
  <dimension ref="A1:F30"/>
  <sheetViews>
    <sheetView tabSelected="1" zoomScaleNormal="100" workbookViewId="0">
      <selection activeCell="E25" sqref="E25"/>
    </sheetView>
  </sheetViews>
  <sheetFormatPr baseColWidth="10" defaultColWidth="11.44140625" defaultRowHeight="14.4" x14ac:dyDescent="0.3"/>
  <cols>
    <col min="1" max="1" width="110" customWidth="1"/>
    <col min="2" max="2" width="53.109375" customWidth="1"/>
    <col min="3" max="3" width="13.44140625" customWidth="1"/>
    <col min="4" max="4" width="14.6640625" customWidth="1"/>
    <col min="5" max="5" width="18" bestFit="1" customWidth="1"/>
    <col min="6" max="6" width="73.88671875" customWidth="1"/>
  </cols>
  <sheetData>
    <row r="1" spans="1:6" ht="15" thickBot="1" x14ac:dyDescent="0.35">
      <c r="A1" s="5"/>
      <c r="B1" s="5"/>
      <c r="C1" s="5"/>
      <c r="D1" s="5"/>
      <c r="E1" s="5"/>
    </row>
    <row r="2" spans="1:6" ht="18.600000000000001" thickTop="1" x14ac:dyDescent="0.35">
      <c r="A2" s="3" t="s">
        <v>6</v>
      </c>
      <c r="B2" s="6"/>
      <c r="C2" s="7"/>
      <c r="D2" s="2"/>
    </row>
    <row r="3" spans="1:6" ht="28.8" x14ac:dyDescent="0.3">
      <c r="A3" t="s">
        <v>7</v>
      </c>
      <c r="B3" t="s">
        <v>8</v>
      </c>
      <c r="C3" s="1" t="s">
        <v>9</v>
      </c>
      <c r="D3" s="1" t="s">
        <v>10</v>
      </c>
      <c r="E3" t="s">
        <v>11</v>
      </c>
      <c r="F3" t="s">
        <v>12</v>
      </c>
    </row>
    <row r="4" spans="1:6" x14ac:dyDescent="0.3">
      <c r="A4" s="9" t="s">
        <v>13</v>
      </c>
      <c r="B4" s="9" t="s">
        <v>14</v>
      </c>
      <c r="C4">
        <v>6</v>
      </c>
      <c r="D4">
        <v>1</v>
      </c>
      <c r="E4">
        <v>6</v>
      </c>
    </row>
    <row r="5" spans="1:6" x14ac:dyDescent="0.3">
      <c r="A5" s="1" t="s">
        <v>15</v>
      </c>
      <c r="B5" s="1" t="s">
        <v>16</v>
      </c>
      <c r="C5" s="1">
        <v>12</v>
      </c>
      <c r="D5">
        <v>1</v>
      </c>
      <c r="E5">
        <v>12</v>
      </c>
    </row>
    <row r="6" spans="1:6" x14ac:dyDescent="0.3">
      <c r="A6" s="1" t="s">
        <v>17</v>
      </c>
      <c r="B6" s="1" t="s">
        <v>18</v>
      </c>
      <c r="C6" s="1">
        <v>6</v>
      </c>
      <c r="D6">
        <v>1</v>
      </c>
      <c r="E6">
        <v>6</v>
      </c>
    </row>
    <row r="7" spans="1:6" x14ac:dyDescent="0.3">
      <c r="A7" s="1" t="s">
        <v>19</v>
      </c>
      <c r="B7" s="1" t="s">
        <v>16</v>
      </c>
      <c r="C7" s="1">
        <v>6</v>
      </c>
      <c r="D7" s="1">
        <v>1</v>
      </c>
      <c r="E7" s="1">
        <v>6</v>
      </c>
    </row>
    <row r="8" spans="1:6" x14ac:dyDescent="0.3">
      <c r="A8" s="1" t="s">
        <v>20</v>
      </c>
      <c r="B8" s="1" t="s">
        <v>16</v>
      </c>
      <c r="C8">
        <v>12</v>
      </c>
      <c r="D8">
        <v>1</v>
      </c>
      <c r="E8">
        <v>12</v>
      </c>
    </row>
    <row r="9" spans="1:6" x14ac:dyDescent="0.3">
      <c r="A9" s="1"/>
      <c r="B9" s="1"/>
    </row>
    <row r="10" spans="1:6" x14ac:dyDescent="0.3">
      <c r="A10" s="1"/>
      <c r="B10" s="1"/>
      <c r="C10" s="10">
        <f>SUM(C4:C8)</f>
        <v>42</v>
      </c>
      <c r="E10">
        <f>SUM(E4:E8)</f>
        <v>42</v>
      </c>
    </row>
    <row r="11" spans="1:6" ht="18" x14ac:dyDescent="0.35">
      <c r="A11" s="3" t="s">
        <v>21</v>
      </c>
      <c r="B11" s="6"/>
      <c r="C11" s="7"/>
      <c r="D11" s="2"/>
    </row>
    <row r="12" spans="1:6" ht="28.8" x14ac:dyDescent="0.3">
      <c r="A12" t="s">
        <v>22</v>
      </c>
      <c r="B12" t="s">
        <v>8</v>
      </c>
      <c r="C12" s="1" t="s">
        <v>9</v>
      </c>
      <c r="D12" s="1" t="s">
        <v>10</v>
      </c>
      <c r="E12" t="s">
        <v>11</v>
      </c>
      <c r="F12" t="s">
        <v>12</v>
      </c>
    </row>
    <row r="13" spans="1:6" x14ac:dyDescent="0.3">
      <c r="A13" s="9" t="s">
        <v>23</v>
      </c>
      <c r="B13" s="9" t="s">
        <v>16</v>
      </c>
      <c r="C13">
        <v>9</v>
      </c>
      <c r="D13">
        <v>1</v>
      </c>
      <c r="E13">
        <v>9</v>
      </c>
    </row>
    <row r="14" spans="1:6" x14ac:dyDescent="0.3">
      <c r="A14" s="1" t="s">
        <v>24</v>
      </c>
      <c r="B14" s="1" t="s">
        <v>16</v>
      </c>
      <c r="C14" s="1">
        <v>6</v>
      </c>
      <c r="D14">
        <v>1</v>
      </c>
      <c r="E14">
        <v>6</v>
      </c>
    </row>
    <row r="15" spans="1:6" x14ac:dyDescent="0.3">
      <c r="A15" s="1"/>
      <c r="B15" s="1"/>
    </row>
    <row r="16" spans="1:6" x14ac:dyDescent="0.3">
      <c r="A16" s="1"/>
      <c r="B16" s="1"/>
      <c r="C16" s="10">
        <f>SUM(C13:C14)</f>
        <v>15</v>
      </c>
      <c r="E16">
        <f>SUM(E13:E14)</f>
        <v>15</v>
      </c>
    </row>
    <row r="17" spans="1:6" ht="18" x14ac:dyDescent="0.35">
      <c r="A17" s="3" t="s">
        <v>25</v>
      </c>
      <c r="B17" s="6"/>
      <c r="C17" s="7"/>
      <c r="D17" s="2"/>
    </row>
    <row r="18" spans="1:6" ht="28.8" x14ac:dyDescent="0.3">
      <c r="A18" t="s">
        <v>22</v>
      </c>
      <c r="B18" t="s">
        <v>8</v>
      </c>
      <c r="C18" s="1" t="s">
        <v>9</v>
      </c>
      <c r="D18" s="1" t="s">
        <v>10</v>
      </c>
      <c r="E18" t="s">
        <v>11</v>
      </c>
      <c r="F18" t="s">
        <v>12</v>
      </c>
    </row>
    <row r="19" spans="1:6" x14ac:dyDescent="0.3">
      <c r="A19" s="1" t="s">
        <v>26</v>
      </c>
      <c r="B19" s="1" t="s">
        <v>16</v>
      </c>
      <c r="C19">
        <v>6</v>
      </c>
      <c r="D19">
        <v>1</v>
      </c>
      <c r="E19">
        <v>6</v>
      </c>
    </row>
    <row r="20" spans="1:6" x14ac:dyDescent="0.3">
      <c r="A20" s="1"/>
      <c r="B20" s="1"/>
    </row>
    <row r="21" spans="1:6" x14ac:dyDescent="0.3">
      <c r="A21" s="1"/>
      <c r="B21" s="1"/>
      <c r="C21" s="10">
        <f>SUM(C19)</f>
        <v>6</v>
      </c>
      <c r="E21">
        <f>SUM(E19)</f>
        <v>6</v>
      </c>
    </row>
    <row r="22" spans="1:6" ht="18" x14ac:dyDescent="0.35">
      <c r="A22" s="3" t="s">
        <v>27</v>
      </c>
      <c r="B22" s="6"/>
      <c r="C22" s="7"/>
      <c r="D22" s="2"/>
    </row>
    <row r="23" spans="1:6" ht="28.8" x14ac:dyDescent="0.3">
      <c r="A23" t="s">
        <v>22</v>
      </c>
      <c r="B23" t="s">
        <v>8</v>
      </c>
      <c r="C23" s="1" t="s">
        <v>9</v>
      </c>
      <c r="D23" s="1" t="s">
        <v>10</v>
      </c>
      <c r="E23" t="s">
        <v>11</v>
      </c>
      <c r="F23" t="s">
        <v>12</v>
      </c>
    </row>
    <row r="24" spans="1:6" x14ac:dyDescent="0.3">
      <c r="A24" s="1" t="s">
        <v>28</v>
      </c>
      <c r="B24" s="1" t="s">
        <v>16</v>
      </c>
      <c r="C24">
        <v>6</v>
      </c>
      <c r="D24">
        <v>1</v>
      </c>
      <c r="E24">
        <v>6</v>
      </c>
    </row>
    <row r="25" spans="1:6" x14ac:dyDescent="0.3">
      <c r="A25" s="1"/>
      <c r="B25" s="1"/>
    </row>
    <row r="26" spans="1:6" x14ac:dyDescent="0.3">
      <c r="A26" s="1"/>
      <c r="B26" s="1"/>
      <c r="C26" s="10">
        <f>SUM(C24)</f>
        <v>6</v>
      </c>
      <c r="E26">
        <f>SUM(E24)</f>
        <v>6</v>
      </c>
    </row>
    <row r="29" spans="1:6" ht="18.600000000000001" thickBot="1" x14ac:dyDescent="0.4">
      <c r="A29" s="4" t="s">
        <v>29</v>
      </c>
      <c r="B29" s="4"/>
      <c r="C29" s="11">
        <f>SUM(Tabelle14168[[#Totals],[Mögliche Punkte]]+Tabelle1416[[#Totals],[Mögliche Punkte]]+Tabelle141617[[#Totals],[Mögliche Punkte]]+Tabelle1416173[[#Totals],[Mögliche Punkte]])</f>
        <v>69</v>
      </c>
      <c r="D29" s="8"/>
      <c r="E29" s="5">
        <f>SUM(Tabelle14168[[#Totals],[Erreichte Punkte]]+Tabelle1416[[#Totals],[Erreichte Punkte]]+Tabelle141617[[#Totals],[Erreichte Punkte]]+Tabelle1416173[[#Totals],[Erreichte Punkte]])</f>
        <v>69</v>
      </c>
    </row>
    <row r="30" spans="1:6" ht="15" thickTop="1" x14ac:dyDescent="0.3"/>
  </sheetData>
  <phoneticPr fontId="5" type="noConversion"/>
  <pageMargins left="0.7" right="0.7" top="0.78740157499999996" bottom="0.78740157499999996" header="0.3" footer="0.3"/>
  <pageSetup paperSize="9" orientation="portrait" horizontalDpi="4294967293" verticalDpi="4294967293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bf0c6d-b844-46a9-bb22-22e3c22f04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2AF461E07BAF4BBB22951F01C52D64" ma:contentTypeVersion="15" ma:contentTypeDescription="Ein neues Dokument erstellen." ma:contentTypeScope="" ma:versionID="74de2c34dd7c761a74d251be373ddc84">
  <xsd:schema xmlns:xsd="http://www.w3.org/2001/XMLSchema" xmlns:xs="http://www.w3.org/2001/XMLSchema" xmlns:p="http://schemas.microsoft.com/office/2006/metadata/properties" xmlns:ns3="f6bf0c6d-b844-46a9-bb22-22e3c22f0471" xmlns:ns4="ff60a382-bc8d-4dc5-86e8-6548720e0242" targetNamespace="http://schemas.microsoft.com/office/2006/metadata/properties" ma:root="true" ma:fieldsID="a320bd93d161ee22b1037b81d46e951d" ns3:_="" ns4:_="">
    <xsd:import namespace="f6bf0c6d-b844-46a9-bb22-22e3c22f0471"/>
    <xsd:import namespace="ff60a382-bc8d-4dc5-86e8-6548720e024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bf0c6d-b844-46a9-bb22-22e3c22f047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0a382-bc8d-4dc5-86e8-6548720e024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35E03C-51C3-4E39-BF6C-7978BA39D2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0861C7-4982-4FC3-BF84-DE0713F5FDD7}">
  <ds:schemaRefs>
    <ds:schemaRef ds:uri="http://purl.org/dc/terms/"/>
    <ds:schemaRef ds:uri="http://schemas.openxmlformats.org/package/2006/metadata/core-properties"/>
    <ds:schemaRef ds:uri="f6bf0c6d-b844-46a9-bb22-22e3c22f047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f60a382-bc8d-4dc5-86e8-6548720e024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1A60CE-03E6-4A0B-A8F0-7D0924928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bf0c6d-b844-46a9-bb22-22e3c22f0471"/>
    <ds:schemaRef ds:uri="ff60a382-bc8d-4dc5-86e8-6548720e0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Kompetenzen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Dumermuth</dc:creator>
  <cp:keywords/>
  <dc:description/>
  <cp:lastModifiedBy>Levyn Schneider</cp:lastModifiedBy>
  <cp:revision/>
  <dcterms:created xsi:type="dcterms:W3CDTF">2015-06-05T18:19:34Z</dcterms:created>
  <dcterms:modified xsi:type="dcterms:W3CDTF">2024-10-28T08:50:04Z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0x010100C22AF461E07BAF4BBB22951F01C52D64</vt:lpwstr>
  </property>
</Properties>
</file>