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6722049820a058d8/Module/Modul 431/"/>
    </mc:Choice>
  </mc:AlternateContent>
  <xr:revisionPtr revIDLastSave="0" documentId="8_{4379D07A-AF63-A14E-BC0A-46D8637F511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Montag" sheetId="1" r:id="rId1"/>
  </sheets>
  <definedNames>
    <definedName name="_xlnm.Print_Titles" localSheetId="0">Montag!$1:$4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5" i="1"/>
  <c r="C25" i="1"/>
  <c r="C6" i="1"/>
  <c r="C7" i="1"/>
  <c r="C68" i="1"/>
  <c r="C67" i="1"/>
  <c r="C52" i="1"/>
  <c r="C51" i="1"/>
  <c r="C38" i="1"/>
  <c r="C37" i="1"/>
  <c r="C34" i="1"/>
  <c r="C33" i="1"/>
  <c r="C36" i="1"/>
  <c r="C35" i="1"/>
  <c r="C20" i="1"/>
  <c r="C19" i="1"/>
  <c r="C18" i="1"/>
  <c r="C17" i="1"/>
  <c r="C16" i="1"/>
  <c r="C15" i="1"/>
  <c r="C50" i="1"/>
  <c r="C49" i="1"/>
  <c r="C46" i="1"/>
  <c r="C45" i="1"/>
  <c r="C48" i="1"/>
  <c r="C47" i="1"/>
  <c r="C14" i="1"/>
  <c r="C13" i="1"/>
  <c r="C66" i="1"/>
  <c r="C65" i="1"/>
  <c r="C62" i="1"/>
  <c r="C61" i="1"/>
  <c r="C53" i="1"/>
  <c r="C44" i="1"/>
  <c r="C43" i="1"/>
  <c r="C42" i="1"/>
  <c r="C41" i="1"/>
  <c r="C32" i="1"/>
  <c r="C31" i="1"/>
  <c r="C30" i="1"/>
  <c r="C29" i="1"/>
  <c r="C28" i="1"/>
  <c r="C27" i="1"/>
  <c r="C24" i="1"/>
  <c r="C23" i="1"/>
  <c r="C12" i="1"/>
  <c r="C11" i="1"/>
  <c r="C10" i="1"/>
  <c r="C9" i="1"/>
  <c r="C8" i="1"/>
  <c r="F4" i="1"/>
  <c r="H4" i="1" s="1"/>
  <c r="D2" i="1"/>
  <c r="C26" i="1" l="1"/>
  <c r="F2" i="1"/>
  <c r="C63" i="1"/>
  <c r="C64" i="1"/>
  <c r="C39" i="1"/>
  <c r="C40" i="1"/>
  <c r="C69" i="1" l="1"/>
  <c r="C70" i="1"/>
  <c r="J4" i="1"/>
  <c r="H2" i="1"/>
  <c r="L4" i="1" l="1"/>
  <c r="J2" i="1"/>
  <c r="N4" i="1" l="1"/>
  <c r="Q4" i="1" s="1"/>
  <c r="L2" i="1"/>
  <c r="N2" i="1" l="1"/>
  <c r="Q2" i="1" l="1"/>
  <c r="S4" i="1"/>
  <c r="S2" i="1" l="1"/>
  <c r="U4" i="1"/>
  <c r="U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tc={B60457B9-166F-49CA-B4FB-BE699F02B4F3}</author>
  </authors>
  <commentList>
    <comment ref="E3" authorId="0" shapeId="0" xr:uid="{B60457B9-166F-49CA-B4FB-BE699F02B4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Zusatzstunden</t>
      </text>
    </comment>
  </commentList>
</comments>
</file>

<file path=xl/sharedStrings.xml><?xml version="1.0" encoding="utf-8"?>
<sst xmlns="http://schemas.openxmlformats.org/spreadsheetml/2006/main" count="121" uniqueCount="44">
  <si>
    <t>Ferien</t>
  </si>
  <si>
    <t>Zeitplan</t>
  </si>
  <si>
    <t>Zeit in
Stunden</t>
  </si>
  <si>
    <t>Z</t>
  </si>
  <si>
    <t>Initialisierung</t>
  </si>
  <si>
    <t>Soll-Total</t>
  </si>
  <si>
    <t>Ist-Total</t>
  </si>
  <si>
    <t>Soll</t>
  </si>
  <si>
    <t>Ist</t>
  </si>
  <si>
    <t>Konzept</t>
  </si>
  <si>
    <t>Realisierung</t>
  </si>
  <si>
    <t>Einführung</t>
  </si>
  <si>
    <t>Total</t>
  </si>
  <si>
    <t>Meilensteine</t>
  </si>
  <si>
    <t>1. Dokumentation</t>
  </si>
  <si>
    <t>1.2 Soll/Ist Analyse</t>
  </si>
  <si>
    <t>1.3 Verfeinerte Ziele</t>
  </si>
  <si>
    <t>1.4 Variantenunterschied</t>
  </si>
  <si>
    <t>1.5 Aufwand und Kosten</t>
  </si>
  <si>
    <t>2. Projektstrukturplan</t>
  </si>
  <si>
    <t>3. Zeitplan</t>
  </si>
  <si>
    <t>4. Arbeitskette</t>
  </si>
  <si>
    <t>1. Systemarchittektur</t>
  </si>
  <si>
    <t>2. Blackbox</t>
  </si>
  <si>
    <t>3. Whitbox</t>
  </si>
  <si>
    <t>4. Bauplan</t>
  </si>
  <si>
    <t>5. Materialliste</t>
  </si>
  <si>
    <t>6. Teskonzept</t>
  </si>
  <si>
    <t>1. Webdesing</t>
  </si>
  <si>
    <t>1.1 Fonts auswählen</t>
  </si>
  <si>
    <t>1.2 Farbenauswählen</t>
  </si>
  <si>
    <t>1.3 Desingart auswählen</t>
  </si>
  <si>
    <t>1.4 Webdesing Prototyp erstellen</t>
  </si>
  <si>
    <t>2. Entwicklung</t>
  </si>
  <si>
    <t>2.1 Framework auswählen</t>
  </si>
  <si>
    <t>2.2 Webdesing Prototyp realisieren</t>
  </si>
  <si>
    <t>3. Verbindung RPI mit Sensoren</t>
  </si>
  <si>
    <t>3.1 API entwickeln für Webseite</t>
  </si>
  <si>
    <t>Di.</t>
  </si>
  <si>
    <t xml:space="preserve"> Di.</t>
  </si>
  <si>
    <t>4. Temperatur sensoren bestellen</t>
  </si>
  <si>
    <t>1 Vorbereitung Presentation</t>
  </si>
  <si>
    <t>1.1 Presentation</t>
  </si>
  <si>
    <t>1.1 Ausgangslage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</si>
</sst>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/"/>
    <numFmt numFmtId="165" formatCode="dd/mm/"/>
  </numFmts>
  <fonts count="7" x14ac:knownFonts="1"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  <scheme val="minor"/>
    </font>
    <font>
      <sz val="9"/>
      <color theme="1"/>
      <name val="Source Sans Pro"/>
      <family val="2"/>
      <scheme val="minor"/>
    </font>
    <font>
      <b/>
      <sz val="16"/>
      <color theme="1"/>
      <name val="Source Sans Pro"/>
      <family val="2"/>
      <scheme val="minor"/>
    </font>
    <font>
      <sz val="8"/>
      <color theme="1"/>
      <name val="Source Sans Pro"/>
      <family val="2"/>
      <scheme val="minor"/>
    </font>
    <font>
      <b/>
      <sz val="12"/>
      <color theme="1"/>
      <name val="Source Sans Pro"/>
      <family val="2"/>
      <scheme val="minor"/>
    </font>
    <font>
      <b/>
      <sz val="9"/>
      <color theme="1"/>
      <name val="Source Sans Pro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64" fontId="1" fillId="6" borderId="2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255715</xdr:colOff>
      <xdr:row>4</xdr:row>
      <xdr:rowOff>10583</xdr:rowOff>
    </xdr:from>
    <xdr:to>
      <xdr:col>9</xdr:col>
      <xdr:colOff>186291</xdr:colOff>
      <xdr:row>6</xdr:row>
      <xdr:rowOff>10750</xdr:rowOff>
    </xdr:to>
    <xdr:sp macro="" textlink="">
      <xdr:nvSpPr>
        <xdr:cNvPr id="2" name="Flussdiagramm: Verzweigung 1">
          <a:extLst>
            <a:ext uri="{FF2B5EF4-FFF2-40B4-BE49-F238E27FC236}">
              <a16:creationId xmlns:a16="http://schemas.microsoft.com/office/drawing/2014/main" id="{B0D57CFC-C0A6-4DBE-A9E0-2DACABA101D1}"/>
            </a:ext>
          </a:extLst>
        </xdr:cNvPr>
        <xdr:cNvSpPr/>
      </xdr:nvSpPr>
      <xdr:spPr>
        <a:xfrm>
          <a:off x="5843715" y="721783"/>
          <a:ext cx="375076" cy="355767"/>
        </a:xfrm>
        <a:prstGeom prst="flowChartDecision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marL="0" indent="0" algn="ctr"/>
          <a:r>
            <a:rPr lang="de-CH" sz="12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 editAs="oneCell">
    <xdr:from>
      <xdr:col>14</xdr:col>
      <xdr:colOff>258286</xdr:colOff>
      <xdr:row>24</xdr:row>
      <xdr:rowOff>4232</xdr:rowOff>
    </xdr:from>
    <xdr:to>
      <xdr:col>15</xdr:col>
      <xdr:colOff>188860</xdr:colOff>
      <xdr:row>26</xdr:row>
      <xdr:rowOff>4398</xdr:rowOff>
    </xdr:to>
    <xdr:sp macro="" textlink="">
      <xdr:nvSpPr>
        <xdr:cNvPr id="3" name="Flussdiagramm: Verzweigung 2">
          <a:extLst>
            <a:ext uri="{FF2B5EF4-FFF2-40B4-BE49-F238E27FC236}">
              <a16:creationId xmlns:a16="http://schemas.microsoft.com/office/drawing/2014/main" id="{3CE620B7-0258-4D50-B853-C5774D3900B9}"/>
            </a:ext>
          </a:extLst>
        </xdr:cNvPr>
        <xdr:cNvSpPr/>
      </xdr:nvSpPr>
      <xdr:spPr>
        <a:xfrm>
          <a:off x="8029372" y="4076991"/>
          <a:ext cx="357557" cy="368028"/>
        </a:xfrm>
        <a:prstGeom prst="flowChartDecision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marL="0" indent="0" algn="ctr"/>
          <a:r>
            <a:rPr lang="de-CH" sz="12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 editAs="oneCell">
    <xdr:from>
      <xdr:col>17</xdr:col>
      <xdr:colOff>258929</xdr:colOff>
      <xdr:row>38</xdr:row>
      <xdr:rowOff>5937</xdr:rowOff>
    </xdr:from>
    <xdr:to>
      <xdr:col>18</xdr:col>
      <xdr:colOff>189505</xdr:colOff>
      <xdr:row>40</xdr:row>
      <xdr:rowOff>6102</xdr:rowOff>
    </xdr:to>
    <xdr:sp macro="" textlink="">
      <xdr:nvSpPr>
        <xdr:cNvPr id="4" name="Flussdiagramm: Verzweigung 3">
          <a:extLst>
            <a:ext uri="{FF2B5EF4-FFF2-40B4-BE49-F238E27FC236}">
              <a16:creationId xmlns:a16="http://schemas.microsoft.com/office/drawing/2014/main" id="{225C22C4-33BA-4F83-90E2-6D79AC59143C}"/>
            </a:ext>
          </a:extLst>
        </xdr:cNvPr>
        <xdr:cNvSpPr/>
      </xdr:nvSpPr>
      <xdr:spPr>
        <a:xfrm>
          <a:off x="9310963" y="7389454"/>
          <a:ext cx="357559" cy="368027"/>
        </a:xfrm>
        <a:prstGeom prst="flowChartDecision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marL="0" indent="0" algn="ctr"/>
          <a:r>
            <a:rPr lang="de-CH" sz="12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 editAs="oneCell">
    <xdr:from>
      <xdr:col>21</xdr:col>
      <xdr:colOff>43214</xdr:colOff>
      <xdr:row>68</xdr:row>
      <xdr:rowOff>0</xdr:rowOff>
    </xdr:from>
    <xdr:to>
      <xdr:col>21</xdr:col>
      <xdr:colOff>400771</xdr:colOff>
      <xdr:row>70</xdr:row>
      <xdr:rowOff>167</xdr:rowOff>
    </xdr:to>
    <xdr:sp macro="" textlink="">
      <xdr:nvSpPr>
        <xdr:cNvPr id="5" name="Flussdiagramm: Verzweigung 4">
          <a:extLst>
            <a:ext uri="{FF2B5EF4-FFF2-40B4-BE49-F238E27FC236}">
              <a16:creationId xmlns:a16="http://schemas.microsoft.com/office/drawing/2014/main" id="{F6837058-8229-4B80-871F-4102914311DA}"/>
            </a:ext>
          </a:extLst>
        </xdr:cNvPr>
        <xdr:cNvSpPr/>
      </xdr:nvSpPr>
      <xdr:spPr>
        <a:xfrm>
          <a:off x="8681656" y="7726811"/>
          <a:ext cx="357557" cy="366512"/>
        </a:xfrm>
        <a:prstGeom prst="flowChartDecision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algn="ctr"/>
          <a:r>
            <a:rPr lang="de-CH" sz="1200"/>
            <a:t>5</a:t>
          </a:r>
        </a:p>
      </xdr:txBody>
    </xdr:sp>
    <xdr:clientData/>
  </xdr:twoCellAnchor>
  <xdr:oneCellAnchor>
    <xdr:from>
      <xdr:col>19</xdr:col>
      <xdr:colOff>265677</xdr:colOff>
      <xdr:row>62</xdr:row>
      <xdr:rowOff>6710</xdr:rowOff>
    </xdr:from>
    <xdr:ext cx="360000" cy="360000"/>
    <xdr:sp macro="" textlink="">
      <xdr:nvSpPr>
        <xdr:cNvPr id="6" name="Flussdiagramm: Verzweigung 5">
          <a:extLst>
            <a:ext uri="{FF2B5EF4-FFF2-40B4-BE49-F238E27FC236}">
              <a16:creationId xmlns:a16="http://schemas.microsoft.com/office/drawing/2014/main" id="{C926F548-B08E-402B-8C36-42865484D77B}"/>
            </a:ext>
          </a:extLst>
        </xdr:cNvPr>
        <xdr:cNvSpPr/>
      </xdr:nvSpPr>
      <xdr:spPr>
        <a:xfrm>
          <a:off x="10171677" y="10700986"/>
          <a:ext cx="360000" cy="360000"/>
        </a:xfrm>
        <a:prstGeom prst="flowChartDecision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marL="0" indent="0" algn="ctr"/>
          <a:r>
            <a:rPr lang="de-CH" sz="12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oneCellAnchor>
  <xdr:twoCellAnchor editAs="oneCell">
    <xdr:from>
      <xdr:col>0</xdr:col>
      <xdr:colOff>903749</xdr:colOff>
      <xdr:row>71</xdr:row>
      <xdr:rowOff>4234</xdr:rowOff>
    </xdr:from>
    <xdr:to>
      <xdr:col>0</xdr:col>
      <xdr:colOff>1103862</xdr:colOff>
      <xdr:row>72</xdr:row>
      <xdr:rowOff>19707</xdr:rowOff>
    </xdr:to>
    <xdr:sp macro="" textlink="">
      <xdr:nvSpPr>
        <xdr:cNvPr id="7" name="Flussdiagramm: Verzweigung 6">
          <a:extLst>
            <a:ext uri="{FF2B5EF4-FFF2-40B4-BE49-F238E27FC236}">
              <a16:creationId xmlns:a16="http://schemas.microsoft.com/office/drawing/2014/main" id="{370320CE-2103-0DC2-9FFE-E1A8698F3920}"/>
            </a:ext>
          </a:extLst>
        </xdr:cNvPr>
        <xdr:cNvSpPr/>
      </xdr:nvSpPr>
      <xdr:spPr>
        <a:xfrm>
          <a:off x="903749" y="14567631"/>
          <a:ext cx="200113" cy="205973"/>
        </a:xfrm>
        <a:prstGeom prst="flowChartDecision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lIns="0" tIns="0" rIns="0" bIns="0" rtlCol="0" anchor="t" anchorCtr="0"/>
        <a:lstStyle/>
        <a:p>
          <a:pPr algn="ctr"/>
          <a:endParaRPr lang="de-CH" sz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s Dummermuth" id="{0647D062-0289-492C-9412-F59B4A933880}" userId="S::dummermuth@gibb.ch::0cd9766b-cd8a-465c-85b2-8d8825c66b44" providerId="AD"/>
</personList>
</file>

<file path=xl/theme/theme1.xml><?xml version="1.0" encoding="utf-8"?>
<a:theme xmlns:a="http://schemas.openxmlformats.org/drawingml/2006/main" name="smartlearn">
  <a:themeElements>
    <a:clrScheme name="smartlearn">
      <a:dk1>
        <a:sysClr val="windowText" lastClr="000000"/>
      </a:dk1>
      <a:lt1>
        <a:sysClr val="window" lastClr="FFFFFF"/>
      </a:lt1>
      <a:dk2>
        <a:srgbClr val="333333"/>
      </a:dk2>
      <a:lt2>
        <a:srgbClr val="EEEEEE"/>
      </a:lt2>
      <a:accent1>
        <a:srgbClr val="812E90"/>
      </a:accent1>
      <a:accent2>
        <a:srgbClr val="C40B64"/>
      </a:accent2>
      <a:accent3>
        <a:srgbClr val="07A1E2"/>
      </a:accent3>
      <a:accent4>
        <a:srgbClr val="E5C437"/>
      </a:accent4>
      <a:accent5>
        <a:srgbClr val="C62742"/>
      </a:accent5>
      <a:accent6>
        <a:srgbClr val="7AB658"/>
      </a:accent6>
      <a:hlink>
        <a:srgbClr val="812E90"/>
      </a:hlink>
      <a:folHlink>
        <a:srgbClr val="812E90"/>
      </a:folHlink>
    </a:clrScheme>
    <a:fontScheme name="smartlearn">
      <a:majorFont>
        <a:latin typeface="Dosis"/>
        <a:ea typeface=""/>
        <a:cs typeface=""/>
      </a:majorFont>
      <a:minorFont>
        <a:latin typeface="Source Sans Pro"/>
        <a:ea typeface=""/>
        <a:cs typeface=""/>
      </a:minorFont>
    </a:fontScheme>
    <a:fmtScheme name="Subtile Körper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2-09-05T07:15:36.66" personId="{0647D062-0289-492C-9412-F59B4A933880}" id="{B60457B9-166F-49CA-B4FB-BE699F02B4F3}">
    <text>Zusatzstunden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2"/>
  <sheetViews>
    <sheetView showGridLines="0" tabSelected="1" zoomScale="156" zoomScaleNormal="98" workbookViewId="0">
      <pane xSplit="3" ySplit="4" topLeftCell="D7" activePane="bottomRight" state="frozen"/>
      <selection pane="topRight" activeCell="D1" sqref="D1"/>
      <selection pane="bottomLeft" activeCell="A5" sqref="A5"/>
      <selection pane="bottomRight" activeCell="O56" sqref="O56"/>
    </sheetView>
  </sheetViews>
  <sheetFormatPr baseColWidth="10" defaultColWidth="11.3984375" defaultRowHeight="15" x14ac:dyDescent="0.2"/>
  <cols>
    <col min="1" max="1" width="31.3984375" style="21" customWidth="1"/>
    <col min="2" max="2" width="11.796875" style="1" customWidth="1"/>
    <col min="3" max="3" width="5.59765625" style="1" customWidth="1"/>
    <col min="4" max="22" width="6.3984375" style="7" customWidth="1"/>
    <col min="23" max="16384" width="11.3984375" style="1"/>
  </cols>
  <sheetData>
    <row r="1" spans="1:22" x14ac:dyDescent="0.2">
      <c r="A1" s="1"/>
      <c r="D1" s="34">
        <v>1</v>
      </c>
      <c r="E1" s="35"/>
      <c r="F1" s="34">
        <v>2</v>
      </c>
      <c r="G1" s="35"/>
      <c r="H1" s="34">
        <v>3</v>
      </c>
      <c r="I1" s="35"/>
      <c r="J1" s="34">
        <v>4</v>
      </c>
      <c r="K1" s="35"/>
      <c r="L1" s="34">
        <v>5</v>
      </c>
      <c r="M1" s="35"/>
      <c r="N1" s="34">
        <v>6</v>
      </c>
      <c r="O1" s="35"/>
      <c r="P1" s="2"/>
      <c r="Q1" s="34">
        <v>7</v>
      </c>
      <c r="R1" s="35"/>
      <c r="S1" s="34">
        <v>8</v>
      </c>
      <c r="T1" s="35"/>
      <c r="U1" s="34">
        <v>9</v>
      </c>
      <c r="V1" s="35"/>
    </row>
    <row r="2" spans="1:22" x14ac:dyDescent="0.2">
      <c r="A2" s="1"/>
      <c r="D2" s="34" t="str">
        <f t="shared" ref="D2:U2" si="0">"KW"&amp;WEEKNUM(D4,21)</f>
        <v>KW33</v>
      </c>
      <c r="E2" s="35"/>
      <c r="F2" s="34" t="str">
        <f t="shared" si="0"/>
        <v>KW34</v>
      </c>
      <c r="G2" s="35"/>
      <c r="H2" s="34" t="str">
        <f>"KW"&amp;WEEKNUM(H4,21)</f>
        <v>KW35</v>
      </c>
      <c r="I2" s="35"/>
      <c r="J2" s="34" t="str">
        <f t="shared" si="0"/>
        <v>KW36</v>
      </c>
      <c r="K2" s="35"/>
      <c r="L2" s="34" t="str">
        <f t="shared" si="0"/>
        <v>KW37</v>
      </c>
      <c r="M2" s="35"/>
      <c r="N2" s="34" t="str">
        <f t="shared" si="0"/>
        <v>KW38</v>
      </c>
      <c r="O2" s="35"/>
      <c r="P2" s="3" t="s">
        <v>0</v>
      </c>
      <c r="Q2" s="34" t="str">
        <f t="shared" si="0"/>
        <v>KW42</v>
      </c>
      <c r="R2" s="35"/>
      <c r="S2" s="34" t="str">
        <f t="shared" si="0"/>
        <v>KW43</v>
      </c>
      <c r="T2" s="35"/>
      <c r="U2" s="34" t="str">
        <f t="shared" si="0"/>
        <v>KW44</v>
      </c>
      <c r="V2" s="35"/>
    </row>
    <row r="3" spans="1:22" s="7" customFormat="1" x14ac:dyDescent="0.2">
      <c r="A3" s="38" t="s">
        <v>1</v>
      </c>
      <c r="B3" s="40" t="s">
        <v>2</v>
      </c>
      <c r="C3" s="41"/>
      <c r="D3" s="4" t="s">
        <v>39</v>
      </c>
      <c r="E3" s="5" t="s">
        <v>3</v>
      </c>
      <c r="F3" s="4" t="s">
        <v>38</v>
      </c>
      <c r="G3" s="5" t="s">
        <v>3</v>
      </c>
      <c r="H3" s="4" t="s">
        <v>38</v>
      </c>
      <c r="I3" s="5" t="s">
        <v>3</v>
      </c>
      <c r="J3" s="4" t="s">
        <v>39</v>
      </c>
      <c r="K3" s="5" t="s">
        <v>3</v>
      </c>
      <c r="L3" s="4" t="s">
        <v>39</v>
      </c>
      <c r="M3" s="5" t="s">
        <v>3</v>
      </c>
      <c r="N3" s="4" t="s">
        <v>39</v>
      </c>
      <c r="O3" s="5" t="s">
        <v>3</v>
      </c>
      <c r="P3" s="6"/>
      <c r="Q3" s="4" t="s">
        <v>39</v>
      </c>
      <c r="R3" s="5" t="s">
        <v>3</v>
      </c>
      <c r="S3" s="4" t="s">
        <v>39</v>
      </c>
      <c r="T3" s="5" t="s">
        <v>3</v>
      </c>
      <c r="U3" s="4" t="s">
        <v>39</v>
      </c>
      <c r="V3" s="5" t="s">
        <v>3</v>
      </c>
    </row>
    <row r="4" spans="1:22" x14ac:dyDescent="0.2">
      <c r="A4" s="39"/>
      <c r="B4" s="42"/>
      <c r="C4" s="43"/>
      <c r="D4" s="8">
        <v>44788</v>
      </c>
      <c r="E4" s="8"/>
      <c r="F4" s="8">
        <f t="shared" ref="F4" si="1">D4+7</f>
        <v>44795</v>
      </c>
      <c r="G4" s="8"/>
      <c r="H4" s="8">
        <f>F4+7</f>
        <v>44802</v>
      </c>
      <c r="I4" s="8"/>
      <c r="J4" s="8">
        <f>H4+7</f>
        <v>44809</v>
      </c>
      <c r="K4" s="8"/>
      <c r="L4" s="8">
        <f t="shared" ref="L4" si="2">J4+7</f>
        <v>44816</v>
      </c>
      <c r="M4" s="8"/>
      <c r="N4" s="8">
        <f t="shared" ref="N4" si="3">L4+7</f>
        <v>44823</v>
      </c>
      <c r="O4" s="8"/>
      <c r="P4" s="6"/>
      <c r="Q4" s="8">
        <f>N4+4*7</f>
        <v>44851</v>
      </c>
      <c r="R4" s="8"/>
      <c r="S4" s="8">
        <f t="shared" ref="S4" si="4">Q4+7</f>
        <v>44858</v>
      </c>
      <c r="T4" s="8"/>
      <c r="U4" s="8">
        <f t="shared" ref="U4" si="5">S4+7</f>
        <v>44865</v>
      </c>
      <c r="V4" s="8"/>
    </row>
    <row r="5" spans="1:22" s="12" customFormat="1" ht="14.25" customHeight="1" x14ac:dyDescent="0.2">
      <c r="A5" s="32" t="s">
        <v>4</v>
      </c>
      <c r="B5" s="9" t="s">
        <v>5</v>
      </c>
      <c r="C5" s="10">
        <f>SUMIF(B7:B24,LEFT(B5,4),C7:C24)</f>
        <v>39.5</v>
      </c>
      <c r="D5" s="26"/>
      <c r="E5" s="26"/>
      <c r="F5" s="27"/>
      <c r="G5" s="27"/>
      <c r="H5" s="27"/>
      <c r="I5" s="27"/>
      <c r="J5" s="11"/>
      <c r="K5" s="11"/>
      <c r="L5" s="11"/>
      <c r="M5" s="11"/>
      <c r="N5" s="11"/>
      <c r="O5" s="11"/>
      <c r="P5" s="6"/>
      <c r="Q5" s="11"/>
      <c r="R5" s="11"/>
      <c r="S5" s="11"/>
      <c r="T5" s="11"/>
      <c r="U5" s="11"/>
      <c r="V5" s="11"/>
    </row>
    <row r="6" spans="1:22" s="12" customFormat="1" ht="14.25" customHeight="1" x14ac:dyDescent="0.2">
      <c r="A6" s="33"/>
      <c r="B6" s="9" t="s">
        <v>6</v>
      </c>
      <c r="C6" s="10">
        <f>SUMIF(B7:B24,LEFT(B6,3),C7:C24)</f>
        <v>38.5</v>
      </c>
      <c r="D6" s="26"/>
      <c r="E6" s="26"/>
      <c r="F6" s="27"/>
      <c r="G6" s="27"/>
      <c r="H6" s="27"/>
      <c r="I6" s="27"/>
      <c r="J6" s="11"/>
      <c r="K6" s="11"/>
      <c r="L6" s="11"/>
      <c r="M6" s="11"/>
      <c r="N6" s="11"/>
      <c r="O6" s="11"/>
      <c r="P6" s="6"/>
      <c r="Q6" s="11"/>
      <c r="R6" s="11"/>
      <c r="S6" s="11"/>
      <c r="T6" s="11"/>
      <c r="U6" s="11"/>
      <c r="V6" s="11"/>
    </row>
    <row r="7" spans="1:22" ht="14.25" customHeight="1" x14ac:dyDescent="0.2">
      <c r="A7" s="30" t="s">
        <v>14</v>
      </c>
      <c r="B7" s="13" t="s">
        <v>7</v>
      </c>
      <c r="C7" s="14">
        <f>SUM(D7:V7)</f>
        <v>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6"/>
      <c r="Q7" s="14"/>
      <c r="R7" s="14"/>
      <c r="S7" s="14"/>
      <c r="T7" s="14"/>
      <c r="U7" s="14"/>
      <c r="V7" s="14"/>
    </row>
    <row r="8" spans="1:22" ht="14.25" customHeight="1" x14ac:dyDescent="0.2">
      <c r="A8" s="31"/>
      <c r="B8" s="15" t="s">
        <v>8</v>
      </c>
      <c r="C8" s="5">
        <f t="shared" ref="C8:C24" si="6">SUM(D8:V8)</f>
        <v>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5"/>
      <c r="R8" s="5"/>
      <c r="S8" s="5"/>
      <c r="T8" s="5"/>
      <c r="U8" s="5"/>
      <c r="V8" s="5"/>
    </row>
    <row r="9" spans="1:22" ht="14.25" customHeight="1" x14ac:dyDescent="0.2">
      <c r="A9" s="36" t="s">
        <v>43</v>
      </c>
      <c r="B9" s="13" t="s">
        <v>7</v>
      </c>
      <c r="C9" s="14">
        <f t="shared" si="6"/>
        <v>5</v>
      </c>
      <c r="D9" s="14"/>
      <c r="E9" s="14"/>
      <c r="F9" s="14">
        <v>2.5</v>
      </c>
      <c r="G9" s="14"/>
      <c r="H9" s="14">
        <v>2.5</v>
      </c>
      <c r="I9" s="14"/>
      <c r="J9" s="14"/>
      <c r="K9" s="14"/>
      <c r="L9" s="14"/>
      <c r="M9" s="14"/>
      <c r="N9" s="14"/>
      <c r="O9" s="14"/>
      <c r="P9" s="6"/>
      <c r="Q9" s="14"/>
      <c r="R9" s="14"/>
      <c r="S9" s="14"/>
      <c r="T9" s="14"/>
      <c r="U9" s="14"/>
      <c r="V9" s="14"/>
    </row>
    <row r="10" spans="1:22" ht="14.25" customHeight="1" x14ac:dyDescent="0.2">
      <c r="A10" s="37"/>
      <c r="B10" s="15" t="s">
        <v>8</v>
      </c>
      <c r="C10" s="5">
        <f t="shared" si="6"/>
        <v>5</v>
      </c>
      <c r="D10" s="5"/>
      <c r="E10" s="5"/>
      <c r="F10" s="5">
        <v>2.5</v>
      </c>
      <c r="G10" s="5"/>
      <c r="H10" s="5">
        <v>2.5</v>
      </c>
      <c r="I10" s="5"/>
      <c r="J10" s="5"/>
      <c r="K10" s="5"/>
      <c r="L10" s="5"/>
      <c r="M10" s="5"/>
      <c r="N10" s="5"/>
      <c r="O10" s="5"/>
      <c r="P10" s="6"/>
      <c r="Q10" s="5"/>
      <c r="R10" s="5"/>
      <c r="S10" s="5"/>
      <c r="T10" s="5"/>
      <c r="U10" s="5"/>
      <c r="V10" s="5"/>
    </row>
    <row r="11" spans="1:22" ht="14.25" customHeight="1" x14ac:dyDescent="0.2">
      <c r="A11" s="30" t="s">
        <v>15</v>
      </c>
      <c r="B11" s="13" t="s">
        <v>7</v>
      </c>
      <c r="C11" s="14">
        <f t="shared" si="6"/>
        <v>5</v>
      </c>
      <c r="D11" s="14"/>
      <c r="E11" s="14"/>
      <c r="F11" s="14">
        <v>2.5</v>
      </c>
      <c r="G11" s="14"/>
      <c r="H11" s="14">
        <v>2.5</v>
      </c>
      <c r="I11" s="14"/>
      <c r="J11" s="14"/>
      <c r="K11" s="14"/>
      <c r="L11" s="14"/>
      <c r="M11" s="14"/>
      <c r="N11" s="14"/>
      <c r="O11" s="14"/>
      <c r="P11" s="6"/>
      <c r="Q11" s="14"/>
      <c r="R11" s="14"/>
      <c r="S11" s="14"/>
      <c r="T11" s="14"/>
      <c r="U11" s="14"/>
      <c r="V11" s="14"/>
    </row>
    <row r="12" spans="1:22" ht="14.25" customHeight="1" x14ac:dyDescent="0.2">
      <c r="A12" s="31"/>
      <c r="B12" s="15" t="s">
        <v>8</v>
      </c>
      <c r="C12" s="5">
        <f t="shared" si="6"/>
        <v>5</v>
      </c>
      <c r="D12" s="5"/>
      <c r="E12" s="5"/>
      <c r="F12" s="5">
        <v>2.5</v>
      </c>
      <c r="G12" s="5"/>
      <c r="H12" s="5">
        <v>2.5</v>
      </c>
      <c r="I12" s="5"/>
      <c r="J12" s="5"/>
      <c r="K12" s="5"/>
      <c r="L12" s="5"/>
      <c r="M12" s="5"/>
      <c r="N12" s="5"/>
      <c r="O12" s="5"/>
      <c r="P12" s="6"/>
      <c r="Q12" s="5"/>
      <c r="R12" s="5"/>
      <c r="S12" s="5"/>
      <c r="T12" s="5"/>
      <c r="U12" s="5"/>
      <c r="V12" s="5"/>
    </row>
    <row r="13" spans="1:22" ht="14.25" customHeight="1" x14ac:dyDescent="0.2">
      <c r="A13" s="30" t="s">
        <v>16</v>
      </c>
      <c r="B13" s="13" t="s">
        <v>7</v>
      </c>
      <c r="C13" s="14">
        <f t="shared" si="6"/>
        <v>7.5</v>
      </c>
      <c r="D13" s="14"/>
      <c r="E13" s="14"/>
      <c r="F13" s="14">
        <v>2.5</v>
      </c>
      <c r="G13" s="14"/>
      <c r="H13" s="14">
        <v>2.5</v>
      </c>
      <c r="I13" s="14"/>
      <c r="J13" s="14">
        <v>2.5</v>
      </c>
      <c r="K13" s="14"/>
      <c r="L13" s="14"/>
      <c r="M13" s="14"/>
      <c r="N13" s="14"/>
      <c r="O13" s="14"/>
      <c r="P13" s="6"/>
      <c r="Q13" s="14"/>
      <c r="R13" s="14"/>
      <c r="S13" s="14"/>
      <c r="T13" s="14"/>
      <c r="U13" s="14"/>
      <c r="V13" s="14"/>
    </row>
    <row r="14" spans="1:22" ht="14.25" customHeight="1" x14ac:dyDescent="0.2">
      <c r="A14" s="31"/>
      <c r="B14" s="15" t="s">
        <v>8</v>
      </c>
      <c r="C14" s="5">
        <f t="shared" si="6"/>
        <v>6.5</v>
      </c>
      <c r="D14" s="5"/>
      <c r="E14" s="5"/>
      <c r="F14" s="5">
        <v>2.5</v>
      </c>
      <c r="G14" s="5"/>
      <c r="H14" s="5">
        <v>2.5</v>
      </c>
      <c r="I14" s="5"/>
      <c r="J14" s="5">
        <v>1.5</v>
      </c>
      <c r="K14" s="5"/>
      <c r="L14" s="5"/>
      <c r="M14" s="5"/>
      <c r="N14" s="5"/>
      <c r="O14" s="5"/>
      <c r="P14" s="6"/>
      <c r="Q14" s="5"/>
      <c r="R14" s="5"/>
      <c r="S14" s="5"/>
      <c r="T14" s="5"/>
      <c r="U14" s="5"/>
      <c r="V14" s="5"/>
    </row>
    <row r="15" spans="1:22" ht="14.25" customHeight="1" x14ac:dyDescent="0.2">
      <c r="A15" s="30" t="s">
        <v>17</v>
      </c>
      <c r="B15" s="13" t="s">
        <v>7</v>
      </c>
      <c r="C15" s="14">
        <f t="shared" si="6"/>
        <v>6.5</v>
      </c>
      <c r="D15" s="14"/>
      <c r="E15" s="14"/>
      <c r="F15" s="14">
        <v>2.5</v>
      </c>
      <c r="G15" s="14"/>
      <c r="H15" s="14">
        <v>2.5</v>
      </c>
      <c r="I15" s="14"/>
      <c r="J15" s="14">
        <v>1.5</v>
      </c>
      <c r="K15" s="14"/>
      <c r="L15" s="14"/>
      <c r="M15" s="14"/>
      <c r="N15" s="14"/>
      <c r="O15" s="14"/>
      <c r="P15" s="6"/>
      <c r="Q15" s="14"/>
      <c r="R15" s="14"/>
      <c r="S15" s="14"/>
      <c r="T15" s="14"/>
      <c r="U15" s="14"/>
      <c r="V15" s="14"/>
    </row>
    <row r="16" spans="1:22" ht="14.25" customHeight="1" x14ac:dyDescent="0.2">
      <c r="A16" s="31"/>
      <c r="B16" s="15" t="s">
        <v>8</v>
      </c>
      <c r="C16" s="5">
        <f t="shared" si="6"/>
        <v>7.5</v>
      </c>
      <c r="D16" s="5"/>
      <c r="E16" s="5"/>
      <c r="F16" s="5">
        <v>2.5</v>
      </c>
      <c r="G16" s="5"/>
      <c r="H16" s="5">
        <v>2.5</v>
      </c>
      <c r="I16" s="5"/>
      <c r="J16" s="5">
        <v>2.5</v>
      </c>
      <c r="K16" s="5"/>
      <c r="L16" s="5"/>
      <c r="M16" s="5"/>
      <c r="N16" s="5"/>
      <c r="O16" s="5"/>
      <c r="P16" s="6"/>
      <c r="Q16" s="5"/>
      <c r="R16" s="5"/>
      <c r="S16" s="5"/>
      <c r="T16" s="5"/>
      <c r="U16" s="5"/>
      <c r="V16" s="5"/>
    </row>
    <row r="17" spans="1:22" ht="14.25" customHeight="1" x14ac:dyDescent="0.2">
      <c r="A17" s="30" t="s">
        <v>18</v>
      </c>
      <c r="B17" s="13" t="s">
        <v>7</v>
      </c>
      <c r="C17" s="14">
        <f t="shared" si="6"/>
        <v>8</v>
      </c>
      <c r="D17" s="14"/>
      <c r="E17" s="14"/>
      <c r="F17" s="14">
        <v>2.5</v>
      </c>
      <c r="G17" s="14"/>
      <c r="H17" s="14">
        <v>2.5</v>
      </c>
      <c r="I17" s="14"/>
      <c r="J17" s="14">
        <v>3</v>
      </c>
      <c r="K17" s="14"/>
      <c r="L17" s="14"/>
      <c r="M17" s="14"/>
      <c r="N17" s="14"/>
      <c r="O17" s="14"/>
      <c r="P17" s="6"/>
      <c r="Q17" s="14"/>
      <c r="R17" s="14"/>
      <c r="S17" s="14"/>
      <c r="T17" s="14"/>
      <c r="U17" s="14"/>
      <c r="V17" s="14"/>
    </row>
    <row r="18" spans="1:22" ht="14.25" customHeight="1" x14ac:dyDescent="0.2">
      <c r="A18" s="31"/>
      <c r="B18" s="15" t="s">
        <v>8</v>
      </c>
      <c r="C18" s="5">
        <f t="shared" si="6"/>
        <v>7</v>
      </c>
      <c r="D18" s="5"/>
      <c r="E18" s="5"/>
      <c r="F18" s="5">
        <v>2.5</v>
      </c>
      <c r="G18" s="5"/>
      <c r="H18" s="5">
        <v>2.5</v>
      </c>
      <c r="I18" s="5"/>
      <c r="J18" s="5">
        <v>2</v>
      </c>
      <c r="K18" s="5"/>
      <c r="L18" s="5"/>
      <c r="M18" s="5"/>
      <c r="N18" s="5"/>
      <c r="O18" s="5"/>
      <c r="P18" s="6"/>
      <c r="Q18" s="5"/>
      <c r="R18" s="5"/>
      <c r="S18" s="5"/>
      <c r="T18" s="5"/>
      <c r="U18" s="5"/>
      <c r="V18" s="5"/>
    </row>
    <row r="19" spans="1:22" ht="14.25" customHeight="1" x14ac:dyDescent="0.2">
      <c r="A19" s="30" t="s">
        <v>19</v>
      </c>
      <c r="B19" s="13" t="s">
        <v>7</v>
      </c>
      <c r="C19" s="14">
        <f t="shared" si="6"/>
        <v>5</v>
      </c>
      <c r="D19" s="14"/>
      <c r="E19" s="14"/>
      <c r="F19" s="14"/>
      <c r="G19" s="14"/>
      <c r="H19" s="14">
        <v>2</v>
      </c>
      <c r="I19" s="14"/>
      <c r="J19" s="14">
        <v>3</v>
      </c>
      <c r="K19" s="14"/>
      <c r="L19" s="14"/>
      <c r="M19" s="14"/>
      <c r="N19" s="14"/>
      <c r="O19" s="14"/>
      <c r="P19" s="6"/>
      <c r="Q19" s="14"/>
      <c r="R19" s="14"/>
      <c r="S19" s="14"/>
      <c r="T19" s="14"/>
      <c r="U19" s="14"/>
      <c r="V19" s="14"/>
    </row>
    <row r="20" spans="1:22" ht="14.25" customHeight="1" x14ac:dyDescent="0.2">
      <c r="A20" s="31"/>
      <c r="B20" s="15" t="s">
        <v>8</v>
      </c>
      <c r="C20" s="5">
        <f t="shared" si="6"/>
        <v>5</v>
      </c>
      <c r="D20" s="5"/>
      <c r="E20" s="5"/>
      <c r="F20" s="5"/>
      <c r="G20" s="5"/>
      <c r="H20" s="5">
        <v>2.5</v>
      </c>
      <c r="I20" s="5"/>
      <c r="J20" s="5">
        <v>2.5</v>
      </c>
      <c r="K20" s="5"/>
      <c r="L20" s="5"/>
      <c r="M20" s="5"/>
      <c r="N20" s="5"/>
      <c r="O20" s="5"/>
      <c r="P20" s="6"/>
      <c r="Q20" s="5"/>
      <c r="R20" s="5"/>
      <c r="S20" s="5"/>
      <c r="T20" s="5"/>
      <c r="U20" s="5"/>
      <c r="V20" s="5"/>
    </row>
    <row r="21" spans="1:22" ht="14.25" customHeight="1" x14ac:dyDescent="0.2">
      <c r="A21" s="30" t="s">
        <v>20</v>
      </c>
      <c r="B21" s="13" t="s">
        <v>7</v>
      </c>
      <c r="C21" s="14">
        <v>0</v>
      </c>
      <c r="D21" s="14"/>
      <c r="E21" s="14"/>
      <c r="F21" s="14"/>
      <c r="G21" s="14"/>
      <c r="H21" s="14"/>
      <c r="I21" s="14"/>
      <c r="J21" s="14">
        <v>2.5</v>
      </c>
      <c r="K21" s="14"/>
      <c r="L21" s="14"/>
      <c r="M21" s="14"/>
      <c r="N21" s="14"/>
      <c r="O21" s="14"/>
      <c r="P21" s="6"/>
      <c r="Q21" s="14"/>
      <c r="R21" s="14"/>
      <c r="S21" s="14"/>
      <c r="T21" s="14"/>
      <c r="U21" s="14"/>
      <c r="V21" s="14"/>
    </row>
    <row r="22" spans="1:22" ht="14.25" customHeight="1" x14ac:dyDescent="0.2">
      <c r="A22" s="31"/>
      <c r="B22" s="15" t="s">
        <v>8</v>
      </c>
      <c r="C22" s="5">
        <v>0</v>
      </c>
      <c r="D22" s="5"/>
      <c r="E22" s="5"/>
      <c r="F22" s="5"/>
      <c r="G22" s="5"/>
      <c r="H22" s="5"/>
      <c r="I22" s="5"/>
      <c r="J22" s="5">
        <v>5</v>
      </c>
      <c r="K22" s="5"/>
      <c r="L22" s="5"/>
      <c r="M22" s="5"/>
      <c r="N22" s="5"/>
      <c r="O22" s="5"/>
      <c r="P22" s="6"/>
      <c r="Q22" s="5"/>
      <c r="R22" s="5"/>
      <c r="S22" s="5"/>
      <c r="T22" s="5"/>
      <c r="U22" s="5"/>
      <c r="V22" s="5"/>
    </row>
    <row r="23" spans="1:22" ht="14.25" customHeight="1" x14ac:dyDescent="0.2">
      <c r="A23" s="30" t="s">
        <v>21</v>
      </c>
      <c r="B23" s="13" t="s">
        <v>7</v>
      </c>
      <c r="C23" s="14">
        <f t="shared" si="6"/>
        <v>2.5</v>
      </c>
      <c r="D23" s="14"/>
      <c r="E23" s="14"/>
      <c r="F23" s="14"/>
      <c r="G23" s="14"/>
      <c r="H23" s="14"/>
      <c r="I23" s="14"/>
      <c r="J23" s="14">
        <v>2.5</v>
      </c>
      <c r="K23" s="14"/>
      <c r="L23" s="14"/>
      <c r="M23" s="14"/>
      <c r="N23" s="14"/>
      <c r="O23" s="14"/>
      <c r="P23" s="6"/>
      <c r="Q23" s="14"/>
      <c r="R23" s="14"/>
      <c r="S23" s="14"/>
      <c r="T23" s="14"/>
      <c r="U23" s="14"/>
      <c r="V23" s="14"/>
    </row>
    <row r="24" spans="1:22" ht="14.25" customHeight="1" x14ac:dyDescent="0.2">
      <c r="A24" s="31"/>
      <c r="B24" s="15" t="s">
        <v>8</v>
      </c>
      <c r="C24" s="5">
        <f t="shared" si="6"/>
        <v>2.5</v>
      </c>
      <c r="D24" s="5"/>
      <c r="E24" s="5"/>
      <c r="F24" s="5"/>
      <c r="G24" s="5"/>
      <c r="H24" s="5"/>
      <c r="I24" s="5"/>
      <c r="J24" s="5">
        <v>2.5</v>
      </c>
      <c r="K24" s="5"/>
      <c r="L24" s="5"/>
      <c r="M24" s="5"/>
      <c r="N24" s="5"/>
      <c r="O24" s="5"/>
      <c r="P24" s="6"/>
      <c r="Q24" s="5"/>
      <c r="R24" s="5"/>
      <c r="S24" s="5"/>
      <c r="T24" s="5"/>
      <c r="U24" s="5"/>
      <c r="V24" s="5"/>
    </row>
    <row r="25" spans="1:22" s="12" customFormat="1" ht="14.25" customHeight="1" x14ac:dyDescent="0.2">
      <c r="A25" s="32" t="s">
        <v>9</v>
      </c>
      <c r="B25" s="9" t="s">
        <v>5</v>
      </c>
      <c r="C25" s="10">
        <f>SUMIF(B27:B38,LEFT(B25,4),C27:C38)</f>
        <v>12</v>
      </c>
      <c r="D25" s="26"/>
      <c r="E25" s="26"/>
      <c r="F25" s="26"/>
      <c r="G25" s="26"/>
      <c r="H25" s="27"/>
      <c r="I25" s="27"/>
      <c r="J25" s="27"/>
      <c r="K25" s="27"/>
      <c r="L25" s="27"/>
      <c r="M25" s="27"/>
      <c r="N25" s="27"/>
      <c r="O25" s="27"/>
      <c r="P25" s="6"/>
      <c r="Q25" s="11"/>
      <c r="R25" s="11"/>
      <c r="S25" s="11"/>
      <c r="T25" s="11"/>
      <c r="U25" s="11"/>
      <c r="V25" s="11"/>
    </row>
    <row r="26" spans="1:22" s="12" customFormat="1" ht="14.25" customHeight="1" x14ac:dyDescent="0.2">
      <c r="A26" s="33"/>
      <c r="B26" s="9" t="s">
        <v>6</v>
      </c>
      <c r="C26" s="10">
        <f>SUMIF(B27:B38,LEFT(B26,3),C27:C38)</f>
        <v>4</v>
      </c>
      <c r="D26" s="26"/>
      <c r="E26" s="26"/>
      <c r="F26" s="26"/>
      <c r="G26" s="26"/>
      <c r="H26" s="27"/>
      <c r="I26" s="27"/>
      <c r="J26" s="27"/>
      <c r="K26" s="27"/>
      <c r="L26" s="27"/>
      <c r="M26" s="27"/>
      <c r="N26" s="27"/>
      <c r="O26" s="27"/>
      <c r="P26" s="6"/>
      <c r="Q26" s="11"/>
      <c r="R26" s="11"/>
      <c r="S26" s="11"/>
      <c r="T26" s="11"/>
      <c r="U26" s="11"/>
      <c r="V26" s="11"/>
    </row>
    <row r="27" spans="1:22" ht="14.25" customHeight="1" x14ac:dyDescent="0.2">
      <c r="A27" s="30" t="s">
        <v>22</v>
      </c>
      <c r="B27" s="13" t="s">
        <v>7</v>
      </c>
      <c r="C27" s="14">
        <f t="shared" ref="C27:C38" si="7">SUM(D27:V27)</f>
        <v>3</v>
      </c>
      <c r="D27" s="14"/>
      <c r="E27" s="14"/>
      <c r="F27" s="14"/>
      <c r="G27" s="14"/>
      <c r="H27" s="14"/>
      <c r="I27" s="14"/>
      <c r="K27" s="14"/>
      <c r="L27" s="14">
        <v>3</v>
      </c>
      <c r="M27" s="14"/>
      <c r="N27" s="14"/>
      <c r="O27" s="14"/>
      <c r="P27" s="6"/>
      <c r="Q27" s="14"/>
      <c r="R27" s="14"/>
      <c r="S27" s="14"/>
      <c r="T27" s="14"/>
      <c r="U27" s="14"/>
      <c r="V27" s="14"/>
    </row>
    <row r="28" spans="1:22" ht="14.25" customHeight="1" x14ac:dyDescent="0.2">
      <c r="A28" s="31"/>
      <c r="B28" s="15" t="s">
        <v>8</v>
      </c>
      <c r="C28" s="5">
        <f t="shared" si="7"/>
        <v>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5"/>
      <c r="R28" s="5"/>
      <c r="S28" s="5"/>
      <c r="T28" s="5"/>
      <c r="U28" s="5"/>
      <c r="V28" s="5"/>
    </row>
    <row r="29" spans="1:22" ht="14.25" customHeight="1" x14ac:dyDescent="0.2">
      <c r="A29" s="30" t="s">
        <v>23</v>
      </c>
      <c r="B29" s="13" t="s">
        <v>7</v>
      </c>
      <c r="C29" s="14">
        <f t="shared" si="7"/>
        <v>1.5</v>
      </c>
      <c r="D29" s="14"/>
      <c r="E29" s="14"/>
      <c r="F29" s="14"/>
      <c r="G29" s="14"/>
      <c r="H29" s="14"/>
      <c r="I29" s="14"/>
      <c r="J29" s="14">
        <v>0</v>
      </c>
      <c r="K29" s="14"/>
      <c r="L29" s="14">
        <v>1.5</v>
      </c>
      <c r="M29" s="14"/>
      <c r="N29" s="14"/>
      <c r="O29" s="14"/>
      <c r="P29" s="6"/>
      <c r="Q29" s="14"/>
      <c r="R29" s="14"/>
      <c r="S29" s="14"/>
      <c r="T29" s="14"/>
      <c r="U29" s="14"/>
      <c r="V29" s="14"/>
    </row>
    <row r="30" spans="1:22" ht="14.25" customHeight="1" x14ac:dyDescent="0.2">
      <c r="A30" s="31"/>
      <c r="B30" s="15" t="s">
        <v>8</v>
      </c>
      <c r="C30" s="5">
        <f t="shared" si="7"/>
        <v>1</v>
      </c>
      <c r="D30" s="5"/>
      <c r="E30" s="5"/>
      <c r="F30" s="5"/>
      <c r="G30" s="5"/>
      <c r="H30" s="5"/>
      <c r="I30" s="5"/>
      <c r="J30" s="5">
        <v>1</v>
      </c>
      <c r="K30" s="5"/>
      <c r="M30" s="5"/>
      <c r="N30" s="5"/>
      <c r="O30" s="5"/>
      <c r="P30" s="6"/>
      <c r="Q30" s="5"/>
      <c r="R30" s="5"/>
      <c r="S30" s="5"/>
      <c r="T30" s="5"/>
      <c r="U30" s="5"/>
      <c r="V30" s="5"/>
    </row>
    <row r="31" spans="1:22" ht="14.25" customHeight="1" x14ac:dyDescent="0.2">
      <c r="A31" s="30" t="s">
        <v>24</v>
      </c>
      <c r="B31" s="13" t="s">
        <v>7</v>
      </c>
      <c r="C31" s="14">
        <f t="shared" si="7"/>
        <v>2</v>
      </c>
      <c r="D31" s="14"/>
      <c r="E31" s="14"/>
      <c r="F31" s="14"/>
      <c r="G31" s="14"/>
      <c r="H31" s="14"/>
      <c r="I31" s="14"/>
      <c r="J31" s="14">
        <v>0</v>
      </c>
      <c r="K31" s="14"/>
      <c r="L31" s="14">
        <v>2</v>
      </c>
      <c r="M31" s="14"/>
      <c r="N31" s="14"/>
      <c r="O31" s="14"/>
      <c r="P31" s="6"/>
      <c r="Q31" s="14"/>
      <c r="R31" s="14"/>
      <c r="S31" s="14"/>
      <c r="T31" s="14"/>
      <c r="U31" s="14"/>
      <c r="V31" s="14"/>
    </row>
    <row r="32" spans="1:22" ht="14.25" customHeight="1" x14ac:dyDescent="0.2">
      <c r="A32" s="31"/>
      <c r="B32" s="15" t="s">
        <v>8</v>
      </c>
      <c r="C32" s="5">
        <f t="shared" si="7"/>
        <v>1</v>
      </c>
      <c r="D32" s="5"/>
      <c r="E32" s="5"/>
      <c r="F32" s="5"/>
      <c r="G32" s="5"/>
      <c r="H32" s="5"/>
      <c r="I32" s="5"/>
      <c r="J32" s="5">
        <v>1</v>
      </c>
      <c r="K32" s="5"/>
      <c r="M32" s="5"/>
      <c r="N32" s="5"/>
      <c r="O32" s="5"/>
      <c r="P32" s="6"/>
      <c r="Q32" s="5"/>
      <c r="R32" s="5"/>
      <c r="S32" s="5"/>
      <c r="T32" s="5"/>
      <c r="U32" s="5"/>
      <c r="V32" s="5"/>
    </row>
    <row r="33" spans="1:22" ht="14.25" customHeight="1" x14ac:dyDescent="0.2">
      <c r="A33" s="30" t="s">
        <v>25</v>
      </c>
      <c r="B33" s="13" t="s">
        <v>7</v>
      </c>
      <c r="C33" s="14">
        <f t="shared" si="7"/>
        <v>2</v>
      </c>
      <c r="D33" s="14"/>
      <c r="E33" s="14"/>
      <c r="F33" s="14"/>
      <c r="G33" s="14"/>
      <c r="H33" s="14"/>
      <c r="I33" s="14"/>
      <c r="J33" s="14"/>
      <c r="K33" s="14"/>
      <c r="L33" s="14">
        <v>2</v>
      </c>
      <c r="M33" s="14"/>
      <c r="N33" s="14"/>
      <c r="O33" s="14"/>
      <c r="P33" s="6"/>
      <c r="Q33" s="14"/>
      <c r="R33" s="14"/>
      <c r="S33" s="14"/>
      <c r="T33" s="14"/>
      <c r="U33" s="14"/>
      <c r="V33" s="14"/>
    </row>
    <row r="34" spans="1:22" ht="14.25" customHeight="1" x14ac:dyDescent="0.2">
      <c r="A34" s="31"/>
      <c r="B34" s="15" t="s">
        <v>8</v>
      </c>
      <c r="C34" s="5">
        <f t="shared" si="7"/>
        <v>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5"/>
      <c r="R34" s="5"/>
      <c r="S34" s="5"/>
      <c r="T34" s="5"/>
      <c r="U34" s="5"/>
      <c r="V34" s="5"/>
    </row>
    <row r="35" spans="1:22" ht="14.25" customHeight="1" x14ac:dyDescent="0.2">
      <c r="A35" s="30" t="s">
        <v>26</v>
      </c>
      <c r="B35" s="13" t="s">
        <v>7</v>
      </c>
      <c r="C35" s="14">
        <f t="shared" si="7"/>
        <v>1.5</v>
      </c>
      <c r="D35" s="14"/>
      <c r="E35" s="14"/>
      <c r="F35" s="14"/>
      <c r="G35" s="14"/>
      <c r="H35" s="14"/>
      <c r="I35" s="14"/>
      <c r="J35" s="14">
        <v>0</v>
      </c>
      <c r="K35" s="14"/>
      <c r="L35" s="14">
        <v>1.5</v>
      </c>
      <c r="M35" s="14"/>
      <c r="N35" s="14"/>
      <c r="O35" s="14"/>
      <c r="P35" s="6"/>
      <c r="Q35" s="14"/>
      <c r="R35" s="14"/>
      <c r="S35" s="14"/>
      <c r="T35" s="14"/>
      <c r="U35" s="14"/>
      <c r="V35" s="14"/>
    </row>
    <row r="36" spans="1:22" ht="14.25" customHeight="1" x14ac:dyDescent="0.2">
      <c r="A36" s="31"/>
      <c r="B36" s="15" t="s">
        <v>8</v>
      </c>
      <c r="C36" s="5">
        <f t="shared" si="7"/>
        <v>2</v>
      </c>
      <c r="D36" s="5"/>
      <c r="E36" s="5"/>
      <c r="F36" s="5"/>
      <c r="G36" s="5"/>
      <c r="H36" s="5"/>
      <c r="I36" s="5"/>
      <c r="J36" s="5">
        <v>2</v>
      </c>
      <c r="K36" s="5"/>
      <c r="M36" s="5"/>
      <c r="N36" s="5"/>
      <c r="O36" s="5"/>
      <c r="P36" s="6"/>
      <c r="Q36" s="5"/>
      <c r="R36" s="5"/>
      <c r="S36" s="5"/>
      <c r="T36" s="5"/>
      <c r="U36" s="5"/>
      <c r="V36" s="5"/>
    </row>
    <row r="37" spans="1:22" ht="14.25" customHeight="1" x14ac:dyDescent="0.2">
      <c r="A37" s="30" t="s">
        <v>27</v>
      </c>
      <c r="B37" s="13" t="s">
        <v>7</v>
      </c>
      <c r="C37" s="14">
        <f t="shared" si="7"/>
        <v>2</v>
      </c>
      <c r="D37" s="14"/>
      <c r="E37" s="14"/>
      <c r="F37" s="14"/>
      <c r="G37" s="14"/>
      <c r="H37" s="14"/>
      <c r="I37" s="14"/>
      <c r="J37" s="14"/>
      <c r="K37" s="14"/>
      <c r="L37" s="14">
        <v>2</v>
      </c>
      <c r="M37" s="14"/>
      <c r="N37" s="14"/>
      <c r="O37" s="14"/>
      <c r="P37" s="6"/>
      <c r="Q37" s="14"/>
      <c r="R37" s="14"/>
      <c r="S37" s="14"/>
      <c r="T37" s="14"/>
      <c r="U37" s="14"/>
      <c r="V37" s="14"/>
    </row>
    <row r="38" spans="1:22" ht="14.25" customHeight="1" x14ac:dyDescent="0.2">
      <c r="A38" s="31"/>
      <c r="B38" s="15" t="s">
        <v>8</v>
      </c>
      <c r="C38" s="5">
        <f t="shared" si="7"/>
        <v>0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</row>
    <row r="39" spans="1:22" s="12" customFormat="1" ht="14.25" customHeight="1" x14ac:dyDescent="0.2">
      <c r="A39" s="32" t="s">
        <v>10</v>
      </c>
      <c r="B39" s="9" t="s">
        <v>5</v>
      </c>
      <c r="C39" s="10">
        <f>SUMIF(B41:B62,LEFT(B39,4),C41:C62)</f>
        <v>49.75</v>
      </c>
      <c r="D39" s="26"/>
      <c r="E39" s="26"/>
      <c r="F39" s="26"/>
      <c r="G39" s="26"/>
      <c r="H39" s="26"/>
      <c r="I39" s="26"/>
      <c r="J39" s="27"/>
      <c r="K39" s="27"/>
      <c r="L39" s="27"/>
      <c r="M39" s="27"/>
      <c r="N39" s="27"/>
      <c r="O39" s="27"/>
      <c r="P39" s="28"/>
      <c r="Q39" s="27"/>
      <c r="R39" s="27"/>
      <c r="S39" s="11"/>
      <c r="T39" s="11"/>
      <c r="U39" s="11"/>
      <c r="V39" s="11"/>
    </row>
    <row r="40" spans="1:22" s="12" customFormat="1" ht="14.25" customHeight="1" x14ac:dyDescent="0.2">
      <c r="A40" s="33"/>
      <c r="B40" s="9" t="s">
        <v>6</v>
      </c>
      <c r="C40" s="10">
        <f>SUMIF(B41:B62,LEFT(B40,3),C41:C62)</f>
        <v>0.25</v>
      </c>
      <c r="D40" s="26"/>
      <c r="E40" s="26"/>
      <c r="F40" s="26"/>
      <c r="G40" s="26"/>
      <c r="H40" s="26"/>
      <c r="I40" s="26"/>
      <c r="J40" s="27"/>
      <c r="K40" s="27"/>
      <c r="L40" s="27"/>
      <c r="M40" s="27"/>
      <c r="N40" s="27"/>
      <c r="O40" s="27"/>
      <c r="P40" s="28"/>
      <c r="Q40" s="27"/>
      <c r="R40" s="27"/>
      <c r="S40" s="11"/>
      <c r="T40" s="11"/>
      <c r="U40" s="11"/>
      <c r="V40" s="11"/>
    </row>
    <row r="41" spans="1:22" ht="14.25" customHeight="1" x14ac:dyDescent="0.2">
      <c r="A41" s="30" t="s">
        <v>28</v>
      </c>
      <c r="B41" s="13" t="s">
        <v>7</v>
      </c>
      <c r="C41" s="14">
        <f t="shared" ref="C41:C62" si="8">SUM(D41:V41)</f>
        <v>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6"/>
      <c r="Q41" s="14"/>
      <c r="R41" s="14"/>
      <c r="S41" s="14"/>
      <c r="T41" s="14"/>
      <c r="U41" s="14"/>
      <c r="V41" s="14"/>
    </row>
    <row r="42" spans="1:22" ht="14.25" customHeight="1" x14ac:dyDescent="0.2">
      <c r="A42" s="31"/>
      <c r="B42" s="15" t="s">
        <v>8</v>
      </c>
      <c r="C42" s="5">
        <f t="shared" si="8"/>
        <v>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</row>
    <row r="43" spans="1:22" ht="14.25" customHeight="1" x14ac:dyDescent="0.2">
      <c r="A43" s="30" t="s">
        <v>29</v>
      </c>
      <c r="B43" s="13" t="s">
        <v>7</v>
      </c>
      <c r="C43" s="14">
        <f t="shared" si="8"/>
        <v>0.5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0.5</v>
      </c>
      <c r="O43" s="14"/>
      <c r="P43" s="6"/>
      <c r="Q43" s="14"/>
      <c r="R43" s="14"/>
      <c r="S43" s="14"/>
      <c r="T43" s="14"/>
      <c r="U43" s="14"/>
      <c r="V43" s="14"/>
    </row>
    <row r="44" spans="1:22" ht="14.25" customHeight="1" x14ac:dyDescent="0.2">
      <c r="A44" s="31"/>
      <c r="B44" s="15" t="s">
        <v>8</v>
      </c>
      <c r="C44" s="5">
        <f t="shared" si="8"/>
        <v>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</row>
    <row r="45" spans="1:22" ht="14.25" customHeight="1" x14ac:dyDescent="0.2">
      <c r="A45" s="30" t="s">
        <v>30</v>
      </c>
      <c r="B45" s="13" t="s">
        <v>7</v>
      </c>
      <c r="C45" s="14">
        <f t="shared" si="8"/>
        <v>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1</v>
      </c>
      <c r="O45" s="14"/>
      <c r="P45" s="6"/>
      <c r="Q45" s="14"/>
      <c r="R45" s="14"/>
      <c r="S45" s="14"/>
      <c r="T45" s="14"/>
      <c r="U45" s="14"/>
      <c r="V45" s="14"/>
    </row>
    <row r="46" spans="1:22" ht="14.25" customHeight="1" x14ac:dyDescent="0.2">
      <c r="A46" s="31"/>
      <c r="B46" s="15" t="s">
        <v>8</v>
      </c>
      <c r="C46" s="5">
        <f t="shared" si="8"/>
        <v>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</row>
    <row r="47" spans="1:22" ht="14.25" customHeight="1" x14ac:dyDescent="0.2">
      <c r="A47" s="30" t="s">
        <v>31</v>
      </c>
      <c r="B47" s="13" t="s">
        <v>7</v>
      </c>
      <c r="C47" s="14">
        <f t="shared" si="8"/>
        <v>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</v>
      </c>
      <c r="O47" s="14"/>
      <c r="P47" s="6"/>
      <c r="Q47" s="14"/>
      <c r="R47" s="14"/>
      <c r="S47" s="14"/>
      <c r="T47" s="14"/>
      <c r="U47" s="14"/>
      <c r="V47" s="14"/>
    </row>
    <row r="48" spans="1:22" ht="14.25" customHeight="1" x14ac:dyDescent="0.2">
      <c r="A48" s="31"/>
      <c r="B48" s="15" t="s">
        <v>8</v>
      </c>
      <c r="C48" s="5">
        <f t="shared" si="8"/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</row>
    <row r="49" spans="1:22" ht="14.25" customHeight="1" x14ac:dyDescent="0.2">
      <c r="A49" s="30" t="s">
        <v>32</v>
      </c>
      <c r="B49" s="13" t="s">
        <v>7</v>
      </c>
      <c r="C49" s="14">
        <f t="shared" si="8"/>
        <v>6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/>
      <c r="P49" s="6"/>
      <c r="Q49" s="14"/>
      <c r="R49" s="14"/>
      <c r="S49" s="14"/>
      <c r="T49" s="14"/>
      <c r="U49" s="14"/>
      <c r="V49" s="14"/>
    </row>
    <row r="50" spans="1:22" ht="14.25" customHeight="1" x14ac:dyDescent="0.2">
      <c r="A50" s="31"/>
      <c r="B50" s="15" t="s">
        <v>8</v>
      </c>
      <c r="C50" s="5">
        <f t="shared" si="8"/>
        <v>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</row>
    <row r="51" spans="1:22" x14ac:dyDescent="0.2">
      <c r="A51" s="30" t="s">
        <v>33</v>
      </c>
      <c r="B51" s="13" t="s">
        <v>7</v>
      </c>
      <c r="C51" s="14">
        <f t="shared" si="8"/>
        <v>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6"/>
      <c r="Q51" s="14"/>
      <c r="R51" s="14"/>
      <c r="S51" s="14"/>
      <c r="T51" s="14"/>
      <c r="U51" s="14"/>
      <c r="V51" s="14"/>
    </row>
    <row r="52" spans="1:22" ht="14.25" customHeight="1" x14ac:dyDescent="0.2">
      <c r="A52" s="31"/>
      <c r="B52" s="15" t="s">
        <v>8</v>
      </c>
      <c r="C52" s="5">
        <f t="shared" si="8"/>
        <v>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</row>
    <row r="53" spans="1:22" ht="14.25" customHeight="1" x14ac:dyDescent="0.2">
      <c r="A53" s="30" t="s">
        <v>34</v>
      </c>
      <c r="B53" s="13" t="s">
        <v>7</v>
      </c>
      <c r="C53" s="14">
        <f>SUM(D53:V53)</f>
        <v>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1</v>
      </c>
      <c r="O53" s="14"/>
      <c r="P53" s="6"/>
      <c r="Q53" s="14"/>
      <c r="R53" s="14"/>
      <c r="S53" s="14"/>
      <c r="T53" s="14"/>
      <c r="U53" s="14"/>
      <c r="V53" s="14"/>
    </row>
    <row r="54" spans="1:22" ht="14.25" customHeight="1" x14ac:dyDescent="0.2">
      <c r="A54" s="31"/>
      <c r="B54" s="15" t="s">
        <v>8</v>
      </c>
      <c r="C54" s="14">
        <f t="shared" ref="C54:C60" si="9">SUM(D54:V54)</f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</row>
    <row r="55" spans="1:22" ht="14.25" customHeight="1" x14ac:dyDescent="0.2">
      <c r="A55" s="30" t="s">
        <v>35</v>
      </c>
      <c r="B55" s="13" t="s">
        <v>7</v>
      </c>
      <c r="C55" s="14">
        <f t="shared" si="9"/>
        <v>20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>
        <v>20</v>
      </c>
      <c r="O55" s="14"/>
      <c r="P55" s="6"/>
      <c r="Q55" s="14"/>
      <c r="R55" s="14"/>
      <c r="S55" s="14"/>
      <c r="T55" s="14"/>
      <c r="U55" s="14"/>
      <c r="V55" s="14"/>
    </row>
    <row r="56" spans="1:22" ht="14.25" customHeight="1" x14ac:dyDescent="0.2">
      <c r="A56" s="31"/>
      <c r="B56" s="15" t="s">
        <v>8</v>
      </c>
      <c r="C56" s="14">
        <f t="shared" si="9"/>
        <v>0</v>
      </c>
      <c r="D56" s="5"/>
      <c r="E56" s="29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</row>
    <row r="57" spans="1:22" ht="14.25" customHeight="1" x14ac:dyDescent="0.2">
      <c r="A57" s="30" t="s">
        <v>36</v>
      </c>
      <c r="B57" s="15" t="s">
        <v>7</v>
      </c>
      <c r="C57" s="14">
        <f t="shared" si="9"/>
        <v>15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>
        <v>15</v>
      </c>
      <c r="O57" s="14"/>
      <c r="P57" s="6"/>
      <c r="Q57" s="14"/>
      <c r="R57" s="14"/>
      <c r="S57" s="14"/>
      <c r="T57" s="14"/>
      <c r="U57" s="14"/>
      <c r="V57" s="14"/>
    </row>
    <row r="58" spans="1:22" ht="14.25" customHeight="1" x14ac:dyDescent="0.2">
      <c r="A58" s="31"/>
      <c r="B58" s="15" t="s">
        <v>8</v>
      </c>
      <c r="C58" s="14">
        <f t="shared" si="9"/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</row>
    <row r="59" spans="1:22" ht="14.25" customHeight="1" x14ac:dyDescent="0.2">
      <c r="A59" s="30" t="s">
        <v>37</v>
      </c>
      <c r="B59" s="15" t="s">
        <v>7</v>
      </c>
      <c r="C59" s="14">
        <f t="shared" si="9"/>
        <v>5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>
        <v>5</v>
      </c>
      <c r="O59" s="14"/>
      <c r="P59" s="6"/>
      <c r="Q59" s="14"/>
      <c r="R59" s="14"/>
      <c r="S59" s="14"/>
      <c r="T59" s="14"/>
      <c r="U59" s="14"/>
      <c r="V59" s="14"/>
    </row>
    <row r="60" spans="1:22" ht="14.25" customHeight="1" x14ac:dyDescent="0.2">
      <c r="A60" s="31"/>
      <c r="B60" s="15" t="s">
        <v>8</v>
      </c>
      <c r="C60" s="14">
        <f t="shared" si="9"/>
        <v>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</row>
    <row r="61" spans="1:22" ht="14.25" customHeight="1" x14ac:dyDescent="0.2">
      <c r="A61" s="30" t="s">
        <v>40</v>
      </c>
      <c r="B61" s="13" t="s">
        <v>7</v>
      </c>
      <c r="C61" s="14">
        <f t="shared" si="8"/>
        <v>0.25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>
        <v>0.25</v>
      </c>
      <c r="O61" s="14"/>
      <c r="P61" s="6"/>
      <c r="Q61" s="14"/>
      <c r="R61" s="14"/>
      <c r="S61" s="14"/>
      <c r="T61" s="14"/>
      <c r="U61" s="14"/>
      <c r="V61" s="14"/>
    </row>
    <row r="62" spans="1:22" ht="14.25" customHeight="1" x14ac:dyDescent="0.2">
      <c r="A62" s="31"/>
      <c r="B62" s="15" t="s">
        <v>8</v>
      </c>
      <c r="C62" s="5">
        <f t="shared" si="8"/>
        <v>0.25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>
        <v>0.25</v>
      </c>
      <c r="O62" s="5"/>
      <c r="P62" s="6"/>
      <c r="Q62" s="5"/>
      <c r="R62" s="5"/>
      <c r="S62" s="5"/>
      <c r="T62" s="5"/>
      <c r="U62" s="5"/>
      <c r="V62" s="5"/>
    </row>
    <row r="63" spans="1:22" s="12" customFormat="1" ht="14.25" customHeight="1" x14ac:dyDescent="0.2">
      <c r="A63" s="32" t="s">
        <v>11</v>
      </c>
      <c r="B63" s="9" t="s">
        <v>5</v>
      </c>
      <c r="C63" s="10">
        <f>SUMIF(B65:B68,LEFT(B63,4),C65:C68)</f>
        <v>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2"/>
      <c r="T63" s="23"/>
      <c r="U63" s="11"/>
      <c r="V63" s="11"/>
    </row>
    <row r="64" spans="1:22" s="12" customFormat="1" ht="14.25" customHeight="1" x14ac:dyDescent="0.2">
      <c r="A64" s="33"/>
      <c r="B64" s="9" t="s">
        <v>6</v>
      </c>
      <c r="C64" s="10">
        <f>SUMIF(B65:B70,LEFT(B64,3),C65:C70)</f>
        <v>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4"/>
      <c r="T64" s="25"/>
      <c r="U64" s="11"/>
      <c r="V64" s="11"/>
    </row>
    <row r="65" spans="1:22" ht="14.25" customHeight="1" x14ac:dyDescent="0.2">
      <c r="A65" s="30" t="s">
        <v>41</v>
      </c>
      <c r="B65" s="13" t="s">
        <v>7</v>
      </c>
      <c r="C65" s="14">
        <f t="shared" ref="C65:C68" si="10">SUM(D65:V65)</f>
        <v>0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6"/>
      <c r="Q65" s="14"/>
      <c r="R65" s="14"/>
      <c r="S65" s="14"/>
      <c r="T65" s="14"/>
      <c r="U65" s="14"/>
      <c r="V65" s="14"/>
    </row>
    <row r="66" spans="1:22" ht="14.25" customHeight="1" x14ac:dyDescent="0.2">
      <c r="A66" s="31"/>
      <c r="B66" s="15" t="s">
        <v>8</v>
      </c>
      <c r="C66" s="5">
        <f t="shared" si="10"/>
        <v>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</row>
    <row r="67" spans="1:22" ht="14.25" customHeight="1" x14ac:dyDescent="0.2">
      <c r="A67" s="30" t="s">
        <v>42</v>
      </c>
      <c r="B67" s="13" t="s">
        <v>7</v>
      </c>
      <c r="C67" s="14">
        <f t="shared" si="10"/>
        <v>0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6"/>
      <c r="Q67" s="14"/>
      <c r="R67" s="14"/>
      <c r="S67" s="14"/>
      <c r="T67" s="14"/>
      <c r="U67" s="14"/>
      <c r="V67" s="14"/>
    </row>
    <row r="68" spans="1:22" ht="14.25" customHeight="1" x14ac:dyDescent="0.2">
      <c r="A68" s="31"/>
      <c r="B68" s="15" t="s">
        <v>8</v>
      </c>
      <c r="C68" s="5">
        <f t="shared" si="10"/>
        <v>0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</row>
    <row r="69" spans="1:22" s="12" customFormat="1" ht="14.25" customHeight="1" x14ac:dyDescent="0.2">
      <c r="A69" s="44" t="s">
        <v>12</v>
      </c>
      <c r="B69" s="16" t="s">
        <v>5</v>
      </c>
      <c r="C69" s="17">
        <f>SUM(C63,C39,C25,C5)</f>
        <v>101.25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9"/>
      <c r="Q69" s="18"/>
      <c r="R69" s="18"/>
      <c r="S69" s="18"/>
      <c r="T69" s="18"/>
      <c r="U69" s="18"/>
      <c r="V69" s="18"/>
    </row>
    <row r="70" spans="1:22" s="12" customFormat="1" ht="14.25" customHeight="1" x14ac:dyDescent="0.2">
      <c r="A70" s="45"/>
      <c r="B70" s="16" t="s">
        <v>6</v>
      </c>
      <c r="C70" s="17">
        <f>SUM(C64,C40,C26,C6)</f>
        <v>42.75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9"/>
      <c r="Q70" s="18"/>
      <c r="R70" s="18"/>
      <c r="S70" s="18"/>
      <c r="T70" s="18"/>
      <c r="U70" s="18"/>
      <c r="V70" s="18"/>
    </row>
    <row r="71" spans="1:22" x14ac:dyDescent="0.2">
      <c r="A71" s="20"/>
      <c r="B71" s="20"/>
    </row>
    <row r="72" spans="1:22" x14ac:dyDescent="0.2">
      <c r="A72" s="21" t="s">
        <v>13</v>
      </c>
    </row>
  </sheetData>
  <mergeCells count="53">
    <mergeCell ref="A59:A60"/>
    <mergeCell ref="A69:A70"/>
    <mergeCell ref="A43:A44"/>
    <mergeCell ref="A53:A54"/>
    <mergeCell ref="A61:A62"/>
    <mergeCell ref="A63:A64"/>
    <mergeCell ref="A65:A66"/>
    <mergeCell ref="A47:A48"/>
    <mergeCell ref="A45:A46"/>
    <mergeCell ref="A49:A50"/>
    <mergeCell ref="A67:A68"/>
    <mergeCell ref="A55:A56"/>
    <mergeCell ref="A57:A58"/>
    <mergeCell ref="A51:A52"/>
    <mergeCell ref="S1:T1"/>
    <mergeCell ref="U1:V1"/>
    <mergeCell ref="N1:O1"/>
    <mergeCell ref="A3:A4"/>
    <mergeCell ref="B3:C4"/>
    <mergeCell ref="D2:E2"/>
    <mergeCell ref="F2:G2"/>
    <mergeCell ref="H2:I2"/>
    <mergeCell ref="J2:K2"/>
    <mergeCell ref="L2:M2"/>
    <mergeCell ref="N2:O2"/>
    <mergeCell ref="Q2:R2"/>
    <mergeCell ref="S2:T2"/>
    <mergeCell ref="U2:V2"/>
    <mergeCell ref="D1:E1"/>
    <mergeCell ref="J1:K1"/>
    <mergeCell ref="L1:M1"/>
    <mergeCell ref="A35:A36"/>
    <mergeCell ref="A33:A34"/>
    <mergeCell ref="Q1:R1"/>
    <mergeCell ref="A5:A6"/>
    <mergeCell ref="A7:A8"/>
    <mergeCell ref="A9:A10"/>
    <mergeCell ref="A11:A12"/>
    <mergeCell ref="A23:A24"/>
    <mergeCell ref="A13:A14"/>
    <mergeCell ref="A15:A16"/>
    <mergeCell ref="A17:A18"/>
    <mergeCell ref="A19:A20"/>
    <mergeCell ref="A25:A26"/>
    <mergeCell ref="A27:A28"/>
    <mergeCell ref="F1:G1"/>
    <mergeCell ref="A41:A42"/>
    <mergeCell ref="A39:A40"/>
    <mergeCell ref="H1:I1"/>
    <mergeCell ref="A29:A30"/>
    <mergeCell ref="A31:A32"/>
    <mergeCell ref="A37:A38"/>
    <mergeCell ref="A21:A22"/>
  </mergeCells>
  <pageMargins left="0.70866141732283472" right="0.70866141732283472" top="0.43307086614173229" bottom="0.47244094488188981" header="0.31496062992125984" footer="0.31496062992125984"/>
  <pageSetup paperSize="9" scale="78" fitToHeight="0" orientation="landscape" r:id="rId1"/>
  <headerFooter>
    <oddFooter>&amp;L| &amp;F | &amp;A | &amp;D, &amp;T |&amp;R| Seite  &amp;P von &amp;N |</oddFooter>
  </headerFooter>
  <rowBreaks count="1" manualBreakCount="1">
    <brk id="38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5ADBD849C8314A921DBB0DC1A41ED6" ma:contentTypeVersion="6" ma:contentTypeDescription="Ein neues Dokument erstellen." ma:contentTypeScope="" ma:versionID="e9cde912c707208746f708fc6c784072">
  <xsd:schema xmlns:xsd="http://www.w3.org/2001/XMLSchema" xmlns:xs="http://www.w3.org/2001/XMLSchema" xmlns:p="http://schemas.microsoft.com/office/2006/metadata/properties" xmlns:ns2="1bd86a02-c1c8-4812-ab31-3ff67599352c" xmlns:ns3="1d243c38-7889-4602-819d-286ce17d9e09" targetNamespace="http://schemas.microsoft.com/office/2006/metadata/properties" ma:root="true" ma:fieldsID="17226f63bd813b52e74b4016b7d4c51f" ns2:_="" ns3:_="">
    <xsd:import namespace="1bd86a02-c1c8-4812-ab31-3ff67599352c"/>
    <xsd:import namespace="1d243c38-7889-4602-819d-286ce17d9e0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d86a02-c1c8-4812-ab31-3ff6759935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43c38-7889-4602-819d-286ce17d9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5682F6-EF6B-4297-B422-DA59690960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d86a02-c1c8-4812-ab31-3ff67599352c"/>
    <ds:schemaRef ds:uri="1d243c38-7889-4602-819d-286ce17d9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171D4E-C929-4220-89B2-6D3F7536D3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EEFD7-D0F4-4F26-BB59-0FC477C84769}">
  <ds:schemaRefs>
    <ds:schemaRef ds:uri="http://schemas.microsoft.com/office/2006/metadata/properties"/>
    <ds:schemaRef ds:uri="http://purl.org/dc/elements/1.1/"/>
    <ds:schemaRef ds:uri="1d243c38-7889-4602-819d-286ce17d9e09"/>
    <ds:schemaRef ds:uri="http://purl.org/dc/dcmitype/"/>
    <ds:schemaRef ds:uri="http://schemas.microsoft.com/office/2006/documentManagement/types"/>
    <ds:schemaRef ds:uri="1bd86a02-c1c8-4812-ab31-3ff67599352c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Montag</vt:lpstr>
      <vt:lpstr>Montag!Drucktitel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Urs Dummermuth</dc:creator>
  <cp:keywords/>
  <dc:description/>
  <cp:lastModifiedBy>levyn Schneider</cp:lastModifiedBy>
  <cp:revision/>
  <dcterms:created xsi:type="dcterms:W3CDTF">2018-07-08T08:44:50Z</dcterms:created>
  <dcterms:modified xsi:type="dcterms:W3CDTF">2023-09-05T17:43:32Z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0x0101006A5ADBD849C8314A921DBB0DC1A41ED6</vt:lpwstr>
  </property>
</Properties>
</file>