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autoCompressPictures="0" defaultThemeVersion="166925"/>
  <mc:AlternateContent xmlns:mc="http://schemas.openxmlformats.org/markup-compatibility/2006">
    <mc:Choice Requires="x15">
      <x15ac:absPath xmlns:x15ac="http://schemas.microsoft.com/office/spreadsheetml/2010/11/ac" url="/Users/ying.sun/Dropbox/DEPRESSD-Working Files/DEPRESSD Master Author:Study List/"/>
    </mc:Choice>
  </mc:AlternateContent>
  <xr:revisionPtr revIDLastSave="0" documentId="13_ncr:1_{07CFDEF0-9653-A643-AD70-CC444D5C93CA}" xr6:coauthVersionLast="36" xr6:coauthVersionMax="36" xr10:uidLastSave="{00000000-0000-0000-0000-000000000000}"/>
  <bookViews>
    <workbookView xWindow="9320" yWindow="0" windowWidth="22940" windowHeight="23040" activeTab="2" xr2:uid="{00000000-000D-0000-FFFF-FFFF00000000}"/>
  </bookViews>
  <sheets>
    <sheet name="PHQ" sheetId="2" r:id="rId1"/>
    <sheet name="PHQ_Group" sheetId="3" r:id="rId2"/>
    <sheet name="EPDS" sheetId="4" r:id="rId3"/>
    <sheet name="HADS" sheetId="5" r:id="rId4"/>
    <sheet name="All_Contributors" sheetId="6" r:id="rId5"/>
  </sheets>
  <calcPr calcId="18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O105" i="5" l="1"/>
  <c r="O104" i="5"/>
  <c r="F105" i="5"/>
  <c r="F92" i="5" l="1"/>
  <c r="O82" i="5"/>
  <c r="O27" i="5"/>
  <c r="X26" i="5"/>
  <c r="X27" i="5"/>
  <c r="X30" i="5"/>
  <c r="X31" i="5"/>
  <c r="X32" i="5"/>
  <c r="X33" i="5"/>
  <c r="X28" i="5"/>
  <c r="X23" i="5"/>
  <c r="O26" i="5"/>
  <c r="O28" i="5"/>
  <c r="O29" i="5"/>
  <c r="O30" i="5"/>
  <c r="F26" i="5"/>
  <c r="F27" i="5"/>
  <c r="F28" i="5"/>
  <c r="F29" i="5"/>
  <c r="F30" i="5"/>
  <c r="O107" i="5"/>
  <c r="O108" i="5"/>
  <c r="F107" i="5"/>
  <c r="F108" i="5"/>
  <c r="F109" i="5"/>
  <c r="X78" i="5"/>
  <c r="X72" i="5"/>
  <c r="X51" i="5"/>
  <c r="X47" i="5"/>
  <c r="X96" i="5"/>
  <c r="X102" i="5"/>
  <c r="X101" i="5"/>
  <c r="X106" i="5"/>
  <c r="X85" i="5"/>
  <c r="X84" i="5"/>
  <c r="X83" i="5"/>
  <c r="X88" i="5"/>
  <c r="O25" i="5"/>
  <c r="O3" i="5"/>
  <c r="O4" i="5"/>
  <c r="O5" i="5"/>
  <c r="O6" i="5"/>
  <c r="O7" i="5"/>
  <c r="O8" i="5"/>
  <c r="O9" i="5"/>
  <c r="O10" i="5"/>
  <c r="O11" i="5"/>
  <c r="O12" i="5"/>
  <c r="O13" i="5"/>
  <c r="O14" i="5"/>
  <c r="O15" i="5"/>
  <c r="O16" i="5"/>
  <c r="O17" i="5"/>
  <c r="O18" i="5"/>
  <c r="O19" i="5"/>
  <c r="O20" i="5"/>
  <c r="O21" i="5"/>
  <c r="O22" i="5"/>
  <c r="O23" i="5"/>
  <c r="O24" i="5"/>
  <c r="O2" i="5"/>
  <c r="F17" i="5"/>
  <c r="F18" i="5"/>
  <c r="F19" i="5"/>
  <c r="F20" i="5"/>
  <c r="F21" i="5"/>
  <c r="F22" i="5"/>
  <c r="F23" i="5"/>
  <c r="F24" i="5"/>
  <c r="F25" i="5"/>
  <c r="F3" i="5"/>
  <c r="F4" i="5"/>
  <c r="F5" i="5"/>
  <c r="F6" i="5"/>
  <c r="F7" i="5"/>
  <c r="F8" i="5"/>
  <c r="F9" i="5"/>
  <c r="F10" i="5"/>
  <c r="F11" i="5"/>
  <c r="F12" i="5"/>
  <c r="F13" i="5"/>
  <c r="F14" i="5"/>
  <c r="F15" i="5"/>
  <c r="F16" i="5"/>
  <c r="F2" i="5"/>
  <c r="F31" i="5"/>
  <c r="F32" i="5"/>
  <c r="X34" i="5"/>
  <c r="X35" i="5"/>
  <c r="X36" i="5"/>
  <c r="X37" i="5"/>
  <c r="X38" i="5"/>
  <c r="X39" i="5"/>
  <c r="X40" i="5"/>
  <c r="X41" i="5"/>
  <c r="X42" i="5"/>
  <c r="X43" i="5"/>
  <c r="X44" i="5"/>
  <c r="X45" i="5"/>
  <c r="X46" i="5"/>
  <c r="X48" i="5"/>
  <c r="X49" i="5"/>
  <c r="X50" i="5"/>
  <c r="X52" i="5"/>
  <c r="X53" i="5"/>
  <c r="X54" i="5"/>
  <c r="X55" i="5"/>
  <c r="X56" i="5"/>
  <c r="X57" i="5"/>
  <c r="X58" i="5"/>
  <c r="X59" i="5"/>
  <c r="X60" i="5"/>
  <c r="X61" i="5"/>
  <c r="X62" i="5"/>
  <c r="X63" i="5"/>
  <c r="X64" i="5"/>
  <c r="X65" i="5"/>
  <c r="X66" i="5"/>
  <c r="X67" i="5"/>
  <c r="X68" i="5"/>
  <c r="X69" i="5"/>
  <c r="X70" i="5"/>
  <c r="X71" i="5"/>
  <c r="X73" i="5"/>
  <c r="X74" i="5"/>
  <c r="X75" i="5"/>
  <c r="X76" i="5"/>
  <c r="X77" i="5"/>
  <c r="X79" i="5"/>
  <c r="X80" i="5"/>
  <c r="X81" i="5"/>
  <c r="X82" i="5"/>
  <c r="X86" i="5"/>
  <c r="X87" i="5"/>
  <c r="X89" i="5"/>
  <c r="X90" i="5"/>
  <c r="X91" i="5"/>
  <c r="X93" i="5"/>
  <c r="X94" i="5"/>
  <c r="X95" i="5"/>
  <c r="X97" i="5"/>
  <c r="X98" i="5"/>
  <c r="X99" i="5"/>
  <c r="X100" i="5"/>
  <c r="X103" i="5"/>
  <c r="X104"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3" i="5"/>
  <c r="O84" i="5"/>
  <c r="O85" i="5"/>
  <c r="O86" i="5"/>
  <c r="O87" i="5"/>
  <c r="O88" i="5"/>
  <c r="O89" i="5"/>
  <c r="O90" i="5"/>
  <c r="O91" i="5"/>
  <c r="O93" i="5"/>
  <c r="O94" i="5"/>
  <c r="O95" i="5"/>
  <c r="O96" i="5"/>
  <c r="O97" i="5"/>
  <c r="O98" i="5"/>
  <c r="O99" i="5"/>
  <c r="O100" i="5"/>
  <c r="O101" i="5"/>
  <c r="O102" i="5"/>
  <c r="O103" i="5"/>
  <c r="O106" i="5"/>
  <c r="O31" i="5"/>
  <c r="F44" i="5"/>
  <c r="F65" i="5"/>
  <c r="F88" i="5"/>
  <c r="F83" i="5"/>
  <c r="F85" i="5"/>
  <c r="F58" i="5"/>
  <c r="F60" i="5"/>
  <c r="F51" i="5"/>
  <c r="F84" i="5"/>
  <c r="F35" i="5"/>
  <c r="F95" i="5"/>
  <c r="F61" i="5"/>
  <c r="F106" i="5"/>
  <c r="F43" i="5"/>
  <c r="F63" i="5"/>
  <c r="F64" i="5"/>
  <c r="F86" i="5"/>
  <c r="F54" i="5"/>
  <c r="F55" i="5"/>
  <c r="F101" i="5"/>
  <c r="F76" i="5"/>
  <c r="F70" i="5"/>
  <c r="F38" i="5"/>
  <c r="F56" i="5"/>
  <c r="F50" i="5"/>
  <c r="F91" i="5"/>
  <c r="F33" i="5"/>
  <c r="F104" i="5"/>
  <c r="F37" i="5"/>
  <c r="F67" i="5"/>
  <c r="F74" i="5"/>
  <c r="F97" i="5"/>
  <c r="F46" i="5"/>
  <c r="F49" i="5"/>
  <c r="F94" i="5"/>
  <c r="F57" i="5"/>
  <c r="F99" i="5"/>
  <c r="F42" i="5"/>
  <c r="F34" i="5"/>
  <c r="F59" i="5"/>
  <c r="F89" i="5"/>
  <c r="F80" i="5"/>
  <c r="F103" i="5"/>
  <c r="F102" i="5"/>
  <c r="F40" i="5"/>
  <c r="F75" i="5"/>
  <c r="F53" i="5"/>
  <c r="F52" i="5"/>
  <c r="F96" i="5"/>
  <c r="F62" i="5"/>
  <c r="F68" i="5"/>
  <c r="F87" i="5"/>
  <c r="F41" i="5"/>
  <c r="F90" i="5"/>
  <c r="F69" i="5"/>
  <c r="F48" i="5"/>
  <c r="F82" i="5"/>
  <c r="F72" i="5"/>
  <c r="F77" i="5"/>
  <c r="F79" i="5"/>
  <c r="F81" i="5"/>
  <c r="F100" i="5"/>
  <c r="F39" i="5"/>
  <c r="F36" i="5"/>
  <c r="F47" i="5"/>
  <c r="F66" i="5"/>
  <c r="F45" i="5"/>
  <c r="F93" i="5"/>
  <c r="F78" i="5"/>
  <c r="F73" i="5"/>
  <c r="F71" i="5"/>
  <c r="F98" i="5"/>
  <c r="E2" i="2"/>
  <c r="E3" i="2"/>
  <c r="E4" i="2"/>
  <c r="E5" i="2"/>
  <c r="E6" i="2"/>
  <c r="E7" i="2"/>
  <c r="E8" i="2"/>
  <c r="E9" i="2"/>
  <c r="E10" i="2"/>
  <c r="E11" i="2"/>
  <c r="E12" i="2"/>
  <c r="E13" i="2"/>
  <c r="E14" i="2"/>
  <c r="E15" i="2"/>
  <c r="E16"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3" i="2"/>
  <c r="E94" i="2"/>
</calcChain>
</file>

<file path=xl/sharedStrings.xml><?xml version="1.0" encoding="utf-8"?>
<sst xmlns="http://schemas.openxmlformats.org/spreadsheetml/2006/main" count="4171" uniqueCount="2087">
  <si>
    <t>Category</t>
  </si>
  <si>
    <t>RefID</t>
  </si>
  <si>
    <t>First Name</t>
  </si>
  <si>
    <t>Last Name</t>
  </si>
  <si>
    <t>Full Name</t>
  </si>
  <si>
    <t>e-mail</t>
  </si>
  <si>
    <t>Degree</t>
  </si>
  <si>
    <t>Position</t>
  </si>
  <si>
    <t>Affiliation</t>
  </si>
  <si>
    <t>Address</t>
  </si>
  <si>
    <t xml:space="preserve">Funding Statement </t>
  </si>
  <si>
    <t xml:space="preserve">Conflicts of Interest Statement </t>
  </si>
  <si>
    <t>Notes</t>
  </si>
  <si>
    <t>Team Brett</t>
  </si>
  <si>
    <t>N/A</t>
  </si>
  <si>
    <t>Brooke</t>
  </si>
  <si>
    <t>Levis</t>
  </si>
  <si>
    <t>brooke.levis@mail.mcgill.ca</t>
  </si>
  <si>
    <t>MSc</t>
  </si>
  <si>
    <t>Lady Davis Institute for Medical Research, Jewish General Hospital, Montréal, Québec, Canada; Department of Epidemiology, Biostatistics and Occupational Health, McGill University, Montréal, Québec, Canada</t>
  </si>
  <si>
    <t>Lady Davis Institute for Medical Research, Jewish General Hospital, 4333 Chemin de la Côte-Sainte-Catherine, Montréal, QC, H3T 1E4, Canada</t>
  </si>
  <si>
    <t xml:space="preserve">Ms. Levis was supported by a CIHR Frederick Banting and Charles Best Canada Graduate Scholarship doctoral award. </t>
  </si>
  <si>
    <t>Kira E.</t>
  </si>
  <si>
    <t>Riehm</t>
  </si>
  <si>
    <t>kirariehm@gmail.com</t>
  </si>
  <si>
    <t>Lady Davis Institute for Medical Research, Jewish General Hospital, Montréal, Québec, Canada; Department of Mental Health, Bloomberg School of Public Health, Johns Hopkins University, Baltimore, Maryland, USA (Riehm)</t>
  </si>
  <si>
    <t xml:space="preserve">Ms. Riehm and Ms. Saadat were supported by CIHR Frederick Banting and Charles Best Canada Graduate Scholarship master’s awards. </t>
  </si>
  <si>
    <t>Nazanin</t>
  </si>
  <si>
    <t>Saadat</t>
  </si>
  <si>
    <t>nazanin.saadat@mail.mcgill.ca</t>
  </si>
  <si>
    <t>Lady Davis Institute for Medical Research, Jewish General Hospital, Montréal, Québec, Canada</t>
  </si>
  <si>
    <t>Alexander W.</t>
  </si>
  <si>
    <t xml:space="preserve">alex.w.levis@gmail.com </t>
  </si>
  <si>
    <t>Mr. Levis and Ms. Azar were supported by FRQS Masters Training Awards.</t>
  </si>
  <si>
    <t>Marleine</t>
  </si>
  <si>
    <t>Azar</t>
  </si>
  <si>
    <t xml:space="preserve">marleine.azar@mail.mcgill.ca </t>
  </si>
  <si>
    <t>Danielle B.</t>
  </si>
  <si>
    <t>Rice</t>
  </si>
  <si>
    <t xml:space="preserve">danielle.rice@mail.mcgill.ca </t>
  </si>
  <si>
    <t>Lady Davis Institute for Medical Research, Jewish General Hospital, Montréal, Québec, Canada; Department of Psychology, McGill University, Montréal, Québec, Canada</t>
  </si>
  <si>
    <t>Ms. Rice was supported by a Vanier Canada Graduate Scholarship</t>
  </si>
  <si>
    <t>DEPRESSD</t>
  </si>
  <si>
    <t>Jill</t>
  </si>
  <si>
    <t>Boruff</t>
  </si>
  <si>
    <t>jill.boruff@mcgill.ca</t>
  </si>
  <si>
    <t>MLIS</t>
  </si>
  <si>
    <t xml:space="preserve">Schulich Library of Physical Sciences, Life Sciences, and Engineering, McGill University, Montréal, Québec, Canada </t>
  </si>
  <si>
    <t>Macdonald-Stewart Library Building, 809 Sherbrooke Street West, Montreal, Quebec H3A 0C1, Canada</t>
  </si>
  <si>
    <t>Pim</t>
  </si>
  <si>
    <t>Cuijpers</t>
  </si>
  <si>
    <t>p.cuijpers@vu.nl</t>
  </si>
  <si>
    <t>PhD</t>
  </si>
  <si>
    <t>Department of Clinical, Neuro and Developmental Psychology, Amsterdam Public Health Research Institute, Vrije Universiteit, Amsterdam, the Netherlands (Cuijpers)</t>
  </si>
  <si>
    <t>Department of Clinical, Neuro and Developmental Psychology, Faculty of Behavioural and Movement Sciences, Vrije Universiteit Amsterdam, Van der Boechorststraat 1, 1081 BT Amsterdam, The Netherlands</t>
  </si>
  <si>
    <t>Simon</t>
  </si>
  <si>
    <t>Gilbody</t>
  </si>
  <si>
    <t>simon.gilbody@york.ac.uk</t>
  </si>
  <si>
    <t>Hull York Medical School and the Department of Health Sciences, University of York, Heslington, York, United Kingdom</t>
  </si>
  <si>
    <t>Mental Health and Addiction Research Group, Department of Health Sciences and Hull York Medical School, University of York, Heslington YO10 5DD, United Kingdom</t>
  </si>
  <si>
    <t>John P.A.</t>
  </si>
  <si>
    <t>Ioannidis</t>
  </si>
  <si>
    <t>jioannid@stanford.edu</t>
  </si>
  <si>
    <t>MD, DSc</t>
  </si>
  <si>
    <t>Department of Medicine, Department of Health Research and Policy, Department of Biomedical Data Science,  Department of Statistics, Stanford University, Stanford, California, USA</t>
  </si>
  <si>
    <t>Stanford University, 1265 Welch Road, MSOB X306, Stanford, CA, 94305, USA</t>
  </si>
  <si>
    <t>Lorie A.</t>
  </si>
  <si>
    <t>Kloda</t>
  </si>
  <si>
    <t>lorie.kloda@concordia.ca</t>
  </si>
  <si>
    <t>Library, Concordia University, Montréal, Québec, Canada</t>
  </si>
  <si>
    <t>Concordia University, 1455, boul. de Maisonneuve Ouest, LB-331, Montréal, QC, H3G 1M8, Canada</t>
  </si>
  <si>
    <t>Dean</t>
  </si>
  <si>
    <t>McMillan</t>
  </si>
  <si>
    <t>dean.mcmillan@york.ac.uk</t>
  </si>
  <si>
    <t>DEPRESSD+Contributor</t>
  </si>
  <si>
    <t>6716 and 90002</t>
  </si>
  <si>
    <t>Scott B.</t>
  </si>
  <si>
    <t>Patten</t>
  </si>
  <si>
    <t>patten@ucalgary.ca</t>
  </si>
  <si>
    <t>MD, PhD</t>
  </si>
  <si>
    <t>Department of Community Health Sciences, University of Calgary, Calgary, Alberta, Canada; Hotchkiss Brain Institute and O'Brien Institute for Public Health, University of Calgary, Calgary, Alberta, Canada</t>
  </si>
  <si>
    <t>Department of Community Health Sciences, 3rd Floor, TRW Building, University of Calgary, 3280 Hospital Drive NW, Calgary, AB, T2N 4Z6, Canada</t>
  </si>
  <si>
    <t>The primary studies by Amoozegar and by Fiest et al. were funded by the Alberta Health Services, the University of Calgary Faculty of Medicine, and the Hotchkiss Brain Institute.</t>
  </si>
  <si>
    <t>Drs. Jetté and Patten declare that they received a grant, outside the submitted work, from the University of Calgary Hotchkiss Brain Institute, which was jointly funded by the Institute and Pfizer.</t>
  </si>
  <si>
    <t>90003 was originally unpublished and is now published (Amoozegar, 2017)</t>
  </si>
  <si>
    <t>Ian</t>
  </si>
  <si>
    <t>Shrier</t>
  </si>
  <si>
    <t>ian.shrier@mcgill.ca</t>
  </si>
  <si>
    <t>Centre for Clinical Epidemiology, Lady Davis Institute for Medical Research, Jewish General Hospital, 3755 Cote Ste-Catherine Rd, Montréal, QC, H3T 1E2, Canada</t>
  </si>
  <si>
    <t>Roy C.</t>
  </si>
  <si>
    <t>Ziegelstein</t>
  </si>
  <si>
    <t>rziegel2@jhmi.edu</t>
  </si>
  <si>
    <t>MD</t>
  </si>
  <si>
    <t>Department of Medicine, Johns Hopkins University School of Medicine, Baltimore, Maryland, USA</t>
  </si>
  <si>
    <t>Johns Hopkins University School of Medicine, Miller Research Building, 733 N. Broadway, Suite 115, Baltimore, MD, 21205, USA</t>
  </si>
  <si>
    <t>Knowledge user</t>
  </si>
  <si>
    <t>Ainsley</t>
  </si>
  <si>
    <t>Moore</t>
  </si>
  <si>
    <t>amoore@mcmaster.ca</t>
  </si>
  <si>
    <t>Only include her on amnuscripts using the updated PHQ database</t>
  </si>
  <si>
    <t>Contributor</t>
  </si>
  <si>
    <t>Dickens H.</t>
  </si>
  <si>
    <t>Akena</t>
  </si>
  <si>
    <t>akenadickens@yahoo.co.uk</t>
  </si>
  <si>
    <t>MMed (Psych), PhD</t>
  </si>
  <si>
    <t>Department of Psychiatry, Makerere University College of Health Sciences, Kampala, Uganda</t>
  </si>
  <si>
    <t>Department of Psychiatry, Makerere University College of Health Sciences, P.O.Box 7062 Kampala, Uganda</t>
  </si>
  <si>
    <t>Bruce</t>
  </si>
  <si>
    <t>Arroll</t>
  </si>
  <si>
    <t>bruce.arroll@auckland.ac.nz</t>
  </si>
  <si>
    <t>MB ChB, PhD</t>
  </si>
  <si>
    <t>Department of General Practice and Primary Health Care, University of Auckland, New Zealand</t>
  </si>
  <si>
    <t>Department of General Practice and Primary Health Care, University of Auckland, Private Bag 92019, Auckland 1142, New Zealand</t>
  </si>
  <si>
    <r>
      <t>Collection of data for the study by Arroll et al. was supported by a project grant from the Health Research Council of New Zealand.</t>
    </r>
    <r>
      <rPr>
        <sz val="12"/>
        <color rgb="FF1A1A1A"/>
        <rFont val="Calibri"/>
        <family val="2"/>
        <scheme val="minor"/>
      </rPr>
      <t xml:space="preserve"> </t>
    </r>
  </si>
  <si>
    <t>Liat</t>
  </si>
  <si>
    <t>Ayalon</t>
  </si>
  <si>
    <t>liat.ayalon@biu.ac.il</t>
  </si>
  <si>
    <t>Louis and Gabi Weisfeld School of Social Work, Bar Ilan University, Ramat Gan, Israel</t>
  </si>
  <si>
    <t xml:space="preserve">Louis and Gabi Weisfeld School of Social Work, Ramat Gan, Bar Ilan University, 52900, Israel </t>
  </si>
  <si>
    <r>
      <t xml:space="preserve">Data collection for the study by </t>
    </r>
    <r>
      <rPr>
        <sz val="12"/>
        <color theme="1"/>
        <rFont val="Calibri"/>
        <family val="2"/>
        <scheme val="minor"/>
      </rPr>
      <t>Ayalon et al. was supported from a grant from Lundbeck International.</t>
    </r>
  </si>
  <si>
    <t>Hamid R.</t>
  </si>
  <si>
    <t>Baradaran</t>
  </si>
  <si>
    <t>baradaran98@gmail.com</t>
  </si>
  <si>
    <t>Endocrine Research Center, Institute of Endocrinology and Metabolism, Iran University of Medical Sciences, Tehran, Iran; 
Ageing Clinical &amp; Experimental Research Team, Institute of Applied Health Sciences, School of Medicine, Medical Sciences and Nutrition, University of Aberdeen, Aberdeen, Scotland, UK</t>
  </si>
  <si>
    <t>Endocrine Research Center, Institute of Endocrinology and Metabolism, Iran University of Medical Sciences, Tehran 15937-16615, Iran</t>
  </si>
  <si>
    <t>The primary study by Khamseh et al. was supported by a grant (M-288) from Tehran University of Medical Sciences.</t>
  </si>
  <si>
    <t>Alternate Charity Low with Daniel Fung (daniel_fung@ntu.edu.sg). Note additional e-mails for Baradaran:  "baradaran98@yahoo.com",
"hrbaradaran@tums.ac.ir"</t>
  </si>
  <si>
    <t>Murray</t>
  </si>
  <si>
    <t>Baron</t>
  </si>
  <si>
    <t>mbaron@jgh.mcgill.ca</t>
  </si>
  <si>
    <t>Lady Davis Institute for Medical Research, Jewish General Hospital, Montréal, Québec, Canada; Department of Medicine, McGill University, Montréal, Québec, Canada</t>
  </si>
  <si>
    <t>Jewish General Hospital, Suite A 725, 3755 Cote St Catherine Rd, Montréal, QC, H3T 1E2, Canada</t>
  </si>
  <si>
    <r>
      <t xml:space="preserve">Data for the study by Razykov et al. </t>
    </r>
    <r>
      <rPr>
        <sz val="12"/>
        <color rgb="FF000000"/>
        <rFont val="Calibri"/>
        <family val="2"/>
        <scheme val="minor"/>
      </rPr>
      <t>was collected by the Canadian Scleroderma Research Group, which was funded by the CIHR (FRN 83518), the Scleroderma Society of Canada, the Scleroderma Society of Ontario, the Scleroderma Society of Saskatchewan, Sclérodermie Québec, the Cure Scleroderma Foundation, Inova Diagnostics Inc., Euroimmun, FRQS, the Canadian Arthritis Network, and the Lady Davis Institute of Medical Research of the Jewish General Hospital, Montreal, QC.</t>
    </r>
  </si>
  <si>
    <t>Anna</t>
  </si>
  <si>
    <t>Beraldi</t>
  </si>
  <si>
    <t>Anna.Beraldi@psychiatrie-gap.de</t>
  </si>
  <si>
    <t>Kbo-Lech-Mangfall-Klinik Garmisch-Partenkirchen, Klinik für Psychiatrie, Psychotherapie &amp; Psychosomatik, Lehrkrankenhaus der Technischen Universität München, Munich, Germany</t>
  </si>
  <si>
    <r>
      <t xml:space="preserve">New e-mail is </t>
    </r>
    <r>
      <rPr>
        <b/>
        <sz val="12"/>
        <color theme="1"/>
        <rFont val="Calibri"/>
        <family val="2"/>
        <scheme val="minor"/>
      </rPr>
      <t>Anna.Beraldi@med.uni-muenchen.de</t>
    </r>
    <r>
      <rPr>
        <sz val="12"/>
        <color theme="1"/>
        <rFont val="Calibri"/>
        <family val="2"/>
        <scheme val="minor"/>
      </rPr>
      <t>, but it bounces back...</t>
    </r>
  </si>
  <si>
    <t>Charles H.</t>
  </si>
  <si>
    <t>Bombardier</t>
  </si>
  <si>
    <t>chb@uw.edu</t>
  </si>
  <si>
    <t>Department of Rehabilitation Medicine, University of Washington, Seattle, Washington, USA</t>
  </si>
  <si>
    <t>Division of Clinical and Neuropsychology, Department of Rehabilitation Medicine, University of Washington, Box 359612, Harborview Medical Center, 325 9th Avenue, Seattle, WA, 98104, USA</t>
  </si>
  <si>
    <t>The primary study by Bombardier et al. was supported by the Department of Education, National Institute on Disability and Rehabilitation Research, Spinal Cord Injury Model Systems: University of Washington (grant no. H133N060033), Baylor College of Medicine (grant no. H133N060003), and University of Michigan (grant no. H133N060032).</t>
  </si>
  <si>
    <t>Peter</t>
  </si>
  <si>
    <t>Butterworth</t>
  </si>
  <si>
    <t>Peter.Butterworth@unimelb.edu.au</t>
  </si>
  <si>
    <t>Centre for Research on Ageing, Health and Wellbeing, Research School of Population Health, The Australian National University, Canberra, Australia; Centre for Mental Health, Melbourne School of Population and Global Health, The University of Melbourne, Melbourne, Australia; Melbourne Institute of Applied Economic and Social Research, The University of Melbourne, Melbourne, Australia</t>
  </si>
  <si>
    <t>Research School of Population Health, Florey Building (54), Australian National University, Canberra, ACT, 2600, Australia</t>
  </si>
  <si>
    <t>Collection of data for the primary study by Kiely et al. was supported by National Health and Medical Research Council (grant number 1002160) and Safe Work Australia. Dr. Butterworth was supported by Australian Research Council Future Fellowship FT130101444</t>
  </si>
  <si>
    <t>Gregory</t>
  </si>
  <si>
    <t>Carter</t>
  </si>
  <si>
    <t>Gregory.Carter@newcastle.edu.au</t>
  </si>
  <si>
    <t>FRANZCP</t>
  </si>
  <si>
    <t>Centre for Brain and Mental Health Research, University of Newcastle, New South Wales, Australia</t>
  </si>
  <si>
    <t>Locked Bag #7, Hunter Region Mail Centre, NSW 2310, Australia</t>
  </si>
  <si>
    <t>Marcos H.</t>
  </si>
  <si>
    <t>Chagas</t>
  </si>
  <si>
    <t>setroh@hotmail.com</t>
  </si>
  <si>
    <t>Department of Neurosciences and Behavior, Ribeirão Preto Medical School, University of São Paulo, Ribeirão Preto, Brazil</t>
  </si>
  <si>
    <t>University of São Paulo, Av. Bandeirantes, 3900, 14048-900-Ribeirão Preto, SP, Brazil</t>
  </si>
  <si>
    <t>Juliana C. N.</t>
  </si>
  <si>
    <t>Chan</t>
  </si>
  <si>
    <t>jchan@cuhk.edu.hk</t>
  </si>
  <si>
    <t>Department of Medicine and Therapeutics, Prince of Wales Hospital, The Chinese University of Hong Kong, Hong Kong Special Administrative Region, China; Asia Diabetes Foundation, Prince of Wales Hospital, Hong Kong Special Administrative Region, China; Hong Kong Institute of Diabetes and Obesity, Hong Kong Special Administrative Region, China</t>
  </si>
  <si>
    <t>Department of Medicine and Therapeutics, The Chinese University of Hong Kong, 9/F Lui Che Woo Clinical Sciences Building, Prince of Wales Hospital, Shatin, Hong Kong</t>
  </si>
  <si>
    <t xml:space="preserve">Collection of data for the primary study by Zhang et al. was supported by the European Foundation for Study of Diabetes, the Chinese Diabetes Society, Lilly Foundation, Asia Diabetes Foundation and Liao Wun Yuk Diabetes Memorial Fund. </t>
  </si>
  <si>
    <t>Dr. Chan is a steering committee member and/or consultant of Astra Zeneca, Bayer, Lilly, MSD and Pfizer. She has received sponsorships and honorarium for giving lectures and providing consultancy and her affiliated institution has received research grants from these companies</t>
  </si>
  <si>
    <t>Rushina</t>
  </si>
  <si>
    <t>Cholera</t>
  </si>
  <si>
    <t>rushina.cholera@duke.edu</t>
  </si>
  <si>
    <t>Department of Pediatrics, University of North Carolina at Chapel Hill School of Medicine, Chapel Hill, North Carolina, USA</t>
  </si>
  <si>
    <t>UNC Department of Pediatric, 260 MacNider Building, CB# 7220, 321 S. Columbia Street, UNC School of Medicine, Chapel Hill, NC 27599-7220, USA</t>
  </si>
  <si>
    <t>Dr. Cholera was supported by a United States National Institute of Mental Health (NIMH) grant (5F30MH096664), and the United States National Institutes of Health (NIH) Office of the Director, Fogarty International Center, Office of AIDS Research, National Cancer Center, National Heart, Blood, and Lung Institute, and the NIH Office of Research for Women’s Health through the Fogarty Global Health Fellows Program Consortium (1R25TW00934001) and the American Recovery and Reinvestment Act</t>
  </si>
  <si>
    <t>Neerja</t>
  </si>
  <si>
    <t>Chowdhary</t>
  </si>
  <si>
    <t>chowdharyn@who.int</t>
  </si>
  <si>
    <t>Clinical Psychiatrist, Mumbai, India</t>
  </si>
  <si>
    <t>Kerrie</t>
  </si>
  <si>
    <t>Clover</t>
  </si>
  <si>
    <t>Kerrie.Clover@calvarymater.org.au</t>
  </si>
  <si>
    <t>PhD, MPsychClin, MAPS</t>
  </si>
  <si>
    <t>Centre for Brain and Mental Health Research, University of Newcastle, New South Wales, Australia; Psycho-Oncology Service, Calvary Mater Newcastle, New South Wales, Australia</t>
  </si>
  <si>
    <t>This article was originally unpublished, but has since been pubished (Lambert, 2015)</t>
  </si>
  <si>
    <t>Yeates</t>
  </si>
  <si>
    <t>Conwell</t>
  </si>
  <si>
    <t>yeates_conwell@urmc.rochester.edu</t>
  </si>
  <si>
    <t>Department of Psychiatry, University of Rochester Medical Center, Rochester, New York, USA</t>
  </si>
  <si>
    <t>University of Rochester Medical Center, 300 Crittenden Blvd., Rochester, NY, 14642, USA</t>
  </si>
  <si>
    <r>
      <t>Dr. Conwell received support from NIMH (R24</t>
    </r>
    <r>
      <rPr>
        <sz val="12"/>
        <color theme="1"/>
        <rFont val="Calibri"/>
        <family val="2"/>
        <scheme val="minor"/>
      </rPr>
      <t>MH071604) and the Centers for Disease Control and Prevention (R49 CE002093)</t>
    </r>
  </si>
  <si>
    <t>Janneke M.</t>
  </si>
  <si>
    <t>de Man-van Ginkel</t>
  </si>
  <si>
    <t>j.m.deman@umcutrecht.nl</t>
  </si>
  <si>
    <t>PhD, RN</t>
  </si>
  <si>
    <t>Julius Center for Health Sciences and Primary Care, Department of Nursing Science, University Medical Center Utrecht, Utrecht, The Netherlands</t>
  </si>
  <si>
    <t>University Medical Center Utrecht, Internal mail no Str. 6.131, P.O. Box 85500, 3508 GA, Utrecht, The Netherlands</t>
  </si>
  <si>
    <t>Jaime</t>
  </si>
  <si>
    <t>Delgadillo</t>
  </si>
  <si>
    <t>jaime.delgadillo@nhs.net</t>
  </si>
  <si>
    <t>Clinical Psychology Unit, Department of Psychology, University of Sheffield, Sheffield, UK</t>
  </si>
  <si>
    <t>Collection of data for the primary study by Delgadillo et al. was supported by grant from St. Anne’s Community Services, Leeds, United Kingdom.</t>
  </si>
  <si>
    <t>1290/548 ** (see note in final column)</t>
  </si>
  <si>
    <t>Jesse R.</t>
  </si>
  <si>
    <t>Fann</t>
  </si>
  <si>
    <t>fann@u.Washington.edu</t>
  </si>
  <si>
    <t>MD, MPH</t>
  </si>
  <si>
    <t>Department of Psychiatry and Behavioral Sciences, University of Washington, Seattle, Washington, United States</t>
  </si>
  <si>
    <t>Department of Psychiatry &amp; Behavioral Sciences, Univerisity of Washington, Box 356560, Seattle, WA 98195</t>
  </si>
  <si>
    <t xml:space="preserve">Collection of data for the primary study by Fann et al. was supported by grant RO1 HD39415 from the US National Center for Medical Rehabilitation Research. </t>
  </si>
  <si>
    <t>Second email: setroh@hotmail.com. 
Note that Fann is a co-author on Bombardier study (#548). Any projects that exclude #1290 but include #548 should include Fann as an author but should not use the funding statement listed in this row, since this funding statement applies only to study 1290.</t>
  </si>
  <si>
    <t>Felix H.</t>
  </si>
  <si>
    <t>Fischer</t>
  </si>
  <si>
    <t>Felix.Fischer@charite.de</t>
  </si>
  <si>
    <t>Department of Psychosomatic Medicine, Center for Internal Medicine and Dermatology, Charité - Universitätsmedizin Berlin, corporate member of Freie Universität Berlin, Humboldt-Universität zu Berlin, and Berlin Institute of Health, Berlin, Germany, Germany</t>
  </si>
  <si>
    <t>Medizinische Klinik mit Schwerpunkt Psychosomatik, Charité - Universitätsmedizin Berlin, Charitéplatz 1, 10098 Berlin, Germany</t>
  </si>
  <si>
    <t>The primary study by Fischer et al. was funded by the German Federal Ministry of Education and Research (01GY1150).</t>
  </si>
  <si>
    <t>Benjamin</t>
  </si>
  <si>
    <t>Fischler</t>
  </si>
  <si>
    <t>benjamin.fischler@skynet.be</t>
  </si>
  <si>
    <t>Private Practice, Brussels, Belgium</t>
  </si>
  <si>
    <t>Dr. Fischler was supported by a grant from the Belgian Ministry of Public Health and Social Affairs and a restricted grant from Pfizer Belgium.</t>
  </si>
  <si>
    <t>Daniel</t>
  </si>
  <si>
    <t>Fung</t>
  </si>
  <si>
    <t>daniel_fung@imh.com.sg</t>
  </si>
  <si>
    <t>MMed (Psychiatry), MD</t>
  </si>
  <si>
    <t>Department of Child &amp; Adolescent Psychiatry, Institute of Mental Health, Singapore; Yong Loo Lin School of Medicine, National University of Singapore, Singapore;  Lee Kong Chian School of Medicine, Nanyang Technological University, Singapore; Office of Clinical Sciences, Duke-NUS Medical School, Singapore</t>
  </si>
  <si>
    <t xml:space="preserve">Institute of Mental Health, 10 Buangkok View, 539747, Singapore </t>
  </si>
  <si>
    <t>Bizu</t>
  </si>
  <si>
    <t>Gelaye</t>
  </si>
  <si>
    <t>bgelaye@hsph.harvard.edu</t>
  </si>
  <si>
    <t>PhD, MPH</t>
  </si>
  <si>
    <t>Department of Epidemiology, Harvard T. H. Chan School of Public Health, Boston, Massachusetts, USA</t>
  </si>
  <si>
    <t>Department of Epidemiology, 677 Huntington Ave, Room 505F, Boston, MA, 02115, USA</t>
  </si>
  <si>
    <t>Data for the primary study by Gelaye et al. was supported by grant from the NIH (T37 MD001449).</t>
  </si>
  <si>
    <t>Contributor (Retired)</t>
  </si>
  <si>
    <t>1082 ** See comment in final column</t>
  </si>
  <si>
    <t>Dwenda K.</t>
  </si>
  <si>
    <t>Gjerdingen</t>
  </si>
  <si>
    <t>gjerd001@umn.edu</t>
  </si>
  <si>
    <t>MD, MS</t>
  </si>
  <si>
    <t>Department of Family Medicine and Community Health, University of Minnesota Medical School, Minneapolis, Minnesota, USA</t>
  </si>
  <si>
    <t>Collection of data for the primary study by Gjerdingen et al. was supported by grants from the NIMH (R34 MH072925, K02 MH65919, P30 DK50456).</t>
  </si>
  <si>
    <t>Dwenda has informed us that since she is retired, she does not need to be an author on any future papers. However, we are still welcome to use her data. Do not include her in any author lists. However, for any paper that uses her data, note the funding statement provided in this row, which pertains to the collection of data from her study.</t>
  </si>
  <si>
    <t>Felicity</t>
  </si>
  <si>
    <t>Goodyear-Smith</t>
  </si>
  <si>
    <t>f.goodyear-smith@auckland.ac.nz</t>
  </si>
  <si>
    <t>MB ChB, MD</t>
  </si>
  <si>
    <t>Department of General Practice and Primary Health Care, University of Auckland, PB 92019, Auckland, 1142, New Zealand</t>
  </si>
  <si>
    <t>Catherine G.</t>
  </si>
  <si>
    <t>Greeno</t>
  </si>
  <si>
    <t>kgreeno@pitt.edu</t>
  </si>
  <si>
    <t>School of Social Work, University of Pittsburgh, Pittsburgh, Pennsylvania, USA</t>
  </si>
  <si>
    <t>2204 Cathedral of Learning, University of Pittsburgh, 4200 Fifth Ave, Pittsburgh, PA, 15260, USA</t>
  </si>
  <si>
    <t>The primary study by Eack et al. was funded by the NIMH (R24 MH56858).</t>
  </si>
  <si>
    <t>Brian J.</t>
  </si>
  <si>
    <t>Hall</t>
  </si>
  <si>
    <t>brianhall@umac.mo</t>
  </si>
  <si>
    <t>Global and Community Mental Health Research Group, Department of Psychology, Faculty of Social Sciences, University of Macau, Macau Special Administrative Region, China; Department of Health, Behavior, and Society, Johns Hopkins Bloomberg School of Public Health, Baltimore, Maryland, USA</t>
  </si>
  <si>
    <t>Department of Psychology, Faculty of Social Sciences, Humanities and Social Sciences Building E21-3040, University of Macau, E21 Avenida da Universidade, Taipa, Macau, China</t>
  </si>
  <si>
    <r>
      <t xml:space="preserve">Collection of data for the primary study by Hobfoll et al. was made possible in part from grants from NIMH (RO1 MH073687) and the Ohio Board of Regents. Dr. Hall received support from a grant </t>
    </r>
    <r>
      <rPr>
        <sz val="12"/>
        <color rgb="FF1A1A1A"/>
        <rFont val="Calibri"/>
        <family val="2"/>
        <scheme val="minor"/>
      </rPr>
      <t>awarded by the Research and Development Administration Office, University of Macau (MYRG2015-00109-FSS).</t>
    </r>
  </si>
  <si>
    <t>Second email: bhall31@jhu.edu</t>
  </si>
  <si>
    <t>Patricia A.</t>
  </si>
  <si>
    <t>Harrison</t>
  </si>
  <si>
    <t>patharrison7777@gmail.com</t>
  </si>
  <si>
    <t>City of Minneapolis Health Department, Minneapolis, Minnesota, USA</t>
  </si>
  <si>
    <t>City of Minneapolis Health Department, 250 S. Fourth St., Room 510, Minneapolis, MN 55415, USA</t>
  </si>
  <si>
    <t xml:space="preserve">The primary study by Sidebottom et al. was funded by a grant from the United States Department of Health and Human Services, Health Resources and Services Administration (grant number R40MC07840). </t>
  </si>
  <si>
    <t>Dr. Harrison is retired and wishes to be removed from all future papers.</t>
  </si>
  <si>
    <t>Martin</t>
  </si>
  <si>
    <t>Harter</t>
  </si>
  <si>
    <t>m.haerter@uke.de</t>
  </si>
  <si>
    <t>MD, PhD Dipl Psych</t>
  </si>
  <si>
    <t>Department of Medical Psychology, University Medical Center Hamburg-Eppendorf, Hamburg, Germany</t>
  </si>
  <si>
    <t>University Medical Center Hamburg-Eppendorf, Department of Medical Psychology, Martinistraße 52, 20246 Hamburg, Germany</t>
  </si>
  <si>
    <t>Collection of data provided by Drs. Härter and Reuter was supported by the Federal Ministry of Education and Research (grants No. 01 GD 9802/4 and 01 GD 0101) and by the Federation of German Pension Insurance Institute.</t>
  </si>
  <si>
    <t>Ulrich</t>
  </si>
  <si>
    <t>Hegerl</t>
  </si>
  <si>
    <t>Ulrich.Hegerl@medizin.uni-leipzig.de</t>
  </si>
  <si>
    <t>Department of Psychiatry, Psychosomatics and Psychotherapy, Goethe-Universität Frankfurt, Germany</t>
  </si>
  <si>
    <t>Depression Resarch Center of the German Depression Foundation and Department pf Psychiatry, Psychosomatics and Psychotherapy, Goethe University Frankfurt 60323 Frankfurt, Germany</t>
  </si>
  <si>
    <t>The primary study by Henkel et al. was funded by the German Ministry of Research and Education</t>
  </si>
  <si>
    <t>Dr. Hegerl declares that within the last three years, he was an advisory board member for Lundbeck and Servier; a consultant for Bayer Pharma; a speaker for Pharma and Servier; and received personal fees from Janssen Janssen and a research grant from Medice, all outside the submitted work.</t>
  </si>
  <si>
    <t>COI updated June 2019.</t>
  </si>
  <si>
    <t>Leanne</t>
  </si>
  <si>
    <t>Hides</t>
  </si>
  <si>
    <t>l.hides@uq.edu.au</t>
  </si>
  <si>
    <t>PhD(Clin)</t>
  </si>
  <si>
    <t>School of Psychology, University of Queensland, Brisbane, Queensland, Australia</t>
  </si>
  <si>
    <t>School of Psychology, University of Queensland, St Lucia, Brisbane, Queensland, 4072, Australia</t>
  </si>
  <si>
    <t xml:space="preserve">The primary study by Hides et al. was funded by the Perpetual Trustees, Flora and Frank Leith Charitable Trust, Jack Brockhoff Foundation, Grosvenor Settlement, Sunshine Foundation and Danks Trust. </t>
  </si>
  <si>
    <t>Stevan E.</t>
  </si>
  <si>
    <t>Hobfoll</t>
  </si>
  <si>
    <t>shobfoll@hotmail.com</t>
  </si>
  <si>
    <t>Managing Member</t>
  </si>
  <si>
    <t>STAR-Stress, Anxiety &amp; Resilience Consultants, Chicago, Illinois, USA</t>
  </si>
  <si>
    <t>STAR-Stress, Anxiety &amp; Resilience Consultants, 1000 N Lake Shore Plaza 9B, Chicago, IL, 60611</t>
  </si>
  <si>
    <t>Collection of data for the primary study by Hobfoll et al. was made possible in part from grants from NIMH (RO1 MH073687) and the Ohio Board of Regents.</t>
  </si>
  <si>
    <t>Second email: laura.marsh2@va.gov</t>
  </si>
  <si>
    <t>Marie</t>
  </si>
  <si>
    <t>Hudson</t>
  </si>
  <si>
    <t>marie.hudson@mcgill.ca</t>
  </si>
  <si>
    <t>Jewish General Hospital and Lady Davis Research Institute, 3755 Côte Ste-Catherine Rd, Room A725, Montréal, QC, H3T 1E2, Canada</t>
  </si>
  <si>
    <r>
      <t xml:space="preserve">Data for the study by Razykov et al. </t>
    </r>
    <r>
      <rPr>
        <sz val="12"/>
        <color rgb="FF000000"/>
        <rFont val="Calibri"/>
        <family val="2"/>
        <scheme val="minor"/>
      </rPr>
      <t>was collected by the Canadian Scleroderma Research Group, which was funded by the CIHR (FRN 83518), the Scleroderma Society of Canada, the Scleroderma Society of Ontario, the Scleroderma Society of Saskatchewan, Sclérodermie Québec, the Cure Scleroderma Foundation, Inova Diagnostics Inc., Euroimmun, FRQS, the Canadian Arthritis Network, and the Lady Davis Institute of Medical Research of the Jewish General Hospital, Montreal, QC. Dr. Hudson was supported by a FRQS Senior Investigator Award.</t>
    </r>
  </si>
  <si>
    <t>728 &amp; 6841</t>
  </si>
  <si>
    <t>Thomas</t>
  </si>
  <si>
    <t>Hyphantis</t>
  </si>
  <si>
    <t>tyfantis@cc.uoi.gr</t>
  </si>
  <si>
    <t>Department of Psychiatry, University of Ioannina, Ioannina, Greece</t>
  </si>
  <si>
    <t>Department of Psychiatry, Faculty of Medicine, School of Health Sciences, University of Ioannina, Ioannina 451 10, Greece</t>
  </si>
  <si>
    <r>
      <t xml:space="preserve">Collection of data for the primary study by Hyphantis et al. was supported by grant from the National Strategic Reference Framework, </t>
    </r>
    <r>
      <rPr>
        <sz val="12"/>
        <color rgb="FF141412"/>
        <rFont val="Calibri"/>
        <family val="2"/>
        <scheme val="minor"/>
      </rPr>
      <t>European Union, and the Greek Ministry of Education, Lifelong Learning and Religious Affairs</t>
    </r>
    <r>
      <rPr>
        <sz val="12"/>
        <color theme="1"/>
        <rFont val="Calibri"/>
        <family val="2"/>
        <scheme val="minor"/>
      </rPr>
      <t xml:space="preserve"> (</t>
    </r>
    <r>
      <rPr>
        <sz val="12"/>
        <color rgb="FF141412"/>
        <rFont val="Calibri"/>
        <family val="2"/>
        <scheme val="minor"/>
      </rPr>
      <t>ARISTEIA-ABREVIATE, 1259)</t>
    </r>
  </si>
  <si>
    <t xml:space="preserve">Second email: thomashyphantis@outlook.com. </t>
  </si>
  <si>
    <t>Masatoshi</t>
  </si>
  <si>
    <t>Inagaki</t>
  </si>
  <si>
    <t>minagaki@med.shimane-u.ac.jp</t>
  </si>
  <si>
    <t>Department of Psychiatry, Faculty of Medicine, Shimane University, Shimane, Japan</t>
  </si>
  <si>
    <t>Department of Psychiatry, Faculty of Medicine, Shimane University, 89-1 Enya-cho, Izumo, Shimane, Japan</t>
  </si>
  <si>
    <r>
      <t xml:space="preserve">The primary study by Inagaki et al. was </t>
    </r>
    <r>
      <rPr>
        <sz val="12"/>
        <color rgb="FF222222"/>
        <rFont val="Calibri"/>
        <family val="2"/>
        <scheme val="minor"/>
      </rPr>
      <t>supported by the Ministry of Health, Labour and Welfare, Japan</t>
    </r>
  </si>
  <si>
    <t>Dr. Inagaki declares that he has received a grant from Novartis Pharma, and personal fees from Meiji, Mochida, Takeda, Novartis, Yoshitomi, Pfizer, Eisai, Otsuka, MSD,  Technomics, and Sumitomo Dainippon, all outside of the submitted work.</t>
  </si>
  <si>
    <t>COIs updated Jan 2019</t>
  </si>
  <si>
    <t>Khalida</t>
  </si>
  <si>
    <t>Ismail</t>
  </si>
  <si>
    <t>khalida.2.ismail@kcl.ac.uk</t>
  </si>
  <si>
    <t>Department of Psychological Medicine, Institute of Psychiatry, Psychology and Neurosciences, King's College London Weston Education Centre, London, UK</t>
  </si>
  <si>
    <r>
      <t>The primary study by Twist et al. was funded by the UK National Institute for Health Research under its Programme Grants for Applied Research Programme</t>
    </r>
    <r>
      <rPr>
        <sz val="12"/>
        <color theme="1"/>
        <rFont val="Calibri"/>
        <family val="2"/>
        <scheme val="minor"/>
      </rPr>
      <t xml:space="preserve"> </t>
    </r>
    <r>
      <rPr>
        <sz val="12"/>
        <color rgb="FF000000"/>
        <rFont val="Calibri"/>
        <family val="2"/>
        <scheme val="minor"/>
      </rPr>
      <t>(grant reference number RP-PG-0606-1142).</t>
    </r>
  </si>
  <si>
    <t>Dr. Ismail declares that she has received honorarium for speaker fees for educational lectures for Sanofi, Sunovion, Janssen and Novo Nordisk.</t>
  </si>
  <si>
    <t>Nathalie</t>
  </si>
  <si>
    <t>Jetté</t>
  </si>
  <si>
    <t>nathalie.jette@mssm.edu</t>
  </si>
  <si>
    <t>MD, MSc</t>
  </si>
  <si>
    <t>Department of Community Health Sciences, University of Calgary, Calgary, Alberta, Canada; Hotchkiss Brain Institute and O'Brien Institute for Public Health, University of Calgary, Calgary, Alberta, Canada; Department of Neurology and Population Health Science and Policy, Ihcan School of Medicine at Mount Sinai, New York, New York, USA (Jetté)</t>
  </si>
  <si>
    <t xml:space="preserve">Department of Neurology, Icahn School of Medicine at Mount Sinai, 1 Gustave L. Levy Pl, New York, NY 10029, USA </t>
  </si>
  <si>
    <t>The primary studies by Amoozegar and by Fiest et al. were funded by the Alberta Health Services, the University of Calgary Faculty of Medicine, and the Hotchkiss Brain Institute. Dr. Jetté was supported by a Canada Research Chair in Neurological Health Services Research</t>
  </si>
  <si>
    <t>90003 was originally unpublished and is now published (Amoozegar, 2017).</t>
  </si>
  <si>
    <t>Mohammad E.</t>
  </si>
  <si>
    <t>Khamseh</t>
  </si>
  <si>
    <t>khamseh.m@iums.ac.ir</t>
  </si>
  <si>
    <t>Endocrine Research Center, Institute of Endocrinology and Metabolism, Iran University of Medical Sciences, Tehran, Iran</t>
  </si>
  <si>
    <t>Kim M.</t>
  </si>
  <si>
    <t>Kiely</t>
  </si>
  <si>
    <t>k.kiely@unsw.edu.au</t>
  </si>
  <si>
    <t>Centre for Research on Ageing, Health and Wellbeing, Research School of Population Health, The Australian National University, Canberra, Australia; School of Psychology, University of New South Wales, Sydney, Australia (Kiely); Neuroscience Research Australia, Sydney, Australia (Kiely)</t>
  </si>
  <si>
    <t>Neuroscience Research Australia, Margarete Ainsworth Building, Barker Street, NSW 2031, Sydney, Australia</t>
  </si>
  <si>
    <r>
      <t xml:space="preserve">Collection of data for the primary study by Kiely et al. </t>
    </r>
    <r>
      <rPr>
        <sz val="12"/>
        <color rgb="FF221E1F"/>
        <rFont val="Calibri"/>
        <family val="2"/>
        <scheme val="minor"/>
      </rPr>
      <t xml:space="preserve">was supported by National Health and Medical Research Council (grant number 1002160) and Safe Work Australia. </t>
    </r>
    <r>
      <rPr>
        <sz val="12"/>
        <color theme="1"/>
        <rFont val="Calibri"/>
        <family val="2"/>
        <scheme val="minor"/>
      </rPr>
      <t xml:space="preserve">Dr. Kiely was supported by funding from a Australian National Health and Medical Research Council fellowship (grant number 1088313). </t>
    </r>
  </si>
  <si>
    <t>Second email: m.e.khamseh@gmail.com</t>
  </si>
  <si>
    <t>Yunxin</t>
  </si>
  <si>
    <t>Kwan</t>
  </si>
  <si>
    <t>yunxin_kwan@ttsh.com.sg</t>
  </si>
  <si>
    <t>MMed (Psychiatry)</t>
  </si>
  <si>
    <t>Department of Psychological Medicine, Tan Tock Seng Hospital, Singapore</t>
  </si>
  <si>
    <t>Tan Tock Seng Hospital, 11 Jalan Tan Tock Seng, 308433, Singapore</t>
  </si>
  <si>
    <t>Femke</t>
  </si>
  <si>
    <t>Lamers</t>
  </si>
  <si>
    <t>f.lamers@vumc.nl</t>
  </si>
  <si>
    <t xml:space="preserve">Department of Psychiatry, Amsterdam UMC, Amsterdam, the Netherlands </t>
  </si>
  <si>
    <t>Amsterdam UMC, Vrije Universiteit, Department Psychiatry, Oldenaller 1, 1081 HJ Amsterdam, The Netherlands</t>
  </si>
  <si>
    <t>The primary study by Lamers et al. was funded by the Netherlands Organisation for Health Research and development (grant number 945-03-047).</t>
  </si>
  <si>
    <t>Shen-Ing</t>
  </si>
  <si>
    <t>Liu</t>
  </si>
  <si>
    <t>maryliuyip@gmail.com</t>
  </si>
  <si>
    <t>Department of Psychiatry, Mackay Memorial Hospital, Taipei, Taiwan; Office of Clinical Sciences, Duke-NUS Medical School, Singapore; Department of Medical Research, Mackay Memorial Hospital, Taipei, Taiwan; Department of Medicine, Mackay Medical College, Taipei, Taiwan</t>
  </si>
  <si>
    <t>Department of Psychiatry, Mackay Memorial Hospital, No. 92, Section 2, Chung-Shan North Rd, Taipei, Taiwan</t>
  </si>
  <si>
    <t>The primary study by Liu et al. was funded by a grant from the National Health Research Institute, Republic of China (NHRI-EX97-9706PI).</t>
  </si>
  <si>
    <t>Manote</t>
  </si>
  <si>
    <t>Lotrakul</t>
  </si>
  <si>
    <t>drmanote@gmail.com</t>
  </si>
  <si>
    <t>Department of Psychiatry, Faculty of Medicine, Ramathibodi Hospital, Mahidol University, Bangkok, Thailand</t>
  </si>
  <si>
    <t>Department of Psychiatry, Faculty of Medicine, Ramathibodi Hospital, Mahidol University, Bangkok 10400, Thailand</t>
  </si>
  <si>
    <t>The primary study by Lotrakul et al. was supported by the Faculty of Medicine, Ramathibodi Hospital, Mahidol University, Bangkok, Thailand (grant number 49086).</t>
  </si>
  <si>
    <t>502/ 1037</t>
  </si>
  <si>
    <t>Sonia R.</t>
  </si>
  <si>
    <t>Loureiro</t>
  </si>
  <si>
    <t>srlourei@fmrp.usp.br</t>
  </si>
  <si>
    <t>Pós-graduação em Saúde Mental, Depto. de Neurociências e Ciências do Comportamento da Faculdade de Medicina de Ribeirão Preto, USP, Rua Tenente Catão Roxo, 2650, CEP 14051-140, Ribeirão Preto, SP, Brazil</t>
  </si>
  <si>
    <t xml:space="preserve">The primary studies by Osório et al. were funded by Reitoria de Pesquisa da Universidade de São Paulo (grant number 09.1.01689.17.7) and Banco Santander (grant number 10.1.01232.17.9). </t>
  </si>
  <si>
    <t>Bernd</t>
  </si>
  <si>
    <t>Löwe</t>
  </si>
  <si>
    <t>b.loewe@uke.de</t>
  </si>
  <si>
    <t>Department of Psychosomatic Medicine and Psychotherapy, University Medical Center Hamburg-Eppendorf, Hamburg, Germany</t>
  </si>
  <si>
    <t>Universitätsklinikum Hamburg-Eppendorf, Institut und Poliklinik für Psychosomatische Medizin und Psychotherapie, Martinistr. 52, Gebäude O25, 20246 Hamburg, Germany</t>
  </si>
  <si>
    <t>Dr. Bernd Löwe received research grants from Pfizer, Germany, and from the medical faculty of the University of Heidelberg, Germany (project 121/2000) for the study by Gräfe et al.</t>
  </si>
  <si>
    <t>Laura</t>
  </si>
  <si>
    <t>Marsh</t>
  </si>
  <si>
    <t>Laura.Marsh2@va.gov</t>
  </si>
  <si>
    <t>Baylor College of Medicine, Houston and Michael E. DeBakey Veterans Affairs Medical Center, Houston, Texas, USA</t>
  </si>
  <si>
    <t xml:space="preserve">Collection of data for the primary study by Williams et al. was supported by a NIMH grant to Dr. Marsh (RO1-MH069666). </t>
  </si>
  <si>
    <t>Anthony</t>
  </si>
  <si>
    <t>McGuire</t>
  </si>
  <si>
    <t>amcguire@sjcme.edu</t>
  </si>
  <si>
    <t>PhD, NP</t>
  </si>
  <si>
    <t>Department of Nursing, St. Joseph's College, Standish, Maine, USA</t>
  </si>
  <si>
    <t>Department of Nursing, St. Joseph's College, 278 Whites Bridge Rd., Standish, ME, 04084, USA</t>
  </si>
  <si>
    <t>Sherina</t>
  </si>
  <si>
    <t>Mohd Sidik</t>
  </si>
  <si>
    <t>sherina@upm.edu.my</t>
  </si>
  <si>
    <t>Cancer Resource &amp; Education Centre, and Department of Psychiatry, Faculty of Medicine and Health Sciences, Universiti Putra Malaysia, Serdang, Selangor, Malaysia</t>
  </si>
  <si>
    <t>Cancer Resource &amp; Education Centre/ Department of Psychiatry, Faculty of Medicine &amp; Health Sciences, Universiti Putra Malaysia, 43400 UPM Serdang, Selangor, Malaysia</t>
  </si>
  <si>
    <r>
      <t>The primary study by Mohd</t>
    </r>
    <r>
      <rPr>
        <sz val="12"/>
        <color rgb="FF000000"/>
        <rFont val="Calibri"/>
        <family val="2"/>
        <scheme val="minor"/>
      </rPr>
      <t xml:space="preserve"> Sidik et al. was funded under the Research University Grant Scheme from Universiti Putra Malaysia, Malaysia and the Postgraduate Research Student Support Accounts of the University of Auckland, New Zealand.</t>
    </r>
  </si>
  <si>
    <t>Tiago N.</t>
  </si>
  <si>
    <t>Munhoz</t>
  </si>
  <si>
    <t>tyagomunhoz@hotmail.com</t>
  </si>
  <si>
    <t>Postgraduate Program in Epidemiology, Federal University of Pelotas, Pelotas, Brazil</t>
  </si>
  <si>
    <t>Depto Medicina Social, Programa Pós-graduação Epidemiologia, Universidade Federal de Pelotas, Rua Marechal Deodoro 1160, 3º piso, 96020-220 - Pelotas, RS, Brasil</t>
  </si>
  <si>
    <t xml:space="preserve">The primary study by Santos et al. was funded by the National Program for Centers of Excellence (PRONEX/FAPERGS/CNPq, Brazil). </t>
  </si>
  <si>
    <t>Kumiko</t>
  </si>
  <si>
    <t>Muramatsu</t>
  </si>
  <si>
    <t>muramatu@n-seiryo.ac.jp</t>
  </si>
  <si>
    <t>Department of Clinical Psychology, Graduate School of Niigata Seiryo University, Niigata, Japan</t>
  </si>
  <si>
    <t>Department of Clinical Psychology, Graduate School of Niigata Seiryo University, 1-5939, Suidocho, Chuo-ku, Niigata 951-8121, Japan.</t>
  </si>
  <si>
    <t>The primary study by Muramatsu et al. was supported by an educational grant from Pfizer US Pharmaceutical Inc.</t>
  </si>
  <si>
    <t>502 / 1037</t>
  </si>
  <si>
    <t>Flávia L.</t>
  </si>
  <si>
    <t>Osório</t>
  </si>
  <si>
    <t>flaliosorio@ig.com.br</t>
  </si>
  <si>
    <t>Department of Neurosciences and Behavior, Ribeirão Preto Medical School, University of São Paulo, Ribeirão Preto, Brazil; National Institute of Science and Technology, Translational Medicine, Ribeirão Preto, Brazil</t>
  </si>
  <si>
    <t>Department of Neurosciences and Behaviour, Medical School of RibeirãoPreto, University of São Paulo, Avenida dos Bandeirantes 3900, CEP 14048-900, Brazil</t>
  </si>
  <si>
    <t xml:space="preserve">The primary studies by Osório et al. were funded by Reitoria de Pesquisa da Universidade de São Paulo (grant number 09.1.01689.17.7) and Banco Santander (grant number 10.1.01232.17.9). Dr. Osório was supported by Productivity Grants  (PQ-CNPq-2 -number 301321/2016-7). </t>
  </si>
  <si>
    <t>Vikram</t>
  </si>
  <si>
    <t>Patel</t>
  </si>
  <si>
    <t>vikram_patel@hms.harvard.edu</t>
  </si>
  <si>
    <t>Department of Global Health and Social Medicine, Harvard Medical School, Boston, Massachusetts, USA (Patel); Department of Global Health and Population, Harvard T.H. Chan School of Public Health, Boston, Massachusetts, USA (Patel)</t>
  </si>
  <si>
    <t>Department of Global Health and Social Medicine, Harvard Medical School, Boston, USA 02119, USA</t>
  </si>
  <si>
    <r>
      <t xml:space="preserve">New e-mail vikram_patel@hms.harvard.edu
New affiliation:
Vikram Patel
Professor of Global Health and Social Medicine, </t>
    </r>
    <r>
      <rPr>
        <sz val="12"/>
        <color rgb="FFFF0000"/>
        <rFont val="Calibri"/>
        <family val="2"/>
        <scheme val="minor"/>
      </rPr>
      <t xml:space="preserve"> Department of Global Health and Social Medicine, Harvard Medical School.</t>
    </r>
    <r>
      <rPr>
        <sz val="12"/>
        <color theme="1"/>
        <rFont val="Calibri"/>
        <family val="2"/>
        <scheme val="minor"/>
      </rPr>
      <t xml:space="preserve">
Honorary Professor of International Mental Health, </t>
    </r>
    <r>
      <rPr>
        <sz val="12"/>
        <color rgb="FFFF0000"/>
        <rFont val="Calibri"/>
        <family val="2"/>
        <scheme val="minor"/>
      </rPr>
      <t xml:space="preserve">London School of Hygiene and Tropical Medicine, UK
</t>
    </r>
    <r>
      <rPr>
        <sz val="12"/>
        <color theme="1"/>
        <rFont val="Calibri"/>
        <family val="2"/>
        <scheme val="minor"/>
      </rPr>
      <t xml:space="preserve">
Co-founder and Member of Managing Committee, Sangath, Goa, India
Adjunct Professor and Joint Director, </t>
    </r>
    <r>
      <rPr>
        <sz val="12"/>
        <color rgb="FFFF0000"/>
        <rFont val="Calibri"/>
        <family val="2"/>
        <scheme val="minor"/>
      </rPr>
      <t>Centre for Chronic Conditions and Injuries, Public Health Foundation of India, India</t>
    </r>
    <r>
      <rPr>
        <sz val="12"/>
        <color theme="1"/>
        <rFont val="Calibri"/>
        <family val="2"/>
        <scheme val="minor"/>
      </rPr>
      <t xml:space="preserve">
Address: Public Health Foundation of India, Plot No-47, Sector -44,  Near EPFO office, Gurgaon-122002, INDIA</t>
    </r>
  </si>
  <si>
    <t>Brian W.</t>
  </si>
  <si>
    <t>Pence</t>
  </si>
  <si>
    <t>bpence@unc.edu</t>
  </si>
  <si>
    <t>Department of Epidemiology, Gillings School of Global Public Health, The University of North Carolina at Chapel Hill, Chapel Hill, North Carolina, USA</t>
  </si>
  <si>
    <t>Department of Epidemiology, UNC-Chapel Hill, McGavran-Greenberg 2103C, CB#7435, 135 Dauer Dr, Chapel Hill NC 27599-7435, USA</t>
  </si>
  <si>
    <t>Collection of primary data for the study by Dr. Pence was provided by NIMH (R34MH084673).</t>
  </si>
  <si>
    <t>Philippe</t>
  </si>
  <si>
    <t>Persoons</t>
  </si>
  <si>
    <t>dr.persoonsph@outlook.be</t>
  </si>
  <si>
    <t>Katholieke Universiteit Leuven, Department of Neurosciences, Research Group Psychiatry, University Psychiatric Center KU Leuven, Herestraat 49, 3000 Leuven, Belgium</t>
  </si>
  <si>
    <r>
      <t>Dr. Persoons was supported by a grant from the Belgian Ministry of Public Health and Social Affairs and a restricted</t>
    </r>
    <r>
      <rPr>
        <sz val="12"/>
        <color rgb="FF1A1A1A"/>
        <rFont val="Calibri"/>
        <family val="2"/>
        <scheme val="minor"/>
      </rPr>
      <t xml:space="preserve"> grant from Pfizer Belgium</t>
    </r>
  </si>
  <si>
    <t>Angelo</t>
  </si>
  <si>
    <t>Picardi</t>
  </si>
  <si>
    <t>angelo.picardi@iss.it</t>
  </si>
  <si>
    <t>Centre for Behavioural Sciences and Mental Health, Italian National Institute of Health, Rome, Italy</t>
  </si>
  <si>
    <t>Italian National Institute of Health, Centre for Behavioural Sciences and Mental Health, Viale Regina Elena 299, 00161 Rome, Italy</t>
  </si>
  <si>
    <t>The primary study by Picardi et al. was supported by funds for current research from the Italian Ministry of Health.</t>
  </si>
  <si>
    <t>Katrin</t>
  </si>
  <si>
    <t>Reuter</t>
  </si>
  <si>
    <t>Reuter@pppo-freiburg.de</t>
  </si>
  <si>
    <t>Group Practice for Psychotherapy and Psycho-oncology, Freiburg, Germany</t>
  </si>
  <si>
    <t>Outpatient Service for Psychotherapy and Psychooncology, Stadtstrasse 11, 79104 Freiburg, Germany</t>
  </si>
  <si>
    <t>Alasdair G.</t>
  </si>
  <si>
    <t>Rooney</t>
  </si>
  <si>
    <t>ally.rooney@ed.ac.uk</t>
  </si>
  <si>
    <t>MBChB, MD</t>
  </si>
  <si>
    <t>Division of Psychiatry, Royal Edinburgh Hospital, University of Edinburgh, Edinburgh, Scotland, UK</t>
  </si>
  <si>
    <r>
      <t>Division of Psychiatry, University of Edinburgh, Royal Edinburgh Hospital</t>
    </r>
    <r>
      <rPr>
        <sz val="10"/>
        <color theme="1"/>
        <rFont val="Times New Roman"/>
        <family val="1"/>
      </rPr>
      <t xml:space="preserve"> </t>
    </r>
    <r>
      <rPr>
        <sz val="12"/>
        <color theme="1"/>
        <rFont val="Times New Roman"/>
        <family val="1"/>
      </rPr>
      <t>Edinburgh, EH10 5HF, Scotland</t>
    </r>
  </si>
  <si>
    <t>The primary study by Rooney et al. was funded by the United Kingdom National Health Service Lothian Neuro-Oncology Endowment Fund.</t>
  </si>
  <si>
    <t>Iná S.</t>
  </si>
  <si>
    <t>Santos</t>
  </si>
  <si>
    <t>inasantos@uol.com.br</t>
  </si>
  <si>
    <r>
      <t>Depto Medicina Social, Programa Pós-graduação Epidemiologia, Universidade Federal de Pelotas, Rua Marechal Deodoro 1160, 3º piso</t>
    </r>
    <r>
      <rPr>
        <sz val="10"/>
        <color theme="1"/>
        <rFont val="Times New Roman"/>
        <family val="1"/>
      </rPr>
      <t xml:space="preserve"> </t>
    </r>
    <r>
      <rPr>
        <sz val="12"/>
        <color theme="1"/>
        <rFont val="Times New Roman"/>
        <family val="1"/>
      </rPr>
      <t>96020-220 - Pelotas, RS, Brasil</t>
    </r>
  </si>
  <si>
    <t>Juwita</t>
  </si>
  <si>
    <t>Shaaban</t>
  </si>
  <si>
    <t>drjuwita@gmail.com</t>
  </si>
  <si>
    <t>MD, M.Med (Fam. Med.)</t>
  </si>
  <si>
    <t>Department of Family Medicine, School of Medical Sciences, Universiti Sains Malaysia, Kelantan, Malaysia</t>
  </si>
  <si>
    <t>School of Medical Science, Health Campus Universiti Sains Malaysia, 16150 Kubang Kerian, Kelantan, Malaysia</t>
  </si>
  <si>
    <t>Dr. Shaaban was supported by funding from Universiti Sains Malaysia.</t>
  </si>
  <si>
    <t>Abbey</t>
  </si>
  <si>
    <t>Sidebottom</t>
  </si>
  <si>
    <t>Abbey.Sidebottom@allina.com</t>
  </si>
  <si>
    <t>Allina Health, Minneapolis, Minnesota, USA</t>
  </si>
  <si>
    <t>Allina Health, 800 E 28th Street, MR 15521, Minneapolis, MN 55407-3799, USA</t>
  </si>
  <si>
    <t>Adam</t>
  </si>
  <si>
    <t>Simning</t>
  </si>
  <si>
    <t>Adam_Simning@URMC.Rochester.edu</t>
  </si>
  <si>
    <t>Department of Psychiatry, University of Rochester Medical Center, Rochester, New York</t>
  </si>
  <si>
    <t>University of Rochester Medical Center, School of Medicine and Dentistry, 601 Elmwood Ave, Box PSYCH, Rochester, NY 14642, USA</t>
  </si>
  <si>
    <t>Simning et al.’s research was supported in part by grants from the NIH (T32 GM07356), Agency for Healthcare Research and Quality (R36 HS018246), NIMH (R24 MH071604), and the National Center for Research Resources (TL1 RR024135).</t>
  </si>
  <si>
    <t>Lesley</t>
  </si>
  <si>
    <t>Stafford</t>
  </si>
  <si>
    <t>Lesley.Stafford@thewomens.org.au</t>
  </si>
  <si>
    <t>Centre for Women's Mental Health, Royal Women's Hospital, Parkville, Australia; Melbourne School of Psychological Sciences, University of Melbourne, Australia</t>
  </si>
  <si>
    <t>Centre for Women's Mental Health, The Royal Women’s Hospital, Locked Bag 300, Parkville Victoria 3052, Australia</t>
  </si>
  <si>
    <t>Dr. Stafford received PhD scholarship funding from the University of Melbourne.</t>
  </si>
  <si>
    <t>Sharon C.</t>
  </si>
  <si>
    <t>Sung</t>
  </si>
  <si>
    <t>sharon.sung@duke-nus.edu.sg</t>
  </si>
  <si>
    <t>Department of Child &amp; Adolescent Psychiatry, Institute of Mental Health, Singapore; Office of Clinical Sciences, Duke-NUS Medical School, Singapore</t>
  </si>
  <si>
    <t>Programme in Health Services &amp; Systems Research, Duke-NUS Medical School, 20 College Road, Level 6, 169856, Singapore</t>
  </si>
  <si>
    <t>Pei Lin Lynnette</t>
  </si>
  <si>
    <t>Tan</t>
  </si>
  <si>
    <t>Lynnette_Tan@ttsh.com.sg</t>
  </si>
  <si>
    <t>MBBS, MMed (Psychiatry)</t>
  </si>
  <si>
    <t xml:space="preserve">Tan Tock Seng Hospital, 11 Jalan Tan Tock Seng, 308433, Singapore </t>
  </si>
  <si>
    <t>633 &amp; 90003</t>
  </si>
  <si>
    <t>Alyna</t>
  </si>
  <si>
    <t>Turner</t>
  </si>
  <si>
    <t>alyna.turner@newcastle.edu.au</t>
  </si>
  <si>
    <t>School of Medicine and Public Health, University of Newcastle, New South Wales, Newcastle, Australia; 1Deakin University, IMPACT Strategic Research Centre, School of Medicine, Barwon Health, Geelong, Victoria, Australia</t>
  </si>
  <si>
    <t>IMPACT SRC, Deakin University, HERB Building Level 3, PO Box 281 Geelong 3220, Australia</t>
  </si>
  <si>
    <r>
      <t xml:space="preserve">Collection of data for the studies by Turner et al were funded by a </t>
    </r>
    <r>
      <rPr>
        <sz val="12"/>
        <color rgb="FF000000"/>
        <rFont val="Calibri"/>
        <family val="2"/>
        <scheme val="minor"/>
      </rPr>
      <t>bequest from Jennie Thomas through the Hunter Medical Research Institute</t>
    </r>
    <r>
      <rPr>
        <sz val="12"/>
        <color theme="1"/>
        <rFont val="Calibri"/>
        <family val="2"/>
        <scheme val="minor"/>
      </rPr>
      <t xml:space="preserve">. </t>
    </r>
  </si>
  <si>
    <t>Dr. John Hambridge was also a co-author for #90003. He withdrawed from authorship since he retired in January.</t>
  </si>
  <si>
    <t>Christina M.</t>
  </si>
  <si>
    <t>van der Feltz-Cornelis</t>
  </si>
  <si>
    <t>christina.vanderfeltz-cornelis@york.ac.uk</t>
  </si>
  <si>
    <t>Tilburg University, Faculty of Social Sciences, Tranzo Department, Tilburg, the Netherlands; Dept. of Health Sciences, HYMS, University of York, York, UK</t>
  </si>
  <si>
    <t>The study by van Steenbergen-Weijenburg et al. was funded by Innovatiefonds Zorgverzekeraars.</t>
  </si>
  <si>
    <t>Henk C.</t>
  </si>
  <si>
    <t>van Weert</t>
  </si>
  <si>
    <t>h.c.vanweert@amc.uva.nl</t>
  </si>
  <si>
    <t>Department of General Practice, Amsterdam Institute for General Practice and Public Health, Amsterdam University Medical Centers, Location AMC, Amsterdam, the Netherlands</t>
  </si>
  <si>
    <t>Department of General Practice, Amsterdam Institute for General Practice and Public Health, Amsterdam University Medical Centers, Location AMC, Room J2-118, Meibergdreef 15, 1105 AZ Amsterdam, The Netherlands</t>
  </si>
  <si>
    <t>Paul A.</t>
  </si>
  <si>
    <t>Vöhringer</t>
  </si>
  <si>
    <t>pvohringer@gmail.com</t>
  </si>
  <si>
    <t>MD, MSc, MPH</t>
  </si>
  <si>
    <t>Department of Psychiatry and Mental Health, Clinical Hospital, Universidad de Chile, Santiago, Chile; Millennium Institute for Depression and Personality Research (MIDAP), Ministry of Economy, Macul, Santiago, Chile; Psychiatry Department, Tufts Medical Center, Tufts University, Boston, USA</t>
  </si>
  <si>
    <t>Dr Vöhringer was supported by the Fund for Innovation and Competitiveness of the Chilean Ministry of Economy, Development and Tourism, through the Millennium Scientific Initiative (grant number IS130005).</t>
  </si>
  <si>
    <t>Jennifer</t>
  </si>
  <si>
    <t>White</t>
  </si>
  <si>
    <t>j.white@nari.edu.au</t>
  </si>
  <si>
    <t>???, ???, Monash University, Melbourne, Australia</t>
  </si>
  <si>
    <t>Department of Physiotherapy, School of Primary and Allied Health Care, Monash University, Building G, Level 3, McMahons Road, Frankston Victoria 3199 Australia</t>
  </si>
  <si>
    <t>Mary A.</t>
  </si>
  <si>
    <t>Whooley</t>
  </si>
  <si>
    <t>mary.whooley@ucsf.edu</t>
  </si>
  <si>
    <t>Department of Epidemiology and Biostatistics, University of California San Francisco, San Francisco, California, USA; Department of Medicine, Veterans Affairs Medical Center, San Francisco, California, USA; Department of Medicine, University of California San Francisco, San Francisco, California, USA</t>
  </si>
  <si>
    <t>Department of Veterans Affairs Medical Center, 4150 Clement Street (111A1), San Francisco, CA 94121, USA</t>
  </si>
  <si>
    <t>The primary study by Thombs et al. was done with data from the Heart and Soul Study (PI Mary Whooley). The Heart and Soul Study was funded by the Department of Veterans Epidemiology Merit Review Program, the Department of Veterans Affairs Health Services Research and Development service, the National Heart Lung and Blood Institute (R01 HL079235), the American Federation for Aging Research, the Robert Wood Johnson Foundation, and the Ischemia Research and Education Foundation.</t>
  </si>
  <si>
    <t>Kirsty</t>
  </si>
  <si>
    <t>Winkley</t>
  </si>
  <si>
    <t>kirsty.1.winkley@kcl.ac.uk</t>
  </si>
  <si>
    <t xml:space="preserve">Florence Nightingale Faculty of Nursing, Midwifery &amp; Palliative Care, King's College London, Waterloo Road, London, UK </t>
  </si>
  <si>
    <t>Faculty of Nursing, Midwifery &amp; Palliative Care, King's College London, Strand, London WC2R 2LS, UK</t>
  </si>
  <si>
    <t>Second email: Peter.Butterworth@unimelb.edu.au</t>
  </si>
  <si>
    <t>Mitsuhiko</t>
  </si>
  <si>
    <t>Yamada</t>
  </si>
  <si>
    <t>mitsuhiko_yamada@ncnp.go.jp</t>
  </si>
  <si>
    <t>Department of Neuropsychopharmacology, National Institute of Mental Health, National Center of Neurology and Psychiatry, Tokyo, Japan</t>
  </si>
  <si>
    <t>National Center of Neurology and Psychiatry, 4-1-1 Ogawahigashi, Kodaira, Tokyo 187-8553, Japan</t>
  </si>
  <si>
    <t>COIs removed because no longer in the 3 year window</t>
  </si>
  <si>
    <t>Yuying</t>
  </si>
  <si>
    <t>Zhang</t>
  </si>
  <si>
    <t>yuying_zhang@163.com</t>
  </si>
  <si>
    <t>Department of Medicine and Therapeutics, Prince of Wales Hospital, The Chinese University of Hong Kong, Hong Kong Special Administrative Region, China; Asia Diabetes Foundation, Prince of Wales Hospital, Hong Kong Special Administrative Region, China</t>
  </si>
  <si>
    <t>Andrea</t>
  </si>
  <si>
    <t>Benedetti</t>
  </si>
  <si>
    <t>andrea.benedetti@mcgill.ca</t>
  </si>
  <si>
    <t>Department of Epidemiology, Biostatistics and Occupational Health, McGill University, Montréal, Québec, Canada; Department of Medicine, McGill University, Montréal, Québec, Canada; Respiratory Epidemiology and Clinical Research Unit, McGill University Health Centre, Montréal, Québec, Canada</t>
  </si>
  <si>
    <t>Centre for Outcomes Research &amp; Evaluation, Research Institute of the McGill University Health Centre, 5252 Boulevard de Maisonneuve, Montréal, QC, H4A 3S5, Canada</t>
  </si>
  <si>
    <t xml:space="preserve">Dr. Benedetti was supported by a Fonds de recherche du Québec - Santé (FRQS) researcher salary award. </t>
  </si>
  <si>
    <t>Alternate between Brett and Andrea being last/2nd to last.</t>
  </si>
  <si>
    <t>Brett D.</t>
  </si>
  <si>
    <t>Thombs</t>
  </si>
  <si>
    <t>brett.thombs@mcgill.ca</t>
  </si>
  <si>
    <t>Lady Davis Institute for Medical Research, Jewish General Hospital, Montréal, Québec, Canada; Department of Epidemiology, Biostatistics and Occupational Health, McGill University, Montréal, Québec, Canada; Department of Medicine, McGill University, Montréal, Québec, Canada; Department of Psychiatry, McGill University, Montréal, Québec, Canada; Department of Educational and Counselling Psychology, McGill University, Montréal, Québec, Canada; Department of Psychology, McGill University, Montréal, Québec, Canada</t>
  </si>
  <si>
    <t>Jewish General Hospital; 4333 Cote Ste Catherine Road; Montreal, Quebec H3T 1E4, Canada</t>
  </si>
  <si>
    <t>Dr. Thombs was supported by a Fonds de recherche du Québec -Santé (FRQS) researcher salary award.</t>
  </si>
  <si>
    <t>PHQ2 only</t>
  </si>
  <si>
    <t>Valéria T. S.</t>
  </si>
  <si>
    <t>Lino</t>
  </si>
  <si>
    <t>valerialino@ensp.fiocruz.br</t>
  </si>
  <si>
    <t>National School of Public Health Sergio Arouca, Oswaldo Cruz Foundation, Rio de Janeiro, Rio de Janeiro, Brazil</t>
  </si>
  <si>
    <t>None</t>
  </si>
  <si>
    <t>PHQ2 only. We need her degree, her affiliation, and her mailing address</t>
  </si>
  <si>
    <t>Jongheun</t>
  </si>
  <si>
    <t>Kim</t>
  </si>
  <si>
    <t>psy@ncc.re.kr</t>
  </si>
  <si>
    <t>Department of Neuropsychiatry, Seoul National University Hospital, Seoul, Korea</t>
  </si>
  <si>
    <t>The primary study by Park et al. was supported by a grant from the National R&amp;D Program for Cancer Control, Ministry for Health and Welfare, Republic of Korea (grant number: 0820340).</t>
  </si>
  <si>
    <t>PHQ2 only. Need an updated affiliation and author information. The coauthor we initially included for this study was Hye Yong Park. He emailed us on July 4th said we should replace him with  Dr. Jongheun Kim, as Dr. Kim played a bigger role in the primary study and should take the credit instead of him. We then offered 2 authorships per study, but he refused. Email correspondence uploaded to Distiller.</t>
  </si>
  <si>
    <t>Short affiliation</t>
  </si>
  <si>
    <t>Brooke Levis</t>
  </si>
  <si>
    <t>McGill University, Montréal, Québec, Canada</t>
  </si>
  <si>
    <t>Kira E. Riehm</t>
  </si>
  <si>
    <t>Lady Davis Institute for Medical Research, Montréal, Québec, Canada</t>
  </si>
  <si>
    <t>Nazanin Saadat</t>
  </si>
  <si>
    <t>Alexander W. Levis</t>
  </si>
  <si>
    <t>Marleine Azar</t>
  </si>
  <si>
    <t>Danielle B. Rice</t>
  </si>
  <si>
    <t>Ying Sun</t>
  </si>
  <si>
    <t xml:space="preserve">ying.sun2@mail.mcgill.ca </t>
  </si>
  <si>
    <t>Ankur Krishnan</t>
  </si>
  <si>
    <t>ankur.krishnan@mail.mcgill.ca</t>
  </si>
  <si>
    <t>Chen He</t>
  </si>
  <si>
    <t xml:space="preserve">chen.he3@mail.mcgill.ca </t>
  </si>
  <si>
    <t>Yin Wu</t>
  </si>
  <si>
    <t>yin.wu@mail.mcgill.ca</t>
  </si>
  <si>
    <t>Parash Mani Bhandari</t>
  </si>
  <si>
    <t>parash.bhandari@mail.mcgill.ca</t>
  </si>
  <si>
    <t>Dipika Neupane</t>
  </si>
  <si>
    <t>dipika.neupane@mail.mcgill.ca</t>
  </si>
  <si>
    <t>Mahrukh Imran</t>
  </si>
  <si>
    <t>mahrukh.imran@mail.mcgill.ca</t>
  </si>
  <si>
    <t>Jill Boruff</t>
  </si>
  <si>
    <t>Pim Cuijpers</t>
  </si>
  <si>
    <t>Vrije Universiteit, Amsterdam, the Netherlands</t>
  </si>
  <si>
    <t>Simon Gilbody</t>
  </si>
  <si>
    <t>University of York, Heslington, York, UK</t>
  </si>
  <si>
    <t>John P.A. Ioannidis</t>
  </si>
  <si>
    <t>Stanford University, Stanford, California, USA</t>
  </si>
  <si>
    <t>Lorie A. Kloda</t>
  </si>
  <si>
    <t>Concordia University, Montréal, Québec, Canada</t>
  </si>
  <si>
    <t>Dean McMillan</t>
  </si>
  <si>
    <t>Scott B. Patten</t>
  </si>
  <si>
    <t>University of Calgary, Calgary, Alberta, Canada</t>
  </si>
  <si>
    <t>Ian Shrier</t>
  </si>
  <si>
    <t>Roy C. Ziegelstein</t>
  </si>
  <si>
    <t>Johns Hopkins University School of Medicine, Baltimore, Maryland, USA</t>
  </si>
  <si>
    <t>Ainsley Moore</t>
  </si>
  <si>
    <t>Only include her on manuscripts using the updated PHQ database</t>
  </si>
  <si>
    <t>Dickens H. Akena</t>
  </si>
  <si>
    <t>Makerere University College of Health Sciences, Kampala, Uganda</t>
  </si>
  <si>
    <t>Bruce Arroll</t>
  </si>
  <si>
    <t>University of Auckland, Auckland, New Zealand</t>
  </si>
  <si>
    <t>Liat Ayalon</t>
  </si>
  <si>
    <t>Bar Ilan University, Ramat Gan, Israel</t>
  </si>
  <si>
    <t>Hamid R. Baradaran</t>
  </si>
  <si>
    <t>Iran University of Medical Sciences, Tehran, Iran</t>
  </si>
  <si>
    <t>Murray Baron</t>
  </si>
  <si>
    <t>Anna Beraldi</t>
  </si>
  <si>
    <t>Lehrkrankenhaus der Technischen Universität München, Munich, Germany</t>
  </si>
  <si>
    <t>Charles H. Bombardier</t>
  </si>
  <si>
    <t>University of Washington, Seattle, Washington, USA</t>
  </si>
  <si>
    <t>Peter Butterworth</t>
  </si>
  <si>
    <t>The University of Melbourne, Melbourne, Australia</t>
  </si>
  <si>
    <t>Gregory Carter</t>
  </si>
  <si>
    <t>University of Newcastle, New South Wales, Australia</t>
  </si>
  <si>
    <t>Marcos H. Chagas</t>
  </si>
  <si>
    <t>University of São Paulo, Ribeirão Preto, Brazil</t>
  </si>
  <si>
    <t>Juliana C. N. Chan</t>
  </si>
  <si>
    <t>The Chinese University of Hong Kong, Hong Kong Special Administrative Region, China</t>
  </si>
  <si>
    <t>Rushina Cholera</t>
  </si>
  <si>
    <t>University of North Carolina at Chapel Hill School of Medicine, Chapel Hill, North Carolina, USA</t>
  </si>
  <si>
    <t>Neerja Chowdhary</t>
  </si>
  <si>
    <t>Clinical practice, Mumbai, India</t>
  </si>
  <si>
    <t>Kerrie Clover</t>
  </si>
  <si>
    <t>Yeates Conwell</t>
  </si>
  <si>
    <t>University of Rochester Medical Center, Rochester, New York, USA</t>
  </si>
  <si>
    <t>Janneke M. de Man-van Ginkel</t>
  </si>
  <si>
    <t>University Medical Center Utrecht, Utrecht, The Netherlands</t>
  </si>
  <si>
    <t>Jaime Delgadillo</t>
  </si>
  <si>
    <t>University of Sheffield, Sheffield, UK</t>
  </si>
  <si>
    <t>Jesse R. Fann</t>
  </si>
  <si>
    <t>University of Washington, Seattle, Washington, USA</t>
  </si>
  <si>
    <t>Felix H. Fischer</t>
  </si>
  <si>
    <t>Charité - Universitätsmedizin Berlin, Berlin, Germany</t>
  </si>
  <si>
    <t>Benjamin Fischler</t>
  </si>
  <si>
    <t>Daniel Fung</t>
  </si>
  <si>
    <t>Duke-NUS Medical School, Singapore</t>
  </si>
  <si>
    <t>Bizu Gelaye</t>
  </si>
  <si>
    <t>Harvard T. H. Chan School of Public Health, Boston, Massachusetts, USA</t>
  </si>
  <si>
    <t>Felicity Goodyear-Smith</t>
  </si>
  <si>
    <t>Catherine G. Greeno</t>
  </si>
  <si>
    <t>University of Pittsburgh, Pittsburgh, Pennsylvania, USA</t>
  </si>
  <si>
    <t>Brian J. Hall</t>
  </si>
  <si>
    <t>University of Macau, Macau Special Administrative Region, China</t>
  </si>
  <si>
    <t>Martin Harter</t>
  </si>
  <si>
    <t>University Medical Center Hamburg-Eppendorf, Hamburg, Germany</t>
  </si>
  <si>
    <t>Ulrich Hegerl</t>
  </si>
  <si>
    <t>German Depression Foundation, Leipzig, Germany</t>
  </si>
  <si>
    <t>Leanne Hides</t>
  </si>
  <si>
    <t>University of Queensland, Brisbane, Queensland, Australia</t>
  </si>
  <si>
    <t>Stevan E. Hobfoll</t>
  </si>
  <si>
    <t>Marie Hudson</t>
  </si>
  <si>
    <t>Thomas Hyphantis</t>
  </si>
  <si>
    <t>University of Ioannina, Ioannina, Greece</t>
  </si>
  <si>
    <t>Masatoshi Inagaki</t>
  </si>
  <si>
    <t>Shimane University, Shimane, Japan</t>
  </si>
  <si>
    <t>Khalida Ismail</t>
  </si>
  <si>
    <t>King's College London Weston Education Centre, London, UK</t>
  </si>
  <si>
    <t>Nathalie Jetté</t>
  </si>
  <si>
    <t>Ihcan School of Medicine at Mount Sinai, New York, New York, USA</t>
  </si>
  <si>
    <t>Mohammad E. Khamseh</t>
  </si>
  <si>
    <t>Kim M. Kiely</t>
  </si>
  <si>
    <t>University of New South Wales, Sydney, Australia</t>
  </si>
  <si>
    <t>Yunxin Kwan</t>
  </si>
  <si>
    <t>Tan Tock Seng Hospital, Singapore</t>
  </si>
  <si>
    <t>Femke Lamers</t>
  </si>
  <si>
    <t xml:space="preserve">Amsterdam UMC, Amsterdam, the Netherlands </t>
  </si>
  <si>
    <t>Shen-Ing Liu</t>
  </si>
  <si>
    <t>Mackay Memorial Hospital, Taipei, Taiwan</t>
  </si>
  <si>
    <t>Manote Lotrakul</t>
  </si>
  <si>
    <t>Mahidol University, Bangkok, Thailand</t>
  </si>
  <si>
    <t>Sonia R. Loureiro</t>
  </si>
  <si>
    <t>Bernd Löwe</t>
  </si>
  <si>
    <t>Laura Marsh</t>
  </si>
  <si>
    <t>Anthony McGuire</t>
  </si>
  <si>
    <t>St. Joseph's College, Standish, Maine, USA</t>
  </si>
  <si>
    <t>Sherina Mohd Sidik</t>
  </si>
  <si>
    <t>Universiti Putra Malaysia, Serdang, Selangor, Malaysia</t>
  </si>
  <si>
    <t>Tiago N. Munhoz</t>
  </si>
  <si>
    <t>Federal University of Pelotas, Pelotas, Brazil</t>
  </si>
  <si>
    <t>Kumiko Muramatsu</t>
  </si>
  <si>
    <t>Graduate School of Niigata Seiryo University, Niigata, Japan</t>
  </si>
  <si>
    <t>Flávia L. Osório</t>
  </si>
  <si>
    <t>Vikram Patel</t>
  </si>
  <si>
    <t>Harvard Medical School, Boston, Massachusetts, USA</t>
  </si>
  <si>
    <t>Brian W. Pence</t>
  </si>
  <si>
    <t>The University of North Carolina at Chapel Hill, Chapel Hill, North Carolina, USA</t>
  </si>
  <si>
    <t>Philippe Persoons</t>
  </si>
  <si>
    <t>Katholieke Universiteit Leuven, Leuven, Belgium</t>
  </si>
  <si>
    <t>Angelo Picardi</t>
  </si>
  <si>
    <t>Italian National Institute of Health, Rome, Italy</t>
  </si>
  <si>
    <t>Katrin Reuter</t>
  </si>
  <si>
    <t>Alasdair G. Rooney</t>
  </si>
  <si>
    <t>University of Edinburgh, Edinburgh, Scotland, UK</t>
  </si>
  <si>
    <t>Iná S. Santos</t>
  </si>
  <si>
    <t>Juwita Shaaban</t>
  </si>
  <si>
    <t>Universiti Sains Malaysia, Kelantan, Malaysia</t>
  </si>
  <si>
    <t>Abbey Sidebottom</t>
  </si>
  <si>
    <t>Adam Simning</t>
  </si>
  <si>
    <t>University of Rochester Medical Center, Rochester, New York</t>
  </si>
  <si>
    <t>Lesley Stafford</t>
  </si>
  <si>
    <t>Royal Women's Hospital, Parkville, Australia</t>
  </si>
  <si>
    <t>Sharon C. Sung</t>
  </si>
  <si>
    <t>Pei Lin Lynnette Tan</t>
  </si>
  <si>
    <t>Alyna Turner</t>
  </si>
  <si>
    <t>University of Newcastle, New South Wales, Newcastle, Australia</t>
  </si>
  <si>
    <t>Christina M. van der Feltz-Cornelis</t>
  </si>
  <si>
    <t>University of York, York, UK</t>
  </si>
  <si>
    <t>Henk C. van Weert</t>
  </si>
  <si>
    <t>Amsterdam University Medical Centers, Location AMC, Amsterdam, the Netherlands</t>
  </si>
  <si>
    <t>Paul A. Vöhringer</t>
  </si>
  <si>
    <t>Universidad de Chile, Santiago, Chile</t>
  </si>
  <si>
    <t>Jennifer White</t>
  </si>
  <si>
    <t>Monash University, Melbourne, Australia</t>
  </si>
  <si>
    <t>Mary A. Whooley</t>
  </si>
  <si>
    <t>Veterans Affairs Medical Center, San Francisco, California, USA</t>
  </si>
  <si>
    <t>Kirsty Winkley</t>
  </si>
  <si>
    <t xml:space="preserve">King's College London, Waterloo Road, London, UK </t>
  </si>
  <si>
    <t>Mitsuhiko Yamada</t>
  </si>
  <si>
    <t>National Center of Neurology and Psychiatry, Tokyo, Japan</t>
  </si>
  <si>
    <t>Yuying Zhang</t>
  </si>
  <si>
    <t>jennyzhang@adf.org.hk</t>
  </si>
  <si>
    <t>REFID</t>
  </si>
  <si>
    <t xml:space="preserve">  FIRST NAME</t>
  </si>
  <si>
    <t>LAST NAME</t>
  </si>
  <si>
    <t xml:space="preserve"> AUTHOR EMAIL</t>
  </si>
  <si>
    <t>ICMJE FORM</t>
  </si>
  <si>
    <t>SURVEY</t>
  </si>
  <si>
    <t>DEGREE(S)</t>
  </si>
  <si>
    <t>PREFERRED DEGREE</t>
  </si>
  <si>
    <t>AFFILIATION(S)</t>
  </si>
  <si>
    <t>PREFERRED AFFILIATION</t>
  </si>
  <si>
    <t>MAILING ADDRESS</t>
  </si>
  <si>
    <t>Funding Statement to use in manuscript</t>
  </si>
  <si>
    <t>Disclosure Statement to use in manuscript</t>
  </si>
  <si>
    <t>NOTES</t>
  </si>
  <si>
    <t>1: Lady Davis Institute for Medical Research, Jewish General Hospital, Montreal, Quebec, Canada 2: Department of Epidemiology, Biostatistics and Occupational Health, McGill University, Montreal, Quebec, Canada</t>
  </si>
  <si>
    <t>Lady Davis Institute for Medical Research, Jewish General Hospital and McGill University, Montreal, Quebec, Canada</t>
  </si>
  <si>
    <t>Ying</t>
  </si>
  <si>
    <t>Sun</t>
  </si>
  <si>
    <t>MPH</t>
  </si>
  <si>
    <t xml:space="preserve">MPH </t>
  </si>
  <si>
    <t>Chen</t>
  </si>
  <si>
    <t>He</t>
  </si>
  <si>
    <t>BSc</t>
  </si>
  <si>
    <t>1: Lady Davis Institute for Medical Research, Jewish General Hospital, Montreal, Quebec, Canada 2: Department of Psychology, McGill University, Montreal, Quebec, Canada</t>
  </si>
  <si>
    <t>Ms. Rice was supported by a Vanier Canada Graduate Scholarship.</t>
  </si>
  <si>
    <t>Ankur</t>
  </si>
  <si>
    <t>Krishnan</t>
  </si>
  <si>
    <t>Yin</t>
  </si>
  <si>
    <t>Wu</t>
  </si>
  <si>
    <t>Dr. Wu was supported by an Utting Postdoctoral Fellowship from the Jewish General Hospital, Montreal, Quebec, Canada.</t>
  </si>
  <si>
    <t>Ms. Azar was supported by a Fonds de recherche du Québec - Santé (FRQS) Masters Training Award.</t>
  </si>
  <si>
    <t>Tatiana A.</t>
  </si>
  <si>
    <t>Sanchez</t>
  </si>
  <si>
    <t>tatiana.sanchez@alumni.ubc.ca</t>
  </si>
  <si>
    <t>B.Sc. Psychology (Honours)</t>
  </si>
  <si>
    <t>Lady Davis Institute of Medical Research, Jewish General Hospital</t>
  </si>
  <si>
    <t>Matthew J.</t>
  </si>
  <si>
    <t>Chiovitti</t>
  </si>
  <si>
    <t>matthew.chiovitti@mail.mcgill.ca</t>
  </si>
  <si>
    <t>Master of Information Studies (MISt)</t>
  </si>
  <si>
    <t>Parash Mani</t>
  </si>
  <si>
    <t>Bhandari</t>
  </si>
  <si>
    <t>BPH</t>
  </si>
  <si>
    <t xml:space="preserve">Mr. Bhandari was supported by a studentship from the Research Institute of the McGill University Health Centre. </t>
  </si>
  <si>
    <t>Dipika</t>
  </si>
  <si>
    <t>Neupane</t>
  </si>
  <si>
    <t>kriehm1@jhu.edu</t>
  </si>
  <si>
    <t>1. Lady Davis Institute for Medical Research, Jewish General Hospital, Montréal, Québec, Canada 2. Department of Mental Health, Bloomberg School of Public Health, Johns Hopkins University, Baltimore, Maryland, USA</t>
  </si>
  <si>
    <t>Mahrukh</t>
  </si>
  <si>
    <t>Imran</t>
  </si>
  <si>
    <t>MScPH</t>
  </si>
  <si>
    <t>Jill T.</t>
  </si>
  <si>
    <t>McGill University, Schulich Library of Physical Sciences, Life Sciences, and Engineering</t>
  </si>
  <si>
    <t>Schulich Library of Physical Sciences, Life Sciences, and Engineering Macdonald-Stewart Library Building 809 Sherbrooke Street West Montreal, Quebec H3A 0C1</t>
  </si>
  <si>
    <t>Department of Clinical, Neuro and Developmental Psychology, EMGO Institute, Vrije Universiteit Amsterdam, the Netherlands</t>
  </si>
  <si>
    <t>Department of Clinical, Neuro and Developmental Psychology, Amsterdam Public Health research institute, Vrije Universiteit Amsterdam, Van der Boechorststraat 7, 1081 BT Amsterdam, The Netherlands</t>
  </si>
  <si>
    <t>John P. A.</t>
  </si>
  <si>
    <t>Departments of Medicine, of Health Research and Policy, of Biomedical Data Science, and of Statistics, Stanford University</t>
  </si>
  <si>
    <t>Department of Medicine, Stanford University</t>
  </si>
  <si>
    <t>1265 Welch Rd, MSOB Room X306, Stanford, CA 94305, USA</t>
  </si>
  <si>
    <t>MLIS, PhD</t>
  </si>
  <si>
    <t>Concordia University</t>
  </si>
  <si>
    <t>Concordia University Webster Library 1455 boul. de Maisonneuve O. LB-331.17 Montreal QC H3G 1M8</t>
  </si>
  <si>
    <t>Departments of Community Health Sciences and Psychiatry, University of Calgary, Calgary, Canada. Mathison Centre for Mental Health Research &amp; Education, University of Calgary, Calgary, Canada. Cuthbertson &amp; Fischer Chair in Pediatric Mental Health, University of Calgary, Calgary, Canada.</t>
  </si>
  <si>
    <t>Department of Community Health Sciences, University of Calgary, Calgary, Canada.</t>
  </si>
  <si>
    <t>Dr. Scott B. Patten, Department of Community Health Sciences Cumming School of Medicine, University of Calgary 3rd Floor TRW Building 3280 Hospital Drive NW Calgary, AB, Canada T2N-4Z6</t>
  </si>
  <si>
    <t>Dr. Patten reports grants from Hotchkiss Brain Institute/Pfizer Competition, outside the submitted work.</t>
  </si>
  <si>
    <t>Centre for Clinical Epidemiology, Lady Davis Institute, Jewish General Hospital, McGill University Department of Family Medicine, McGill University</t>
  </si>
  <si>
    <t>Centre for Clinical Epidemiology, Lady Davis Institute, Jewish General Hospital, McGill University</t>
  </si>
  <si>
    <t>3755 Cote Sainte-Catherine Road Montreal, QC H3T 1E2, Canada</t>
  </si>
  <si>
    <t>Johns Hopkins University School of Medicine</t>
  </si>
  <si>
    <t>Johns Hopkins University School of Medicine 733 No. Broadway MRB 115 Baltimore, MD 21205</t>
  </si>
  <si>
    <t>Knowledge User</t>
  </si>
  <si>
    <t>Liane</t>
  </si>
  <si>
    <t>Comeau</t>
  </si>
  <si>
    <t>liane.comeau@gmail.com</t>
  </si>
  <si>
    <t>International Union for Health Promotion and Health Education, École de santé publique de l'Université de Montréal</t>
  </si>
  <si>
    <t>École de santé publique de l'Université de Montréal</t>
  </si>
  <si>
    <t>Liane Comeau, IUHPE/UIPES c/o École de santé publique Université de Montréal 7101, avenue du Parc Montréal QC H3N 1X9</t>
  </si>
  <si>
    <t>Nicholas D.</t>
  </si>
  <si>
    <t>Mitchell</t>
  </si>
  <si>
    <t>ndm@ualberta.ca</t>
  </si>
  <si>
    <t>Department of Psychiatry, University of Alberta, Alberta Health Services</t>
  </si>
  <si>
    <t>Department of Psychiatry, University of Alberta</t>
  </si>
  <si>
    <t>1E6.13 WMC Health Sciences Centre Edmonton, AB T6G 2B7</t>
  </si>
  <si>
    <t>Marcello</t>
  </si>
  <si>
    <t>Tonelli</t>
  </si>
  <si>
    <t>cello@ucalgary.ca</t>
  </si>
  <si>
    <t>MD SM MSc</t>
  </si>
  <si>
    <t>Department of Medicine, University of Calgary</t>
  </si>
  <si>
    <t xml:space="preserve">University of Calgary
7th Floor, TRW Building, 3280 Hospital Drive NW
Calgary, Alberta  T2N 4Z6
CANADA
Tel: 403-220-7906
Fax: 403-270-1828
</t>
  </si>
  <si>
    <t xml:space="preserve">Dr. Tonelli declares that he has received a grant from Merck Canada, outside the submitted work. </t>
  </si>
  <si>
    <t>Simone N.</t>
  </si>
  <si>
    <t>Vigod</t>
  </si>
  <si>
    <t>simone.vigod@wchospital.ca</t>
  </si>
  <si>
    <t>Women's College Hospital Women's College Research Institute Department of Psychiatry, University of Toronto</t>
  </si>
  <si>
    <t>Women's College Hospital and Research Institute, University of Toronto</t>
  </si>
  <si>
    <t>Women's College Hospital 76 Grenville Street. Rm 7234 Toronto, Ontario M5S 1B2</t>
  </si>
  <si>
    <t>Dr. Vigod declares that she receives royalties from UpToDate, outside the submitted work.</t>
  </si>
  <si>
    <t>Franca</t>
  </si>
  <si>
    <t>Aceti</t>
  </si>
  <si>
    <t>franca.aceti@uniroma1.it</t>
  </si>
  <si>
    <t xml:space="preserve">Department of Neurology and Psychiatry, Sapienza University of Rome, Rome, Italy </t>
  </si>
  <si>
    <t>Department of Neurology and Psychiatry, Sapienza University of Rome, viale dell'Università 30, 00185 Rome, Italy</t>
  </si>
  <si>
    <t>Rubén</t>
  </si>
  <si>
    <t>Alvarado</t>
  </si>
  <si>
    <t>ralvarado@med.uchile.cl</t>
  </si>
  <si>
    <t>Institute of Population Health “Escuela de Salud Pública Dr. Salvador Allende,” Faculty of Medicine, Universidad de Chile, Santiago, Chile</t>
  </si>
  <si>
    <t xml:space="preserve">Institute of Population Health “Escuela de Salud Pública Dr. Salvador Allende,” Faculty of Medicine, Universidad de Chile, Santiago, Chile </t>
  </si>
  <si>
    <t>Associate professor</t>
  </si>
  <si>
    <t>Program of Mental Health, Institute of Population Health, Faculty of Medicine, Universidad de Chile. Independencia 1027, Santiago, Chile.</t>
  </si>
  <si>
    <t>The primary study by Alvarado et al. was supported by the Ministry of Health of Chile.</t>
  </si>
  <si>
    <t>108, 4823</t>
  </si>
  <si>
    <t>Cosme</t>
  </si>
  <si>
    <t>Alvarado-Esquivel</t>
  </si>
  <si>
    <t>alvaradocosme@yahoo.com</t>
  </si>
  <si>
    <t>DSc</t>
  </si>
  <si>
    <t>Laboratorio de Investigación Biomédica Facultad de Medicina y Nutrición. Avenida Universidad S/N 34000 Durango, Dgo. Mexico</t>
  </si>
  <si>
    <t>Laboratorio de Investigación Biomédica, Facultad de Medicina y Nutrición, Avenida Universidad, Dgo, Mexico</t>
  </si>
  <si>
    <t>Muideen O.</t>
  </si>
  <si>
    <t>Bakare</t>
  </si>
  <si>
    <t>mobakare2000@yahoo.com</t>
  </si>
  <si>
    <t>MD, FMCPsych, MNIM</t>
  </si>
  <si>
    <t>1. Child and Adolescent Unit, Federal Neuropsychiatric Hospital, Enugu, Nigeria 2. Childhood Neuropsychiatric Disorders Initiatives (CNDI), 28, Owerri Road, Enugu, Nigeria.</t>
  </si>
  <si>
    <t>Childhood Neuropsychiatric Disorders Initiatives, Enugu, Nigeria.</t>
  </si>
  <si>
    <t>Child and Adolescent Unit, Federal Neuropsychiatric Hospital, Ituku Street, Uppper Chime, Enugu, Enugu State, Nigeria.</t>
  </si>
  <si>
    <t>Jacqueline</t>
  </si>
  <si>
    <t>Barnes</t>
  </si>
  <si>
    <t>jacqueline.barnes@bbk.ac.uk</t>
  </si>
  <si>
    <t>Department of Psychological Sciences, Birkbeck, University of London, UK</t>
  </si>
  <si>
    <t>Department of Psychological Sciences, Birkbeck, Malet Street, London, WC1E 7HX, UK</t>
  </si>
  <si>
    <t>The primary study by Barnes et al. was supported by a grant  from the Health
Foundation (1665/608).</t>
  </si>
  <si>
    <t>Amar D.</t>
  </si>
  <si>
    <t>Bavle</t>
  </si>
  <si>
    <t>amar.bavle@gmail.com</t>
  </si>
  <si>
    <t>MBBS, MD, DPM, DNB</t>
  </si>
  <si>
    <t>Department of Psychiatry, Rajarajeswari Medical College and Hospital, Bengaluru, Karnataka, India</t>
  </si>
  <si>
    <t>Cheryl Tatano</t>
  </si>
  <si>
    <t>Beck</t>
  </si>
  <si>
    <t>cheryl.beck@uconn.edu</t>
  </si>
  <si>
    <t>DNSc, CNM, FAAN</t>
  </si>
  <si>
    <t>DNSc</t>
  </si>
  <si>
    <t>University of Connecticut School of Nursing</t>
  </si>
  <si>
    <t>University of Connecticut School of Nursing 231 Glenbrook Road Storrs, CT 06269-4026</t>
  </si>
  <si>
    <t>The primary study by Beck et al. was supported by the Patrick and Catherine Weldon Donaghue Medical Research Foundation and the University of Connecticut Research Foundation.</t>
  </si>
  <si>
    <t>Dr. Beck declares that she receives royalties for her Postpartum Depression Screening Scale published by Western Psychological Services.</t>
  </si>
  <si>
    <t>Carola</t>
  </si>
  <si>
    <t>Bindt</t>
  </si>
  <si>
    <t>bindt@uke.de</t>
  </si>
  <si>
    <t>Dr. med.</t>
  </si>
  <si>
    <t>Department of Child and Adolescent Psychiatry, University Medical Center Hamburg-Eppendorf, Germany</t>
  </si>
  <si>
    <t>Dr. Carola Bindt Universitätsklinikum Hamburg-Eppendorf Klinik für Kinder- und Jugendpychiatrie und -Psychotherapie, W 35 20246 Hamburg</t>
  </si>
  <si>
    <t>The primary study by Helle et al. was supported by the Werner Otto Foundation, the Kroschke Foundation, and the Feindt Foundation.</t>
  </si>
  <si>
    <t>Philip M.</t>
  </si>
  <si>
    <t>Boyce</t>
  </si>
  <si>
    <t>philip.boyce@sydney.edu.au</t>
  </si>
  <si>
    <t>MBBS MD FRANZCP</t>
  </si>
  <si>
    <t>Discipline of Psychiatry, Westmead Clinical School, Sydney Medical School, University of Sydney. Department of Psychiatry, Westmead Hospital, Sydney</t>
  </si>
  <si>
    <t>Discipline of Psychiatry, Westmead Clinical School, Sydney Medical School, University of Sydney.</t>
  </si>
  <si>
    <t>Department of Psychiatry, Westmead Hospital, PO Box 533 Wentworthville, NSW 2145, Australia</t>
  </si>
  <si>
    <t>Dr. Boyce declares that he receives grants and personal fees from Servier, grants from Lundbeck, and personal fees from AstraZeneca, all outside the submitted work.</t>
  </si>
  <si>
    <t>Adomas</t>
  </si>
  <si>
    <t>Bunevicius</t>
  </si>
  <si>
    <t>adomas.bunevicius@lsmuni.lt</t>
  </si>
  <si>
    <t>Eiveniu str 4, LT-50161, Kaunas, Lithuania</t>
  </si>
  <si>
    <t>Prof. Robertas Bunevicius, MD, PhD (1958-2016) was Principal Investigator of the primary study by Bunevicius et al, but passed away and was unable to participate in this project.</t>
  </si>
  <si>
    <t>Tiago Castro e</t>
  </si>
  <si>
    <t>Couto</t>
  </si>
  <si>
    <t>tiagocastrocouto@gmail.com</t>
  </si>
  <si>
    <t>Federal University of Uberlândia (UFU)</t>
  </si>
  <si>
    <t>Federal University of Uberlândia</t>
  </si>
  <si>
    <t>3370, Mato Grosso Av Zip code 38405-314 Uberlândia/MG - Brazil</t>
  </si>
  <si>
    <t>The primary study by Couto et al. was supported by the National Counsel of Technological and Scientific Development (CNPq) (Grant no. 444254/2014-5) and the Minas Gerais State Research Foundation (FAPEMIG) (Grant no. APQ-01954-14).</t>
  </si>
  <si>
    <t>Linda H.</t>
  </si>
  <si>
    <t>Chaudron</t>
  </si>
  <si>
    <t>linda_chaudron@urmc.rochester.edu</t>
  </si>
  <si>
    <t>University of Rochester School of Medicine and Dentistry</t>
  </si>
  <si>
    <t>URMC, 601 Elmwood Ave, Box 706, Rochester, NY 14642, USA</t>
  </si>
  <si>
    <t xml:space="preserve">The primary study by Chaudron et al. was supported by a grant from the National Institute of Mental Health (grant K23 MH64476). </t>
  </si>
  <si>
    <t>Humberto</t>
  </si>
  <si>
    <t>Correa</t>
  </si>
  <si>
    <t>correa@task.com.br</t>
  </si>
  <si>
    <t>Medicine Faculty - Universidade Federal de Minas Gerais. Belo Horizonte, MG, Brasil</t>
  </si>
  <si>
    <t>Faculdade de Medicina Avenida Alfredo Balena, 190 Santa Efigenia, Belo Horizonte, MG CEP 30130-100 Brazil</t>
  </si>
  <si>
    <t xml:space="preserve">The primary study by Figueira et al. was supported by the Brazilian Ministry of Health and by the National Counsel of Technological and Scientific Development (CNPq) (Grant no. 403433/2004-5). </t>
  </si>
  <si>
    <t>Felipe Pinheiro</t>
  </si>
  <si>
    <t>de Figueiredo</t>
  </si>
  <si>
    <t>lipepinheiro@uol.com.br</t>
  </si>
  <si>
    <t>Department of Neurosciences and Behavior, Ribeirão Preto Medical School, Av. dos Bandeirantes 3900, Ribeirao Preto, SP 14048-900, Brazil</t>
  </si>
  <si>
    <t>UNICESUMAR, Guedner Avenue, 1610, Department of Medicine, Maringa-PR, Brazil</t>
  </si>
  <si>
    <t>The primary study by de Figueiredo et al. was supported by Fundação de Amparo à Pesquisa do Estado de São Paulo.</t>
  </si>
  <si>
    <t>Valsamma</t>
  </si>
  <si>
    <t>Eapen</t>
  </si>
  <si>
    <t>v.eapen@unsw.edu.au</t>
  </si>
  <si>
    <t>MBBS, PhD, FRCPsych, FRANZCP</t>
  </si>
  <si>
    <t>University of New South Wales, Ingham Institute, Sydney South West Local Health District</t>
  </si>
  <si>
    <t>University of New South Wales</t>
  </si>
  <si>
    <t>ICAMHS Mental Health Centre Locked Bag 7103 Liverpool Hospital Liverpool BC 1871</t>
  </si>
  <si>
    <t xml:space="preserve">Nicolas </t>
  </si>
  <si>
    <t>Favez</t>
  </si>
  <si>
    <t>nicolas.favez@unige.ch</t>
  </si>
  <si>
    <t>Faculty of Psychology and Educational Sciences, University of Geneva, Geneva, Switzerland; IUP, University of Lausanne, Switzerland</t>
  </si>
  <si>
    <t>Faculty of Psychology and Educational Sciences, University of Geneva, Geneva, Switzerland</t>
  </si>
  <si>
    <t>Uni Mail University of Geneva 40 Boulevard du Pont-d'Arve 1211 Geneva 4 Switzerland</t>
  </si>
  <si>
    <t>The primary study by Tissot et al. was supported by the the Swiss National Science Foundation (grant
32003B 125493).</t>
  </si>
  <si>
    <t xml:space="preserve">Ethel </t>
  </si>
  <si>
    <t>Felice</t>
  </si>
  <si>
    <t>ethel.felice@gov.mt</t>
  </si>
  <si>
    <t>BCPsych, MPhil, MSc</t>
  </si>
  <si>
    <t>MPhil</t>
  </si>
  <si>
    <t>Department of Psychiatry, Mount Carmel Hospital, Attard, Malta; University of Malta</t>
  </si>
  <si>
    <t>University of Malta</t>
  </si>
  <si>
    <t>261, Dar Melita Old Railway Road</t>
  </si>
  <si>
    <t>Michelle</t>
  </si>
  <si>
    <t>Fernandes</t>
  </si>
  <si>
    <t>m.c.fernandes@soton.ac.uk</t>
  </si>
  <si>
    <t>MBBS, Dphil</t>
  </si>
  <si>
    <t>DPhil</t>
  </si>
  <si>
    <t>Faculty of Medicine, Department of Paediatrics, University of Southampton and Southampton Children’s Hospital, Southampton, UK; the Nuffield Department of Women’s &amp; Reproductive Health, John Radcliffe Hospital and Oxford Maternal &amp; Perinatal Health Institute, Green Templeton College, University of Oxford, Oxford, UK</t>
  </si>
  <si>
    <t>Faculty of Medicine, Department of Paediatrics, University of Southampton and Southampton Children’s Hospital, Southampton, UK</t>
  </si>
  <si>
    <t>Nuffield Department of Women’s and Reproductive Health, Level 3, Women’s Centre, John Radcliffe Hospital, University of Oxford, Oxford OX3 9DU, UK</t>
  </si>
  <si>
    <t>The primary study by Fernandes et al. was supported by grants from the Child: Care
Health and Development Trust and the the Department of Psychiatry, University of Oxford, Oxford, UK, and by the Ashok Ranganathan Bursary from Exeter College, University of Oxford. Dr. Fernandes was supported by a National Institute for Health Research (NIHR) academic clinical fellowship.</t>
  </si>
  <si>
    <t>Bárbara F. C.</t>
  </si>
  <si>
    <t>Figueiredo</t>
  </si>
  <si>
    <t>bbfi@psi.uminho.pt</t>
  </si>
  <si>
    <t>School of Psychology, University of Minho, Portugal</t>
  </si>
  <si>
    <t>Professor</t>
  </si>
  <si>
    <t>School of Psychology, University of Minho, Campus de Gualtar 4710-057, Braga, Portugal</t>
  </si>
  <si>
    <t xml:space="preserve">The primary study by Tendais et al. was supported under the project POCI/SAU-ESP/56397/2004 by the Operational Program Science and Innovation 2010 (POCI 2010) of the Community Support Board III and by the European Community Fund FEDER. </t>
  </si>
  <si>
    <t>Jane R. W.</t>
  </si>
  <si>
    <t>Fisher</t>
  </si>
  <si>
    <t>jane.fisher@monash.edu</t>
  </si>
  <si>
    <t>School of Public Health and Preventive Medicine, Monash University, Melbourne, Australia</t>
  </si>
  <si>
    <t>Level 4, 553 St Kilda Road, Melbourne, Victoria, 3004 Australia</t>
  </si>
  <si>
    <t>The primary study by Fisher et al. was supported by a grant under the Invest to Grow Scheme from the Australian Government Department of Families, Housing, Community Services and Indigenous Affairs.</t>
  </si>
  <si>
    <t>Contributor (retired)</t>
  </si>
  <si>
    <t>Robert K.</t>
  </si>
  <si>
    <t>Gable</t>
  </si>
  <si>
    <t>rgable01@gmail.com</t>
  </si>
  <si>
    <t>Ed.D.</t>
  </si>
  <si>
    <t>Educational Psychology, School of Education, University of Connecticut, Storrs.</t>
  </si>
  <si>
    <t>26 quail run rd Storrs, Ct 06268</t>
  </si>
  <si>
    <t>Dr. Gable is retired, the other author from the same paper (Cheryl Beck) is still included</t>
  </si>
  <si>
    <t>Lluïsa</t>
  </si>
  <si>
    <t>Garcia-Esteve</t>
  </si>
  <si>
    <t>lesteve@clinic.cat</t>
  </si>
  <si>
    <t>Perinatal Mental Health Unit CLINIC-BCN. Institut Clínic de Neurociències (ICN). Hospital Clínic, Barcelona, Spain Vulnerability, Psychopathology and Gender Research Group (SGR), Spain August Pi i Sunyer Biomedical Research Institute (IDIBAPS), Barcelona, Spain</t>
  </si>
  <si>
    <t>Perinatal Mental Health Unit CLINIC-BCN. Institut Clínic de Neurociències (ICN). Hospital Clínic, Barcelona, Spain</t>
  </si>
  <si>
    <t>Unitat de Salut Mental Perinatal CLINIC-Barcelona Hospital Clinic seu Maternitat Sabino de Arana 1 08028 Barcelona, Spain</t>
  </si>
  <si>
    <t>The primary study by Garcia-Esteve et al. was supported by grant 7/98  from the Ministerio de Trabajo y Asuntos Sociales, Women’s Institute, Spain.</t>
  </si>
  <si>
    <t>Lisa</t>
  </si>
  <si>
    <t>Giardinelli</t>
  </si>
  <si>
    <t>lisa.giardinelli@unifi.it</t>
  </si>
  <si>
    <t>Psychiatry Unit, Department of Health Sciences, University of Florence, Firenze, Italy</t>
  </si>
  <si>
    <t>Psychiatry Unit, Department of Health Sciences, University of Florence, Largo Brambilla 3, 50134 Firenze, Italy</t>
  </si>
  <si>
    <t>Nadine</t>
  </si>
  <si>
    <t>Helle</t>
  </si>
  <si>
    <t>n.helle@uke.de</t>
  </si>
  <si>
    <t>University Medical Center Hamburg, Center for Psychosocial Medicine, Department of Child and Adolescent Psychiatry, Martinistr. 52, W29, 20246 Hamburg, Germany</t>
  </si>
  <si>
    <t>Louise M.</t>
  </si>
  <si>
    <t>Howard</t>
  </si>
  <si>
    <t>louise.howard@kcl.ac.uk</t>
  </si>
  <si>
    <t>MRCPSYCH</t>
  </si>
  <si>
    <t xml:space="preserve">Institute of Psychiatry, Psychology &amp; Neuroscience, King's College London, London, UK </t>
  </si>
  <si>
    <t>King's College London</t>
  </si>
  <si>
    <t>P.O. 31 IOPPN King's College London De Crespigny Park London SE5 8AF</t>
  </si>
  <si>
    <t>The primary study by Howard et al. was supported by the National Institute for Health Research (NIHR) under its Programme Grants for Applied Research Programme (Grant Reference Numbers RP-PG-1210-12002 and RP-DG-1108-10012) and by the South London Clinical Research Network. The views expressed are those of the authors and not necessarily those of the NHS, the NIHR or the Department of Health and Social Care.</t>
  </si>
  <si>
    <t>Dr. Howard declares that she has received personal fees from NICE Scientific Advice, outside the submitted work.</t>
  </si>
  <si>
    <t>Dina Sami</t>
  </si>
  <si>
    <t>Khalifa</t>
  </si>
  <si>
    <t>dinasami5071@hotmail.com</t>
  </si>
  <si>
    <t>MBBS MSc PhD</t>
  </si>
  <si>
    <t xml:space="preserve">Ahfad University for Women, Omdurman, Sudan; University of Oslo, Oslo, Norway; The Center for Global Child Health, Hospital for Sick Children, Toronto, Ontario, Canada </t>
  </si>
  <si>
    <t>University of Oslo</t>
  </si>
  <si>
    <t>31-4101 Westminster Pl. Mississauga, Ontario, L4W4X4 Canada</t>
  </si>
  <si>
    <t>Laima</t>
  </si>
  <si>
    <t>Kusminskas</t>
  </si>
  <si>
    <t>laima.kusminskas@yahoo.de</t>
  </si>
  <si>
    <t>Private Practice, Hamburg</t>
  </si>
  <si>
    <t>Private Practice for Psychotherapy, Eppendorfer Baum 19, 20249 Hamburg, Germany</t>
  </si>
  <si>
    <t>Jane</t>
  </si>
  <si>
    <t>Kohlhoff</t>
  </si>
  <si>
    <t>Jane.Kohlhoff@unsw.edu.au</t>
  </si>
  <si>
    <t>PhD, D.Clin.Psy</t>
  </si>
  <si>
    <t>University of New South Wales, Kensington, Australia; Ingham Institute, Liverpool, Australia; Karitane, Carramar, Australia;</t>
  </si>
  <si>
    <t>Research Fellow, Karitane</t>
  </si>
  <si>
    <t>P.O. Box 241 Villawood NSW, 2163 Australia</t>
  </si>
  <si>
    <t>The primary study by Phillips et al. was supported by a scholarship from the National Health and Medical and Research Council (NHMRC)</t>
  </si>
  <si>
    <t>Zoltán</t>
  </si>
  <si>
    <t>Kozinszky</t>
  </si>
  <si>
    <t>kozinszky@gmail.com</t>
  </si>
  <si>
    <t>Department of Obstetrics and Gynaecology, Blekinge Hospital, Karlskrona, Sweden</t>
  </si>
  <si>
    <t>Utövägen 10/A Karlskrona, 37137, Sweden</t>
  </si>
  <si>
    <t>Lorenzo</t>
  </si>
  <si>
    <t>Lelli</t>
  </si>
  <si>
    <t>lorenzo.lelli@unifi.it</t>
  </si>
  <si>
    <t>Psychiatry Unit, Department of Health Sciences, University of Florence, Italy</t>
  </si>
  <si>
    <t>Angeliki A.</t>
  </si>
  <si>
    <t>Leonardou</t>
  </si>
  <si>
    <t>angelikileonardou@gmail.com</t>
  </si>
  <si>
    <t>First Department of Psychiatry, Women's Mental Health Clinic, Athens University Medical School, Vas. Sofias 74, 11528, Athens, Greece</t>
  </si>
  <si>
    <t>Vas. Sofias 74, 11528, Athens, Greece</t>
  </si>
  <si>
    <t>Beth A.</t>
  </si>
  <si>
    <t>Lewis</t>
  </si>
  <si>
    <t>blewis@umn.edu</t>
  </si>
  <si>
    <t>University of Minnesota, School of Kinesiology, 1900 University Ave SE, Minneapolis, MN 55455, USA</t>
  </si>
  <si>
    <t xml:space="preserve">The primary study by Lewis et al. was supported by a grant from the National
Institute of Mental Health (R21 MH73820). </t>
  </si>
  <si>
    <t>RefID 1418 is not eligible for inclusion due to pre-selection. The dataset has been taken out of all EPDS projects. Dr. Beth Lewis will only remain an author for the reference standard paper, but not any future papers</t>
  </si>
  <si>
    <t>Michael</t>
  </si>
  <si>
    <t>Maes</t>
  </si>
  <si>
    <t>dr.michaelmaes@hotmail.com</t>
  </si>
  <si>
    <t>Department of Psychiatry, Faculty of Medicine, Chulalongkorn University, Bangkok, Thailand Impact Strategic Research Center, Deakin University, Geelong, Australia</t>
  </si>
  <si>
    <t>Department of Psychiatry, Faculty of Medicine, Chulalongkorn University, Bangkok, Thailand</t>
  </si>
  <si>
    <t>Prof. Dr. Michael Maes, M.D., Ph.D. Department of Psychiatry Faculty of Medicine Chulalongkorn University 3rd Floor, Thanakarn Krungtep building 1873 Rama 4 Road Pratumwan, Bangkok 10330 Thailand</t>
  </si>
  <si>
    <t>The primary study by Roomruangwong et al. was supported by the Ratchadaphiseksomphot Endowment Fund 2013 of Chulalongkorn
University (CU-56-457-HR).</t>
  </si>
  <si>
    <t>Valentina</t>
  </si>
  <si>
    <t>Meuti</t>
  </si>
  <si>
    <t>valentina.meuti@gmail.com</t>
  </si>
  <si>
    <t>Sandra</t>
  </si>
  <si>
    <t>Nakić Radoš</t>
  </si>
  <si>
    <t>snrados@unicath.hr</t>
  </si>
  <si>
    <t>Department of Psychology, Catholic University of Croatia</t>
  </si>
  <si>
    <t>Department of Psychology, Catholic University of Croatia, Ilica 242, 10000 Zagreb, Croatia</t>
  </si>
  <si>
    <t>The primary study by Nakić Radoš et al. was supported by the Croatian Ministry of Science, Education, and Sports.</t>
  </si>
  <si>
    <t>Purificación</t>
  </si>
  <si>
    <t>Navarro García</t>
  </si>
  <si>
    <t>purinavarrogar@yahoo.es</t>
  </si>
  <si>
    <t>1) Perinatal Mental Health Unit CLÍNIC-BCN. Institut Clínic de Neurociències (ICN). Hospital Clínic, Barcelona, Spain 2)Psychology Service, Regidoria de Polítiques de Gènere, Ajuntament de Terrassa, Terrassa, Spain</t>
  </si>
  <si>
    <t>Psychology Service, Regidoria de Polítiques de Gènere, Ajuntament de Terrassa, Terrassa, Spain</t>
  </si>
  <si>
    <t>Regidoria de Polítiques de Genere, Ajuntament de Terrassa, C/Nou de Sant Pere, 36, 08221 Terrassa, Spain</t>
  </si>
  <si>
    <t>The primary study by Navarro et al. was supported by grant 13/00 from the Ministry of Work and Social Affairs, Institute of Women, Spain.</t>
  </si>
  <si>
    <t>Daisuke</t>
  </si>
  <si>
    <t>Nishi</t>
  </si>
  <si>
    <t>d-nishi@umin.ac.jp</t>
  </si>
  <si>
    <t>Department of Mental Health, Graduate School of Medicine, The University of Tokyo Department of Mental Health Policy, National Institute of Mental Health, National Center of Neurology and Psychiatry, Japan</t>
  </si>
  <si>
    <t>Department of Mental Health, Graduate School of Medicine, The University of Tokyo</t>
  </si>
  <si>
    <t>7-3-1 Hongo, Bunkyo-ku, Tokyo, 113-0033, JAPAN</t>
  </si>
  <si>
    <t>The primary study by Usuda et al. was supported by Grant-in-Aid for Young Scientists (A) from the Japan Society for the Promotion of Science (primary investigator: Daisuke Nishi, MD, PhD), and by an Intramural Research Grant for Neurological and Psychiatric Disorders from the National Center of Neurology and Psychiatry, Japan.</t>
  </si>
  <si>
    <t>Dr. Nishi declares that he has received personal fees from Sumitomo Dainippon Pharma Co., Ltd., outside the submitted work.</t>
  </si>
  <si>
    <t>Okitundu Luwa E-Andjafono</t>
  </si>
  <si>
    <t>daniel.okitundu@unikin.ac.cd</t>
  </si>
  <si>
    <t>Unité de Neuropsychologie, Département de Neurologie, Centre Neuro-psycho-pathologique, Faculté de Médecine, Université de Kinshasa, République Démocratique du Congo</t>
  </si>
  <si>
    <t>Unité de Neuropsychologie, Département de Neurologie, Centre Neuro-psycho-pathologique, Université de Kinshasa, République Démocratique du Congo</t>
  </si>
  <si>
    <t>Susan J.</t>
  </si>
  <si>
    <t>Pawlby</t>
  </si>
  <si>
    <t>susan.pawlby@kcl.ac.uk</t>
  </si>
  <si>
    <t>King's College London, Institute of Psychiatry, Psychology and Neuroscience</t>
  </si>
  <si>
    <t>23 Westgrove Lane Greenwich London SE10 8QP UK</t>
  </si>
  <si>
    <t>The primary study by Pawlby et al. was supported by a Medical Research Council UK Project Grant (number
G89292999N).</t>
  </si>
  <si>
    <t>Chantal</t>
  </si>
  <si>
    <t>Quispel</t>
  </si>
  <si>
    <t>chantalquispel@hotmail.com</t>
  </si>
  <si>
    <t>Full name from survey: "Chantal Quispel-de Jager"</t>
  </si>
  <si>
    <t>Obgyn resident, Albert Schweitzer ziekenhuis, Dordrecht, the Netherlands</t>
  </si>
  <si>
    <t>Chantal Quispel Albert Schweitzer ziekenhuis Department of obstetrics and gynaecology P.O. box 444 3300 AK Dordrecht</t>
  </si>
  <si>
    <t>The primary study by Quispel et al. was supported by Stichting Achmea Gezondheid (grant number z-282).</t>
  </si>
  <si>
    <t>Emma</t>
  </si>
  <si>
    <t>Robertson-Blackmore</t>
  </si>
  <si>
    <t>emma.robertsonblackmore@halifax.org</t>
  </si>
  <si>
    <t>Halifax Health, Graduate Medical Education, Daytona Beach, FL.</t>
  </si>
  <si>
    <t>Halifax Health</t>
  </si>
  <si>
    <t>Family Medicine Residency Program 201 N Clyde Morris Blvd Daytona Beach, FL 32114</t>
  </si>
  <si>
    <t>Dr. Robertson-Blackmore was supported by a Young Investigator Award from the Brain and Behavior Research Foundation and NIMH grant K23MH080290.</t>
  </si>
  <si>
    <t>Tamsen J.</t>
  </si>
  <si>
    <t>Rochat</t>
  </si>
  <si>
    <t>trochat@hsrc.ac.za</t>
  </si>
  <si>
    <t>MRC/Developmental Pathways to Health Research Unit, School of Clinical Medicine, University of Witwatersrand, South Africa; Human and Social Development Programme, Human Sciences Research Council, South Africa</t>
  </si>
  <si>
    <t>Research Director</t>
  </si>
  <si>
    <t>138 Edmonds Road, Glenwood, Durban, South Africa</t>
  </si>
  <si>
    <t xml:space="preserve">The primary study by Rochat et al. was supported by grants from the University of Oxford (HQ5035), the Tuixen Foundation (9940), the Wellcome Trust (082384/Z/07/Z and 071571), and the American Psychological Association. Dr. Rochat receives salary support from a Wellcome Trust Intermediate Fellowship (211374/Z/18/Z). </t>
  </si>
  <si>
    <t>Heather J.</t>
  </si>
  <si>
    <t>Rowe</t>
  </si>
  <si>
    <t>heather.rowe@monash.edu</t>
  </si>
  <si>
    <t>The primary study by Rowe et al. was supported by the
diamond Consortium, beyondblue Victorian Centre of Excellence in
Depression and Related Disorders.</t>
  </si>
  <si>
    <t>Deborah J.</t>
  </si>
  <si>
    <t>Sharp</t>
  </si>
  <si>
    <t>debbie.sharp@bristol.ac.uk</t>
  </si>
  <si>
    <t>BM BCh</t>
  </si>
  <si>
    <t>Centre for Academic Primary Care, Bristol Medical School, University of Bristol, UK</t>
  </si>
  <si>
    <t>Centre for Academic Primary Care, Canynge Hall, 39 Whatley Road Bristol, BS8 2PS, UK</t>
  </si>
  <si>
    <t>Bonnie W. M.</t>
  </si>
  <si>
    <t>Siu</t>
  </si>
  <si>
    <t>bonniew114m@yahoo.com</t>
  </si>
  <si>
    <t>MBChB(CUHK), FHKCPsych, FHKAM(Psychiatry), FRCPsych(UK)</t>
  </si>
  <si>
    <t>FRCPsych(UK)</t>
  </si>
  <si>
    <t>Department of Psychiatry, Castle Peak Hospital, Hong Kong SAR, China</t>
  </si>
  <si>
    <t>Dr. Bonnie Siu, Castle Peak Hospital, 15 Tsing Chung Koon Road, Tuen Mun, New Territories, Hong Kong</t>
  </si>
  <si>
    <t>Alkistis</t>
  </si>
  <si>
    <t xml:space="preserve">Skalkidou </t>
  </si>
  <si>
    <t>Alkistis.skalkidou@kbh.uu.se</t>
  </si>
  <si>
    <t>Department of Women’s and Children's Health, Uppsala University, Uppsala, Sweden</t>
  </si>
  <si>
    <t>Department of Women’s and Children’s Health, Uppsala University, Kvinnokliniken, Akademiska sjukhuset, Uppsala, 75185, Sweden</t>
  </si>
  <si>
    <t>The primary study by Comasco et al. was supported by funds from the Swedish Research Council (VR: 521-2013-2339, VR:523-2014-2342), the Swedish Council for Working Life and Social Research (FAS: 2011-0627), the Marta Lundqvist Foundation (2013, 2014), and the Swedish Society of Medicine (SLS-331991).</t>
  </si>
  <si>
    <t>Alan</t>
  </si>
  <si>
    <t>Stein</t>
  </si>
  <si>
    <t>alan.stein@psych.ox.ac.uk</t>
  </si>
  <si>
    <t>FRCPsych</t>
  </si>
  <si>
    <t>University of Oxford MRC/Wits Rural Public Health and Health Transitions Research Unit (Agincourt), School of Public Health, Faculty of Health Sciences, University of the Witwatersrand, Johannesburg.</t>
  </si>
  <si>
    <t>University of Oxford</t>
  </si>
  <si>
    <t>University of Oxford Department of Psychiatry Warneford Hospital Oxford OX3 7JX</t>
  </si>
  <si>
    <t>The primary study by Prenoveau et al. was supported by The Wellcome Trust (grant number 071571).</t>
  </si>
  <si>
    <t>Robert C.</t>
  </si>
  <si>
    <t>Stewart</t>
  </si>
  <si>
    <t>robcstewart@mac.com</t>
  </si>
  <si>
    <t>Department of Mental Health, College of Medicine, University of Malawi, Malawi; University of Edinburgh</t>
  </si>
  <si>
    <t>Department of Mental Health, College of Medicine, University of Malawi</t>
  </si>
  <si>
    <t>Department of Mental Health, College of Medicine, University of Malawi Private Bag 360, Chichiri, Blantyre 3, Malawi</t>
  </si>
  <si>
    <t xml:space="preserve">The primary study by Stewart et al. was supported by Professor Francis Creed's Journal of Psychosomatic Research Editorship fund (BA00457) administered through University of Manchester. </t>
  </si>
  <si>
    <t>Kuan-Pin</t>
  </si>
  <si>
    <t>Su</t>
  </si>
  <si>
    <t>cobolsu@gmail.com</t>
  </si>
  <si>
    <t>College of Medicine, China Medical University, Taichung, TAIWAN Mind-Body Interface Laboratory and Department of Psychiatry, China Medical University Hospital, TAIWAN</t>
  </si>
  <si>
    <t>Mind-Body Interface Laboratory and Department of Psychiatry, China Medical University Hospital, TAIWAN</t>
  </si>
  <si>
    <t>College of Medicine, China Medical University, #2, Yuh-Der Rd, Taichung 404, Taiwan</t>
  </si>
  <si>
    <t>The primary study by Su et al. was supported by grants from the Department of Health (DOH94F044 and DOH95F022) and the China Medical University and Hospital (CMU94-105, DMR-92-92 and DMR94-46).</t>
  </si>
  <si>
    <t>Inger</t>
  </si>
  <si>
    <t>Sundström-Poromaa</t>
  </si>
  <si>
    <t>inger.sundstrom@kbh.uu.se</t>
  </si>
  <si>
    <t>Dr. Sundström-Poromaa declares that she has served on advisory boards and acted as invited speaker at scientific meetings for MSD, Novo Nordisk, Bayer Health Care, and Lundbeck A/S.</t>
  </si>
  <si>
    <t>Meri</t>
  </si>
  <si>
    <t>Tadinac</t>
  </si>
  <si>
    <t>mtadinac@ffzg.hr</t>
  </si>
  <si>
    <t>Department of Psychology, Faculty of Humanities and Social Sciences, University of Zagreb</t>
  </si>
  <si>
    <t>Meri Tadinac Department of Psychology Faculty of Humanities and Social Sciences, 10000 Zagreb, I. Lucica 3, Croatia</t>
  </si>
  <si>
    <t>S. Darius</t>
  </si>
  <si>
    <t>Tandon</t>
  </si>
  <si>
    <t>dtandon@northwestern.edu</t>
  </si>
  <si>
    <t>Northwestern University Feinberg School of Medicine</t>
  </si>
  <si>
    <t>Northwestern University Feinberg School of Medicine Center for Community Health 750 N. Lake Shore Drive, 6th Floor Chicago, IL 60611</t>
  </si>
  <si>
    <t>The primary study by Tandon et al. was funded by the Thomas Wilson Sanitarium.</t>
  </si>
  <si>
    <t>Iva</t>
  </si>
  <si>
    <t>Tendais</t>
  </si>
  <si>
    <t>iva.tendais@ispup.up.pt</t>
  </si>
  <si>
    <t>Pavaani</t>
  </si>
  <si>
    <t>Thiagayson</t>
  </si>
  <si>
    <t>pavaani.thiagayson@mohh.com.sg</t>
  </si>
  <si>
    <t>BSc(Hons), MD, MRCPsych</t>
  </si>
  <si>
    <t xml:space="preserve">Institute of Mental Health, Singapore; KK Women’s and Children’s Hospital, Singapore; National Healthcare Group, Singapore </t>
  </si>
  <si>
    <t>Institute of Mental Health Singapore</t>
  </si>
  <si>
    <t>Institute of Mental Health, Buangkok Green Medical Park, 10 Bunagkok View, 539747 Singapore</t>
  </si>
  <si>
    <t>Annamária</t>
  </si>
  <si>
    <t>Töreki</t>
  </si>
  <si>
    <t>torekiannamaria@gmail.com</t>
  </si>
  <si>
    <t>University of Szeged, Department of Emergency, Hungary</t>
  </si>
  <si>
    <t>Dr. Töreki Annamária 6721 Szeged, Felső Tisza-part 19-20.</t>
  </si>
  <si>
    <t>1040, 2770</t>
  </si>
  <si>
    <t>Torres-Giménez</t>
  </si>
  <si>
    <t>annatorresgim@yahoo.es</t>
  </si>
  <si>
    <t>Perinatal Mental Health Unit CLINIC-BCN. Institut Clínic de Neurociències (ICN). Hospital Clínic, Barcelona, Spain August Pi i Sunyer Biomedical Research Institute (IDIBAPS), Barcelona, Spain Vulnerability, Psychopathology and Gender Research Group (SGR), Spain</t>
  </si>
  <si>
    <t>Thach D.</t>
  </si>
  <si>
    <t>Tran</t>
  </si>
  <si>
    <t>thach.tran@monash.edu</t>
  </si>
  <si>
    <t>PhD, ​MIRB</t>
  </si>
  <si>
    <t>​School of Public Health and Preventive Medicine, Monash University</t>
  </si>
  <si>
    <t>553 St Kilda Road, Melbourne VIC 3004, Australia</t>
  </si>
  <si>
    <t xml:space="preserve">The primary study by Tran et al. was supported by the Myer Foundation who funded the study under its Beyond Australia scheme. Dr. Tran was supported by an early career fellowship from the Australian National Health and Medical Research Council. </t>
  </si>
  <si>
    <t>Kylee</t>
  </si>
  <si>
    <t>Trevillion</t>
  </si>
  <si>
    <t>kylee.trevillion@kcl.ac.uk</t>
  </si>
  <si>
    <t>Institute of Psychiatry, Psychology &amp; Neuroscience at King’s College London</t>
  </si>
  <si>
    <t>King's College London, Section of Women's Mental Health, Institute of Psychiatry, Psychology &amp; Neuroscience, De Crespigny Park, London, SE5 8AF, UK</t>
  </si>
  <si>
    <t>Katherine</t>
  </si>
  <si>
    <t>katherine.turner@asst-santipaolocarlo.it</t>
  </si>
  <si>
    <t>PsyD</t>
  </si>
  <si>
    <t>Epilepsy Center-Child Neuropsychiatry Unit, ASST Santi Paolo Carlo, San Paolo Hospital, Milan</t>
  </si>
  <si>
    <t>Katherine Turner, Centro Epilessia, NPI Ospedale San Paolo via A. Di Rudinì 8 20142 Milano Italy</t>
  </si>
  <si>
    <t>Johann M.</t>
  </si>
  <si>
    <t>Vega-Dienstmaier</t>
  </si>
  <si>
    <t>johann.vega.d@upch.pe</t>
  </si>
  <si>
    <t>Facultad de Medicina Alberto Hurtado, Universidad Peruana Cayetano Heredia. Lima, Perú.</t>
  </si>
  <si>
    <t>Av. José Pardo 1142-701, Miraflores, Lima, Perú.</t>
  </si>
  <si>
    <t>The primary study by Vega-Dienstmaier et al. was supported by Tejada Family Foundation, Inc, and Peruvian-American Endowment, Inc.</t>
  </si>
  <si>
    <t>Karen</t>
  </si>
  <si>
    <t>Wynter</t>
  </si>
  <si>
    <t>k.wynter@deakin.edu.au</t>
  </si>
  <si>
    <t>School of Nursing and Midwifery - Western Health Partnership, Deakin University, Melbourne, Australia; School of Public Health and Preventive Medicine, Monash University, Melbourne, Australia</t>
  </si>
  <si>
    <t>School of Nursing and Midwifery - Western Health Partnership, Deakin University, Melbourne, Australia</t>
  </si>
  <si>
    <t>School of Nursing and Midwifery, Deakin University, 221 Burwood Highway, Burwood, 3125 Victoria, Australia</t>
  </si>
  <si>
    <t>Kimberly A.</t>
  </si>
  <si>
    <t>Yonkers</t>
  </si>
  <si>
    <t>kimberly.yonkers@yale.edu</t>
  </si>
  <si>
    <t>Department of Psychiatry, Yale School of Medicine, New Haven, Connecticut             Department of Obstetrics, Gynecology, and Reproductive Sciences, Yale School of Medicine, New Haven, Connecticut ; Yale School of Epidemiology and Public
Health, New Haven, Connecticut</t>
  </si>
  <si>
    <t>Yale University</t>
  </si>
  <si>
    <t>40 Temple Street, Suite 6B, New Haven, CT 06510</t>
  </si>
  <si>
    <t>The primary study by Yonkers et al. was supported by a National Institute of Child Health and Human Development grant (5 R01HD045735)</t>
  </si>
  <si>
    <t>Dr. Yonkers declares that she receives royalties from UpToDate, outside the submitted work.</t>
  </si>
  <si>
    <t>Drs. Benedetti and Thombs were supported by Fonds de recherche du Québec - Santé (FRQS) researcher salary awards</t>
  </si>
  <si>
    <t>Acknowledgement</t>
  </si>
  <si>
    <t>Dr. Robertas Bunevicius who was the PI and last author for this study passed away in 2014. This is written next to the funding statement in Adomas Bunevicius' author row</t>
  </si>
  <si>
    <t>MIDDLE INITIAL</t>
  </si>
  <si>
    <t>FULL NAME</t>
  </si>
  <si>
    <t>ACADEMIC POSITION</t>
  </si>
  <si>
    <t>DEGREES</t>
  </si>
  <si>
    <t>AFFILIATION 1</t>
  </si>
  <si>
    <t>AFFILIATION 2</t>
  </si>
  <si>
    <t>AFFILIATION 3</t>
  </si>
  <si>
    <t>AFFILIATIONS</t>
  </si>
  <si>
    <t>INSTITUTION NAME</t>
  </si>
  <si>
    <t>ADDRESS</t>
  </si>
  <si>
    <t>ADDRESS 2</t>
  </si>
  <si>
    <t>CITY</t>
  </si>
  <si>
    <t>STATE</t>
  </si>
  <si>
    <t>POSTAL CODE</t>
  </si>
  <si>
    <t>COUNTRY</t>
  </si>
  <si>
    <t>MAILLING ADDRESS</t>
  </si>
  <si>
    <t>Funding from fulltext</t>
  </si>
  <si>
    <t>Funding from ICMJE form</t>
  </si>
  <si>
    <t>PROPOSED FUNDING STATEMENT</t>
  </si>
  <si>
    <t xml:space="preserve"> COI from fulltext</t>
  </si>
  <si>
    <t>COI from ICMJE form</t>
  </si>
  <si>
    <t>PROPOSED COI STATEMENT</t>
  </si>
  <si>
    <t>Post-doc fellow</t>
  </si>
  <si>
    <t>Lady Davis Institute for Medical Research, Jewish General Hospital, Montreal, Quebec, Canada</t>
  </si>
  <si>
    <t>Department of Epidemiology, Biostatistics and Occupational Health, McGill University, Montreal, Quebec, Canada</t>
  </si>
  <si>
    <t>PhD Candidate</t>
  </si>
  <si>
    <t>Department of Epidemiology, Biostatistics and Occupational Health, McGill University, Montréal, Québec, Canada</t>
  </si>
  <si>
    <t>ying.sun2@mail.mcgill.ca</t>
  </si>
  <si>
    <t>Research Coordinator</t>
  </si>
  <si>
    <t>Research Assistant</t>
  </si>
  <si>
    <t>Kira</t>
  </si>
  <si>
    <t xml:space="preserve">E. </t>
  </si>
  <si>
    <t>Department of Mental Health, Bloomberg School of Public Health, Johns Hopkins University, Baltimore, Maryland, USA</t>
  </si>
  <si>
    <t>Danielle</t>
  </si>
  <si>
    <t xml:space="preserve">B. </t>
  </si>
  <si>
    <t>Department of Psychology, McGill University, Montréal, Québec, Canada</t>
  </si>
  <si>
    <t>Ms. Azar was supported by a Fonds de Recherche du Québec - Santé (FRQS) Masters Training Award.</t>
  </si>
  <si>
    <t>Remove this one. She is no longer on that award for current work as author</t>
  </si>
  <si>
    <t>Xin Wei</t>
  </si>
  <si>
    <t>Yan</t>
  </si>
  <si>
    <t>xin.yan@mail.mcgill.ca</t>
  </si>
  <si>
    <t>Tatiana</t>
  </si>
  <si>
    <t xml:space="preserve">A. </t>
  </si>
  <si>
    <t>Matthew</t>
  </si>
  <si>
    <t xml:space="preserve">J. </t>
  </si>
  <si>
    <t>MISt</t>
  </si>
  <si>
    <t>Steering Committee</t>
  </si>
  <si>
    <t xml:space="preserve">T. </t>
  </si>
  <si>
    <t>Department of Clinical, Neuro and Developmental Psychology, Amsterdam Public Health Research Institute, Vrije Universiteit, Amsterdam, the Netherlands</t>
  </si>
  <si>
    <t>John</t>
  </si>
  <si>
    <t xml:space="preserve">P. A. </t>
  </si>
  <si>
    <t>Lorie</t>
  </si>
  <si>
    <t>Steering Committee/Contributor</t>
  </si>
  <si>
    <t>278, 14576 &amp; 90003</t>
  </si>
  <si>
    <t>Scott</t>
  </si>
  <si>
    <t>PhD,MD</t>
  </si>
  <si>
    <t>Department of Community Health Sciences, University of Calgary</t>
  </si>
  <si>
    <t>Department of Psychiatry, University of Calgary</t>
  </si>
  <si>
    <t>Mathison Centre for Mental Health Research and Education, University of Calgary</t>
  </si>
  <si>
    <t>University of Calgary</t>
  </si>
  <si>
    <t>Department of Community Health Sciences</t>
  </si>
  <si>
    <t>3rd Floor TRW Building, 3280 Hospital Drive NW</t>
  </si>
  <si>
    <t>Calgary</t>
  </si>
  <si>
    <t>Alberta</t>
  </si>
  <si>
    <t>T2N4Z6</t>
  </si>
  <si>
    <t>CANADA</t>
  </si>
  <si>
    <r>
      <rPr>
        <sz val="10"/>
        <color rgb="FFFF0000"/>
        <rFont val="Calibri (Body)_x0000_"/>
      </rPr>
      <t xml:space="preserve">278: SB Patten is supported by a Senior Health Scholar award from Alberta Innovates, Health Solutions. He holds research funding from the Canadian Institutes of Health Research and the Institute of Health Economics. In the past 5 years he has received research funding from Lundbeck, consulting fees from Cipher, speaking honoraria from Lundbeck and Teva, and has received payment for reviewing grant proposals submitted to Lundbeck and Pfizer. </t>
    </r>
    <r>
      <rPr>
        <sz val="10"/>
        <color theme="1"/>
        <rFont val="Calibri"/>
        <family val="2"/>
        <scheme val="minor"/>
      </rPr>
      <t xml:space="preserve">
14576: "The current study was funded by the Cumming School of Medicine and Alberta Health Services through the Calgary Health Trust. Funding was also received from the Hotchkiss Brain Institute.
90003: "The current study was funded by Alberta Health Services, The University of Calgary Faculty of Medicine, and the Hotchkiss Brain Institute." </t>
    </r>
  </si>
  <si>
    <t>278: Dr. Patten was supported by a Senior Health Scholar award from Alberta Innovates, Health Solutions.
14576: The primary study by Scott et al. was supported by the Cumming School of Medicine and Alberta Health Services through the Calgary Health Trust, and funding from the Hotchkiss Brain Institute.
90003: The primary study by Amoozegar et al. was supported by the Alberta Health Services, the University of Calgary Faculty of Medicine, and the Hotchkiss Brain Institute.</t>
  </si>
  <si>
    <t>Dr. Patten declares that he has received a grant, from the University of Calgary Hotchkiss Brain Institute, which was jointly funded by the Institute and Pfizer, outside the submitted work.</t>
  </si>
  <si>
    <t>Roy</t>
  </si>
  <si>
    <t xml:space="preserve">C. </t>
  </si>
  <si>
    <t>Melissa</t>
  </si>
  <si>
    <t>Henry</t>
  </si>
  <si>
    <t>melissa.henry@mcgill.ca</t>
  </si>
  <si>
    <t>Lady-Davis Institute for Medical Research, Jewish General Hospital</t>
  </si>
  <si>
    <t>3755 Cote Ste. Catherine Road</t>
  </si>
  <si>
    <t>Pavilion H room H-366</t>
  </si>
  <si>
    <t>Montréal</t>
  </si>
  <si>
    <t>Québec</t>
  </si>
  <si>
    <t>H3T 1E2</t>
  </si>
  <si>
    <t>Canada</t>
  </si>
  <si>
    <t>Zahinoor</t>
  </si>
  <si>
    <t>zahinoor@gmail.com</t>
  </si>
  <si>
    <t>Hotchkiss Brain Institute &amp; O'Brien Institute for Public Health</t>
  </si>
  <si>
    <t>Departments of Psychiatry, Clinical Neurosciences, and Community Health Sciences</t>
  </si>
  <si>
    <t>Cumming School of Medicine, University of Calgary</t>
  </si>
  <si>
    <t>Hotchkiss Brain Institute &amp; O'Brien Institute for Public Health, University of Calgary</t>
  </si>
  <si>
    <t>3280 Hospital Dr. NW</t>
  </si>
  <si>
    <t>T2N 4Z6</t>
  </si>
  <si>
    <t>Dr. Ismail declares that he has received personal fees from Avanir, Janssen, Lundbeck, Otsuka, Sunovion, outside the submitted work; </t>
  </si>
  <si>
    <t>Carmen</t>
  </si>
  <si>
    <t xml:space="preserve">G. </t>
  </si>
  <si>
    <t>Loiselle</t>
  </si>
  <si>
    <t>carmen.g.loiselle@mcgill.ca</t>
  </si>
  <si>
    <t>Ingram School of Nursing, McGill University, Montréal, Québec, Canada</t>
  </si>
  <si>
    <t>Centre for Nursing Research, Jewish General Hospital, Montréal, Québec, Canada</t>
  </si>
  <si>
    <t>McGill University</t>
  </si>
  <si>
    <t>680 Sherbrooke West, Office 1812</t>
  </si>
  <si>
    <t>H3A 2M7</t>
  </si>
  <si>
    <t>Nicholas</t>
  </si>
  <si>
    <t xml:space="preserve">D. </t>
  </si>
  <si>
    <t>Michell</t>
  </si>
  <si>
    <t>Alberta Health Services</t>
  </si>
  <si>
    <t>MD, MSc, SM</t>
  </si>
  <si>
    <t>7th Floor, TRW Building, 3280 Hospital Drive NW</t>
  </si>
  <si>
    <t>1164 &amp; 2494</t>
  </si>
  <si>
    <t>Samir</t>
  </si>
  <si>
    <t>Al-Adawi</t>
  </si>
  <si>
    <t>adawi@squ.edu.om</t>
  </si>
  <si>
    <t>PhD,MSc</t>
  </si>
  <si>
    <t>Department of Behavioural Medicine, College of Medicine &amp; Health Sciences, Sultan Qaboos University</t>
  </si>
  <si>
    <t>Sultan Qaboos University</t>
  </si>
  <si>
    <t>Department of Behavioural Medicine</t>
  </si>
  <si>
    <t>College of Medicine and Health Sciences</t>
  </si>
  <si>
    <t>Muscat</t>
  </si>
  <si>
    <t>Oman</t>
  </si>
  <si>
    <t>-</t>
  </si>
  <si>
    <t>kbo Lech-Mangfall-Klinik für Psychatrie, Psychotherapie und Psychsomatik, Garmisch-Partenkirchen</t>
  </si>
  <si>
    <t>kbo Garmisch-Partenkirchen</t>
  </si>
  <si>
    <t>Auenstr. 6</t>
  </si>
  <si>
    <t>Garmisch-Partenkirchen</t>
  </si>
  <si>
    <t>Germany</t>
  </si>
  <si>
    <t>Bayern</t>
  </si>
  <si>
    <t>Anna P. B. M.</t>
  </si>
  <si>
    <t>Braeken</t>
  </si>
  <si>
    <t>v.braeken@zuyderland.nl</t>
  </si>
  <si>
    <t>Natalie</t>
  </si>
  <si>
    <t>Büel-Drabe</t>
  </si>
  <si>
    <t>natalie.bueel@hin.ch</t>
  </si>
  <si>
    <t>Senior research Assistant</t>
  </si>
  <si>
    <t>Department of Psychiatry and Psychotherapy, University Hospital Zürich, Zürich Switzerland</t>
  </si>
  <si>
    <t>Praxis für Psychoonkologie</t>
  </si>
  <si>
    <t>Geissbergstrasse 81</t>
  </si>
  <si>
    <t>Schaffhausen</t>
  </si>
  <si>
    <t>Switzerland</t>
  </si>
  <si>
    <t>416, 1189 &amp; 2402</t>
  </si>
  <si>
    <t>Researcher</t>
  </si>
  <si>
    <t>Harvard university, Boston, Massachussets</t>
  </si>
  <si>
    <t>Lithuanian University of Health Sciences, Kaunas, Lithuania</t>
  </si>
  <si>
    <t>Neuroscience Institute, Lithuanian University of Health Sciences</t>
  </si>
  <si>
    <t>Neuroscience Institute, Lithuanian University of Health Sciences,</t>
  </si>
  <si>
    <t>Eiveniu gatve 4</t>
  </si>
  <si>
    <t>Kaunas</t>
  </si>
  <si>
    <t xml:space="preserve"> LT-50161</t>
  </si>
  <si>
    <t>Lithuania</t>
  </si>
  <si>
    <t>416: This research was funded by a grant (LIG-03/2011) from the Research Council of Lithuania.</t>
  </si>
  <si>
    <r>
      <t xml:space="preserve">416: The primary study by Butnoriene et al. was supported by a grant from the Research Concil of Lithuania (LIG-03/2011).
</t>
    </r>
    <r>
      <rPr>
        <sz val="10"/>
        <color rgb="FF7030A0"/>
        <rFont val="Calibri (Body)_x0000_"/>
      </rPr>
      <t>416: Dr. Jurate Butnoriene, PhD, who did the data collection and analysis as part of her PhD thesis for the primary study by Butnoriene et al., passed away and was unable to participate in this project.
416, 1189 &amp; 2402: Dr. Robertas Bunevicius, MD, PhD (1958-2016) was the Principal Investigator of the primary studies by Butnoriene et al. and Bunevicius et al, but passed away and was unable to participate in this project.</t>
    </r>
  </si>
  <si>
    <t>University of Newcastle, Australia</t>
  </si>
  <si>
    <t>Calvary Mater Newcastle, Australia</t>
  </si>
  <si>
    <t>Locked Bag #7</t>
  </si>
  <si>
    <t>Hunter Region Mail Centre</t>
  </si>
  <si>
    <t>NSW</t>
  </si>
  <si>
    <t>Australia</t>
  </si>
  <si>
    <t>Dr. Carter reports grants from Calvary Mater Newcastle,  during the  conduct of the study; .</t>
  </si>
  <si>
    <t>Chih-Ken</t>
  </si>
  <si>
    <t>kenchen@cgmh.org.tw</t>
  </si>
  <si>
    <t>This study was supported by the National Science Council, Taiwan (NSC 96 –2314-B-182A-090-MY2).</t>
  </si>
  <si>
    <t>The primary study by Chen et al. was supported by the National Science Council, Taiwan (NSC 96 –2314-B-182A-090-MY2).</t>
  </si>
  <si>
    <t>Gary</t>
  </si>
  <si>
    <t>Cheung</t>
  </si>
  <si>
    <t>g.cheung@auckland.ac.nz</t>
  </si>
  <si>
    <t>Senior Lecturer</t>
  </si>
  <si>
    <t>PhD,FRANZCP</t>
  </si>
  <si>
    <t>University of Auckland</t>
  </si>
  <si>
    <t>Level 12, Auckland Hospital Support Building</t>
  </si>
  <si>
    <t>Grafton</t>
  </si>
  <si>
    <t>Auckland</t>
  </si>
  <si>
    <t xml:space="preserve">Auckland </t>
  </si>
  <si>
    <t>New Zealand</t>
  </si>
  <si>
    <t>This study was funded by the Waikato Clinical School, University of Auckland (through a summer studentship), the Waikato Medical Research Foundation and the Waikato Respiratory Research Fund.</t>
  </si>
  <si>
    <t>The primary study by Cheung et al. was supported by the Waikato Clinical School, University of Auckland, the Waikato Medical Research Foundation and the Waikato Respiratory Research Fund.</t>
  </si>
  <si>
    <t>Ronán</t>
  </si>
  <si>
    <t xml:space="preserve">M. </t>
  </si>
  <si>
    <t>Conroy</t>
  </si>
  <si>
    <t>rconroy@rcsi.com</t>
  </si>
  <si>
    <t>Royal College of Surgeons in Ireland Division of Population Health Sciences</t>
  </si>
  <si>
    <t>Royal College of Surgeons in Ireland</t>
  </si>
  <si>
    <t>Division of Population Health Sciences</t>
  </si>
  <si>
    <t>Beaux Lane House</t>
  </si>
  <si>
    <t>Dublin</t>
  </si>
  <si>
    <t>D02 DH60</t>
  </si>
  <si>
    <t>Ireland</t>
  </si>
  <si>
    <t>Gema</t>
  </si>
  <si>
    <t>Costa-Requena</t>
  </si>
  <si>
    <t>costa_gem@gva.es</t>
  </si>
  <si>
    <t>This research was supported by the Catalan Agency for Health Technology Assessment and Research (Nº. 102/19/2004).</t>
  </si>
  <si>
    <t>The primary study by Costa-Requena et al. was supported by the Catalan Agency for Health Technology Assessment and Research (No. 102/19/2004).</t>
  </si>
  <si>
    <t>Cukor</t>
  </si>
  <si>
    <t>dac9227@nyp.org</t>
  </si>
  <si>
    <t>Director, Behavioral Health</t>
  </si>
  <si>
    <t>Rogosin Institute</t>
  </si>
  <si>
    <t>505 East 70th Street</t>
  </si>
  <si>
    <t>New York</t>
  </si>
  <si>
    <t>NY</t>
  </si>
  <si>
    <t>USA</t>
  </si>
  <si>
    <t>Dr Cukor is currently supported by a K-23 (DK076980-01) award from the National Institute of Diabetes and Digestive and Kidney Diseases. This project was supported in part by a Promoting Psychological Research and Training on Health-Disparities Issues at Ethnic MinorityServing Institutions Grants (ProDIGs) awarded to Dr Cukor from the American Psychological Association.</t>
  </si>
  <si>
    <t>The primary study by Cukor et al. was supported in part by a Promoting Psychological Research and Training on Health-Disparities Issues at Ethnic MinorityServing Institutions Grants (ProDIGs) awarded to Dr. Cukor from the American Psychological Association.</t>
  </si>
  <si>
    <t>Confirm whether Dr. Cukor is STILL supported by the K-23 award. If not, remove that part.</t>
  </si>
  <si>
    <t>Emailed Dr. Cukor on June 13, replied on the same day. K-23 expired in 2012, so no longer supported by that.</t>
  </si>
  <si>
    <t>Carlos E.</t>
  </si>
  <si>
    <t>da Rocha e Silva</t>
  </si>
  <si>
    <t xml:space="preserve">ceduardodarochaesilva@gmail.com </t>
  </si>
  <si>
    <t>Eli</t>
  </si>
  <si>
    <t>Dabscheck</t>
  </si>
  <si>
    <t>e.dabscheck@alfred.org.au</t>
  </si>
  <si>
    <t>Physician / Dr</t>
  </si>
  <si>
    <t>MBBS</t>
  </si>
  <si>
    <t>Alfred Hospital</t>
  </si>
  <si>
    <t>Monash University</t>
  </si>
  <si>
    <t>Alfredf Hospital</t>
  </si>
  <si>
    <t>Commercial Rd</t>
  </si>
  <si>
    <t>Prahran</t>
  </si>
  <si>
    <t>VIC</t>
  </si>
  <si>
    <t>Federico</t>
  </si>
  <si>
    <t>Daray</t>
  </si>
  <si>
    <t>fdaray@hotmail.com</t>
  </si>
  <si>
    <t xml:space="preserve">Researcher of the National Scientific and Technical Research Council (CONICET) </t>
  </si>
  <si>
    <t>PhD,MD,MSc</t>
  </si>
  <si>
    <t>National Scientific and Technical Research Council (CONICET). Argentina</t>
  </si>
  <si>
    <t>Institute of Pharmacology. School of Medicine. University of Buenos Aires. Argentina</t>
  </si>
  <si>
    <t>Paraguay 2155, piso 9</t>
  </si>
  <si>
    <t>Ciudad de Buenos Aires</t>
  </si>
  <si>
    <t xml:space="preserve"> C1121ABG</t>
  </si>
  <si>
    <t>United States</t>
  </si>
  <si>
    <t>The primary study by De la Torre et al. was supported by a Research Grant "Ramón Carrillo-Arturo Oñativa for Multicentric Studies” (2015) from the commission “Salud Investiga” of the Ministry of Health and Social Action of Argentina (Grant n° 1853).</t>
  </si>
  <si>
    <t>Dr. Daray reports grants and personal fees from Ministry of Health and Social Action of Argentina ,  during the conduct of the study; </t>
  </si>
  <si>
    <t>Confirm whether the grants is what supported the primary study. If so, describe as, "the primary study by XX was supported by XX"</t>
  </si>
  <si>
    <t>Emailed Dr. Daray on June 13; replied on the same day, he wrote the whole sentence for us and emphasized that it's the correct one, so do not rephrase</t>
  </si>
  <si>
    <t>De Souza</t>
  </si>
  <si>
    <t>jennifer.desouza@nhs.net</t>
  </si>
  <si>
    <t>Senior Research Fellow</t>
  </si>
  <si>
    <t>Birmingham and Solihull Mental Health Foundation Trust, Birmingham, U.K.</t>
  </si>
  <si>
    <t>University of Birmingham, Birmingham, U.K.</t>
  </si>
  <si>
    <t>Birmingham and Solihull Mental Health Foundation Trust</t>
  </si>
  <si>
    <t>BSMHFT</t>
  </si>
  <si>
    <t>The Barberry</t>
  </si>
  <si>
    <t>25 Vincent Drive</t>
  </si>
  <si>
    <t>Edgbaston</t>
  </si>
  <si>
    <t>Birmingham</t>
  </si>
  <si>
    <t>B15 2FG</t>
  </si>
  <si>
    <t>United Kingdom</t>
  </si>
  <si>
    <t>This research was sponsored by Birmingham and Solihull Mental Health Foundation Trust.</t>
  </si>
  <si>
    <t>The primary study by De Souza et al. was supported by Birmingham and Solihull Mental Health Foundation Trust.</t>
  </si>
  <si>
    <t>Elles</t>
  </si>
  <si>
    <t>Douven</t>
  </si>
  <si>
    <t>elles.douven@maastrichtuniversity.nl</t>
  </si>
  <si>
    <t>This project was funded by Maastricht University, Health Foundation Limburg, and the Adriana van Rinsum-Ponsen Stichting.</t>
  </si>
  <si>
    <t>The primary study by Douven was supported by Maastricht University, Health Foundation Limburg, and the Adriana van Rinsum-Ponsen Stichting.</t>
  </si>
  <si>
    <t>Marina</t>
  </si>
  <si>
    <t>Downing</t>
  </si>
  <si>
    <t>marina.downing@monash.edu</t>
  </si>
  <si>
    <t>Research Fellow</t>
  </si>
  <si>
    <t>School of Psychological Sciences, Monash University</t>
  </si>
  <si>
    <t>Monash Epworth Rehabilitation Research Centre, Epworth HealthCare</t>
  </si>
  <si>
    <t>Monash Epworth Rehabilitation Research Centre (MERRC)</t>
  </si>
  <si>
    <t>Ground Floor, 185-187 Hoddle Street</t>
  </si>
  <si>
    <t>Richmond</t>
  </si>
  <si>
    <t>Melbourne</t>
  </si>
  <si>
    <t>***</t>
  </si>
  <si>
    <t>Feinstein</t>
  </si>
  <si>
    <t>ant.feinstein@utoronto.ca</t>
  </si>
  <si>
    <t>University of Toronto</t>
  </si>
  <si>
    <t>Sunnybrook Health Sciences Centre</t>
  </si>
  <si>
    <t>2075 Bayview Avenue</t>
  </si>
  <si>
    <t>Toronto</t>
  </si>
  <si>
    <t>Ontario</t>
  </si>
  <si>
    <t>M4N 3M5</t>
  </si>
  <si>
    <t>This study was funded by a grant from the Multiple Sclerosis Society of Canada.</t>
  </si>
  <si>
    <t>The primary study by Honarmand et al. was supported by a grant from the Multiple Sclerosis Society of Canada.</t>
  </si>
  <si>
    <t>Dr. Feinstein reports other from Biogen, other from Sanofi-Genzyme, other from Merck-Serono, other from Novartis,  from Roche, grants from MS Society of Canada, other from Akili Interactive,  outside the submitted work;  and Royalties from the Cambridge University Press for the Clinical Neuropsychiatry of Multiple Sclerosis, 2nd Edition.</t>
  </si>
  <si>
    <r>
      <t>Dr. Feinstein reports that he received</t>
    </r>
    <r>
      <rPr>
        <sz val="12"/>
        <color rgb="FFFF0000"/>
        <rFont val="Calibri"/>
        <family val="2"/>
        <scheme val="minor"/>
      </rPr>
      <t xml:space="preserve"> </t>
    </r>
    <r>
      <rPr>
        <sz val="12"/>
        <rFont val="Calibri (Body)_x0000_"/>
      </rPr>
      <t>speaker's honorariums</t>
    </r>
    <r>
      <rPr>
        <sz val="12"/>
        <color theme="1"/>
        <rFont val="Calibri"/>
        <family val="2"/>
        <scheme val="minor"/>
      </rPr>
      <t xml:space="preserve"> from Biogen, Sanofi-Genzyme, Merck-Serono, Novartis, Roche, and is on the advisory board for Akili Interactive, outside the submitted work; He has also received royalties from the Cambridge University Press for the Clinical Neuropsychiatry of Multiple Sclerosis, 2nd Edition.</t>
    </r>
  </si>
  <si>
    <t>what is the "other" ? Personal fees?</t>
  </si>
  <si>
    <t>Emailed Dr. Feinstein on June 13; Replied on the same day</t>
  </si>
  <si>
    <t>Panagiotis</t>
  </si>
  <si>
    <t xml:space="preserve">P. </t>
  </si>
  <si>
    <t>Ferentinos</t>
  </si>
  <si>
    <t>pferentinos@med.uoa.gr</t>
  </si>
  <si>
    <t>Assistant Professor</t>
  </si>
  <si>
    <t>National and Kapodistrian University of Athens, 2nd Department of Psychiatry, Attikon General Hospital</t>
  </si>
  <si>
    <t>Institute of Psychiatry, Psychology &amp; Neuroscience, King's College London</t>
  </si>
  <si>
    <t>1 Rimini str.</t>
  </si>
  <si>
    <t>Athens</t>
  </si>
  <si>
    <t>Greece</t>
  </si>
  <si>
    <t>Felix</t>
  </si>
  <si>
    <t xml:space="preserve">H. </t>
  </si>
  <si>
    <t>felix.fischer@charite.de</t>
  </si>
  <si>
    <t>can you please check how i identified for the PHQ-9 metaanalysis and use this? also, i am not sure whether i provided middle initials, please use the same as in the PHQ-9</t>
  </si>
  <si>
    <t>Department of Psychosomatic Medicine, Center for Internal Medicine and Dermatology, Charite´—Universita¨tsmedizin Berlin, corporate member of Freie Universita¨ t Berlin, Humboldt-Universita¨ t zu Berlin, and Berlin Institute of Health, Berlin, Germany</t>
  </si>
  <si>
    <t>Medizinische Klinik mit S. Psychosomatik</t>
  </si>
  <si>
    <t>Chariteplatz 1</t>
  </si>
  <si>
    <t>Berlin</t>
  </si>
  <si>
    <t>Deutschland</t>
  </si>
  <si>
    <t>The study was funded as part of the RECODEHF study by the German Federal Ministry of Education and Research under file number 01GY1150 and approved by the ethics committee of the University Hospital Go¨ttingen under file number 19/8/11.</t>
  </si>
  <si>
    <t>The primary study by Fischer et al. was supported as part of the RECODEHF study by the German Federal Ministry of Education and Research (01GY1150).</t>
  </si>
  <si>
    <t>Alastair</t>
  </si>
  <si>
    <t>Flint</t>
  </si>
  <si>
    <t>Alastair.Flint@uhn.ca</t>
  </si>
  <si>
    <t xml:space="preserve">Professor </t>
  </si>
  <si>
    <t>M.B.,FRCPC,FRANZCP</t>
  </si>
  <si>
    <t>M.B.</t>
  </si>
  <si>
    <t>University Health Network, Toronto</t>
  </si>
  <si>
    <t>Department of Psychiatry, University of Toronto</t>
  </si>
  <si>
    <t>Toronto General Hospital</t>
  </si>
  <si>
    <t>200 Elizabeth St</t>
  </si>
  <si>
    <t>8 Eaton North</t>
  </si>
  <si>
    <t>M5G 2C4</t>
  </si>
  <si>
    <t>This work was supported by grants from the Drummond Foundation and the Department of Psychiatry, University Health Network.</t>
  </si>
  <si>
    <t>The primary study by Gagnon et al. was supported by the Department of Psychiatry, University Health Network.</t>
  </si>
  <si>
    <t>Dr. Flint reports grants from Drummond Foundation,  during the conduct of the study; </t>
  </si>
  <si>
    <t>I think this one can be deleted.</t>
  </si>
  <si>
    <t>2727 &amp; 3392</t>
  </si>
  <si>
    <t>Maiko</t>
  </si>
  <si>
    <t>Fujimori</t>
  </si>
  <si>
    <t>mfujimor@ncc.go.jp</t>
  </si>
  <si>
    <t>Dr</t>
  </si>
  <si>
    <t>Section of Psychological Science, Division of Health Care Research, Center for Public Health Sciences, National Cancer Center</t>
  </si>
  <si>
    <t>National Cancer Center</t>
  </si>
  <si>
    <t>Tsukiji 5-1-1</t>
  </si>
  <si>
    <t>Chuo-ku</t>
  </si>
  <si>
    <t>Tokyo</t>
  </si>
  <si>
    <t>104-0045</t>
  </si>
  <si>
    <t>Japan</t>
  </si>
  <si>
    <t>2727: This study was supported in part by a Grantin-Aid for Cancer Research (11-2) from the Japanese Ministry of Labor, Health and Welfare and a Grant-in-Aid for Young Scientists (B) from the Japanese Ministry of Education, Culture, Sports, Science and Technology.
3392: "Supported in part by a Grant-in-Aid for Cancer Research (9-31) and the Second-Term Comprehensive 10-year Strategy for Cancer Control from the Japanese Ministry of Health and Welfare."</t>
  </si>
  <si>
    <t>2727: The primary study by Akechi et al. was supported in part by a Grantin-Aid for Cancer Research (11-2) from the Japanese Ministry of Labor, Health and Welfare and a Grant-in-Aid for Young Scientists (B) from the Japanese Ministry of Education, Culture, Sports, Science and Technology.
3392: The primary study by Kugaya et al. was supported in part by a Grant-in-Aid for Cancer Research (9-31) and the Second-Term Comprehensive 10-year Strategy for Cancer Control from the Japanese Ministry of Health and Welfare.</t>
  </si>
  <si>
    <t>Pamela</t>
  </si>
  <si>
    <t>Gallagher</t>
  </si>
  <si>
    <t>pamela.gallagher@dcu.ie</t>
  </si>
  <si>
    <t>Dublin City University</t>
  </si>
  <si>
    <t>Glasnevin</t>
  </si>
  <si>
    <t>Dublin 9</t>
  </si>
  <si>
    <t>This material is based upon works supported by the Irish Cancer Society under Grant CRP08GAL.</t>
  </si>
  <si>
    <t>The primary study Ryan et al. was supported by the Irish Cancer Society (Grant CRP08GAL).</t>
  </si>
  <si>
    <t>Milena</t>
  </si>
  <si>
    <t>Gandy</t>
  </si>
  <si>
    <t>milena.gandy@mq.edu.au</t>
  </si>
  <si>
    <t>Macquarie University Research Fellow</t>
  </si>
  <si>
    <t>PhD,DClinPsy</t>
  </si>
  <si>
    <t>The Department of Psychology, Macquarie University, Sydney, Australia</t>
  </si>
  <si>
    <t xml:space="preserve">Macquarie University </t>
  </si>
  <si>
    <t>Building 4FW</t>
  </si>
  <si>
    <t>Sydney</t>
  </si>
  <si>
    <t xml:space="preserve">M. Gandy is supported by the generous scholarships of the National Health Research Council of Australia and the Molly McDonnell Foundation of the Epilepsy Society of Australia for this research. </t>
  </si>
  <si>
    <t>Dr. Gandy reports other from National Health Research Council (NHRMC) of Australia,  from Molly McDonnell Foundation of the Epilepsy Society of Australia,  during the conduct of the study;</t>
  </si>
  <si>
    <t>See whether she is still supported by this scholarship. Otherwise, remove.</t>
  </si>
  <si>
    <t>Emailed Dr. Gandy on June 14; Replied on June 15, no longer supported by that grant</t>
  </si>
  <si>
    <t>Simone</t>
  </si>
  <si>
    <t>Goebel</t>
  </si>
  <si>
    <t>simone.goebel@web.de</t>
  </si>
  <si>
    <t>Luigi</t>
  </si>
  <si>
    <t>Grassi</t>
  </si>
  <si>
    <t>luigi.grassi@unife.it</t>
  </si>
  <si>
    <t>Professor and Chair</t>
  </si>
  <si>
    <t>Institute of Psychiatry, Department of Biomedical and Specialty Surgical Sciences, University of Ferrara, Ferrara, Italy</t>
  </si>
  <si>
    <t xml:space="preserve">University Hospital  Psychiatric Unit, Integrated Department of Mental Health and Addictive Behavior, Health Trust, Ferrara, Italy </t>
  </si>
  <si>
    <t xml:space="preserve">Institute of Psychiatry </t>
  </si>
  <si>
    <t>Via Fossato di Mortara 64a</t>
  </si>
  <si>
    <t>FERRARA</t>
  </si>
  <si>
    <t>ITALY</t>
  </si>
  <si>
    <r>
      <rPr>
        <sz val="12"/>
        <color rgb="FFFF0000"/>
        <rFont val="Calibri (Body)_x0000_"/>
      </rPr>
      <t>The study, as a part of the Project “Improving health staff's communication and assessment skills of psychosocial morbidity and quality of life in cancer patients: a study of Southern European countries”, (Principal Investigator Luigi Grassi, M.D., University of Ferrara, Italy)</t>
    </r>
    <r>
      <rPr>
        <sz val="12"/>
        <color theme="1"/>
        <rFont val="Calibri"/>
        <family val="2"/>
        <scheme val="minor"/>
      </rPr>
      <t xml:space="preserve"> has been funded by the European Commission DG Health and Consumer Protection (Agreement with the University of Ferrara — SI2.307317 2000CVGG2-026). </t>
    </r>
    <r>
      <rPr>
        <sz val="12"/>
        <color rgb="FFFF0000"/>
        <rFont val="Calibri (Body)_x0000_"/>
      </rPr>
      <t>The University of Ferrara (Local Research Funds 2004–2007) and the Fondazione Cassa di Risparmio di Ferrara are also acknowledged for their support.</t>
    </r>
  </si>
  <si>
    <t xml:space="preserve">The primary study by Grassi et al. was supported by the European Commission DG Health and Consumer Protection (Agreement with the University of Ferrara — SI2.307317 2000CVGG2-026), the University of Ferrara, and the Fondazione Cassa di Risparmio di Ferrara.  </t>
  </si>
  <si>
    <t>261 &amp; 2715</t>
  </si>
  <si>
    <t>Härter</t>
  </si>
  <si>
    <t>Professor and Chair of Department</t>
  </si>
  <si>
    <t>PhD,MD,Dipl.-Psych.</t>
  </si>
  <si>
    <t>Department of Medical Psychology</t>
  </si>
  <si>
    <t>University Medical Center Hamburg-Eppendorf</t>
  </si>
  <si>
    <t>Martinistrasse 52</t>
  </si>
  <si>
    <t>Hamburg</t>
  </si>
  <si>
    <t>2715: "This work resulted from a research project
(Grant 01 GD 9802/4) of the Freiburg/Bad Saeckingen Rehabilitation Research Network. The project is supported by the Federal Ministry of Education and Research and the Federation of German Pension Insurance Institutes."</t>
  </si>
  <si>
    <t>2715: The primary study by Härter et al. was supported by the Federal Ministry of Education and Research, the Federation of German Pension Insurance Institutes, and the Freiburg/Bad Saeckingen Rehabilitation Research Network (Grant 01 GD 9802/4).</t>
  </si>
  <si>
    <t>Dr. Härter reports grants from Minstry of Research and Education,  during the conduct of the study; .</t>
  </si>
  <si>
    <t>Josef</t>
  </si>
  <si>
    <t>Jenewein</t>
  </si>
  <si>
    <t>josef.jenewein@triaplus.ch</t>
  </si>
  <si>
    <t>Clinic Zugersee, Center for Psychiatry and Psychotherapie, Oberwil-Zug, Switzerland</t>
  </si>
  <si>
    <t>University of Zurich, Zurich, Switzerland</t>
  </si>
  <si>
    <t>Clinic Zugersee, Center for Psychiatry and Psychotherapie</t>
  </si>
  <si>
    <t>Widenstrasse 5</t>
  </si>
  <si>
    <t>Oberwil-Zug</t>
  </si>
  <si>
    <t xml:space="preserve"> Switzerland</t>
  </si>
  <si>
    <t>278 &amp; 90003</t>
  </si>
  <si>
    <t>MD,MSc</t>
  </si>
  <si>
    <t>Icahn School of Medicine at Mount Sinai</t>
  </si>
  <si>
    <t>1468 Madison Avenue</t>
  </si>
  <si>
    <t>Annenberg Building, Room 14-10</t>
  </si>
  <si>
    <r>
      <rPr>
        <sz val="12"/>
        <color rgb="FFFF0000"/>
        <rFont val="Calibri (Body)_x0000_"/>
      </rPr>
      <t>278: N Jette sits on the Editorial Board of Epilepsia. She holds a salary award from Alberta Innovates Health Solutions and a Canada Research Chair (CRC) Tier 2 in Neuroscience Health Services Research. She has received or currently holds grants/research support from the Canadian Institutes of Health Research, the Public Health Agency of Canada, Alberta Innovates Health Solutions, Alberta Health Services, the University of Calgary Faculty of Medicine and Hotchkiss Brain Institute, and Alberta Health and Wellness. She has no commercial financial disclosures. All grants and research support are paid directly to the University of Calgary.</t>
    </r>
    <r>
      <rPr>
        <sz val="12"/>
        <color theme="1"/>
        <rFont val="Calibri"/>
        <family val="2"/>
        <scheme val="minor"/>
      </rPr>
      <t xml:space="preserve">
***</t>
    </r>
  </si>
  <si>
    <t>Dr. Jette reports grants from University of Calgary Hotchkiss Brain Institute grant (partly funded by Mathison Health Centre and Pfizer),  outside the submitted work; </t>
  </si>
  <si>
    <t>Dr. Jetté declares that she has received grants, from University of Calgary Hotchkiss Brain Institute, which was partly funded by Mathison Health Centre and Pfizer, outside the submitted work.</t>
  </si>
  <si>
    <t>Miguel</t>
  </si>
  <si>
    <t>Julião</t>
  </si>
  <si>
    <t>migueljuliao@gmail.com</t>
  </si>
  <si>
    <t>Equipa Comunitária de Suporte em Cuidados Paliativos de Sintra, Portugal</t>
  </si>
  <si>
    <t>Rua Teixeira Pascoais</t>
  </si>
  <si>
    <t>Sintra</t>
  </si>
  <si>
    <t>2745-862 Queluz</t>
  </si>
  <si>
    <t>Portugal</t>
  </si>
  <si>
    <t>Monika</t>
  </si>
  <si>
    <t>Keller</t>
  </si>
  <si>
    <t>monika.keller@uni-heidelberg.de</t>
  </si>
  <si>
    <t>Support from the Medical Faculty of the University of Heidelberg (grant no. 175/2000) is gratefully acknowledged.</t>
  </si>
  <si>
    <t>The primary study by Keller et al. was supported by the Medical Faculty of the University of Heidelberg (grant no. 175/2000).</t>
  </si>
  <si>
    <t>Sung-Wan</t>
  </si>
  <si>
    <t>swkim@chonnam.ac.kr</t>
  </si>
  <si>
    <t>Department of Psychiatry, Chonnam National University Medical School</t>
  </si>
  <si>
    <t>Chonnam National University Medical School</t>
  </si>
  <si>
    <t>160 Baekseo-ro</t>
  </si>
  <si>
    <t>Dong-gu</t>
  </si>
  <si>
    <t>Gwangju</t>
  </si>
  <si>
    <t>Republic of Korea</t>
  </si>
  <si>
    <t>This research was supported by a grant of the Korea Health 21 R&amp;D, Ministry of Health and Welfare, Republic of Korea</t>
  </si>
  <si>
    <t>The primary study by Jang et al. was supported by a grant from the Korea Health 21 R&amp;D, Ministry of Health and Welfare, Republic of Korea.</t>
  </si>
  <si>
    <t>Jae-Min</t>
  </si>
  <si>
    <t>jmkim@chonnam.ac.kr</t>
  </si>
  <si>
    <t>160 Baekseoro</t>
  </si>
  <si>
    <t>N-A</t>
  </si>
  <si>
    <t>501-757</t>
  </si>
  <si>
    <t>This research was supported by Basic Science Research Program through the National Research Foundation of Korea (NRF) funded by the Ministry of Education, Science and Technology (2009-0087344), and was supported by a Grant of the Korea Health 21 R&amp;D, Ministry of Health and Welfare, Republic of Korea (A102065; Principal Investigator: T.-Y. Jun).</t>
  </si>
  <si>
    <t>The primary study by Kang et al. was supported by Basic Science Research Program through the National Research Foundation of Korea (NRF) funded by the Ministry of Education, Science and Technology (2009-0087344), and was supported by a Grant of the Korea Health 21 R&amp;D, Ministry of Health and Welfare, Republic of Korea (A102065).</t>
  </si>
  <si>
    <t xml:space="preserve">Dr. J.-M. Kim has received research support from Ministry of Health &amp; Welfare and National Research Foundation of Korea. </t>
  </si>
  <si>
    <t>Kjærgaard</t>
  </si>
  <si>
    <t>marianguaq@gmail.com</t>
  </si>
  <si>
    <t>Medical Doctor</t>
  </si>
  <si>
    <t>Endocrinology Research Group, Medical Clinic, University Hospital of North Norway, Norway</t>
  </si>
  <si>
    <t>Dep. of Internal Medicine, Kolding Hospital - part of Hospital Lillebaelt, Denmark</t>
  </si>
  <si>
    <t>Dons Landevej 159</t>
  </si>
  <si>
    <t>Kolding</t>
  </si>
  <si>
    <t>Denmark</t>
  </si>
  <si>
    <t>Sebastian</t>
  </si>
  <si>
    <t>Köhler</t>
  </si>
  <si>
    <t>s.koehler@maastrichtuniversity.nl</t>
  </si>
  <si>
    <t>Associate Professor</t>
  </si>
  <si>
    <t>PhD,MSc,M.A.</t>
  </si>
  <si>
    <t>Department of Psychiatry and Neuropsychology, School for Mental Health and Neuroscience, Maastricht University, Maastricht, The Netherlands</t>
  </si>
  <si>
    <t>Maastricht University</t>
  </si>
  <si>
    <t>School for Mental Health and Neuroscience</t>
  </si>
  <si>
    <t>P.O. Box 616 (DRT12)</t>
  </si>
  <si>
    <t>Maastricht</t>
  </si>
  <si>
    <t>6229 ET</t>
  </si>
  <si>
    <t>The Netherlands</t>
  </si>
  <si>
    <t>Wim</t>
  </si>
  <si>
    <t xml:space="preserve">L. </t>
  </si>
  <si>
    <t>Loosman</t>
  </si>
  <si>
    <t>wlloosman@hotmail.com</t>
  </si>
  <si>
    <t>research assistent</t>
  </si>
  <si>
    <t>Onze Lieve vrouw Gasthuis</t>
  </si>
  <si>
    <t>Onze Lieve Vrouwe Gasthuis</t>
  </si>
  <si>
    <t>OLVG</t>
  </si>
  <si>
    <t>Jan Tooropstraat 164</t>
  </si>
  <si>
    <t>Amsterdam</t>
  </si>
  <si>
    <t>1061 AE</t>
  </si>
  <si>
    <t>2976 &amp; 3235</t>
  </si>
  <si>
    <t xml:space="preserve">W. </t>
  </si>
  <si>
    <t>Love</t>
  </si>
  <si>
    <t>anthony.love@vu.edu.au</t>
  </si>
  <si>
    <t>Victoria University, Victoria, Australia</t>
  </si>
  <si>
    <t>Victoria University</t>
  </si>
  <si>
    <t>Institute for Health and Sport</t>
  </si>
  <si>
    <t>Footscray Park Campus</t>
  </si>
  <si>
    <t>Victoria</t>
  </si>
  <si>
    <t>2976: "This study was supported by the Kathleen Cuningham Foundation (National Breast Cancer Foundation), the Cancer Council of Victoria and the National Health and Medical Research Council."
3235: "This study was supported by a grant from the Bethlehem Griffiths Research Foundation"</t>
  </si>
  <si>
    <t>2976: The primary study by Love et al. was supported by the Kathleen Cuningham Foundation (National Breast Cancer Foundation), the Cancer Council of Victoria and the National Health and Medical Research Council.
3235: The primary study by Love et al. was supported by a grant from the Bethlehem Griffiths Research Foundation.</t>
  </si>
  <si>
    <t>Department of Psychosomatic Medicine and Psychotherapy, University Medical Center Hamburg-Eppendorf</t>
  </si>
  <si>
    <t>Martinistr. 52</t>
  </si>
  <si>
    <t>It was supported by unrestricted educational grants
from Pfizer, Germany, and from the medical faculty of the University of Heidelberg, Germany (Project 121/2000).</t>
  </si>
  <si>
    <t xml:space="preserve">The primary study by Löwe et al. was supported by the medical faculty of the University of Heidelberg, Germany (Project 121/2000). </t>
  </si>
  <si>
    <t>Dr. Löwe declares that the primary study by Löwe et al. was supported by unrestricted educational grants
from Pfizer, Germany.</t>
  </si>
  <si>
    <t>Rocio</t>
  </si>
  <si>
    <t>Martin-Santos</t>
  </si>
  <si>
    <t>rmsantos@clinic.cat</t>
  </si>
  <si>
    <t>Head of Research group</t>
  </si>
  <si>
    <t>Department of Psychiatry and Psychology, Hospital Clinic, IDIBAPS, CIBERSAM, Barcelona, Spain.</t>
  </si>
  <si>
    <t>Department of Medicine, Institute of Neurscience, University of Barcelona</t>
  </si>
  <si>
    <t>Hospital Clinic</t>
  </si>
  <si>
    <t>Villarroel, 170</t>
  </si>
  <si>
    <t>Barcelona</t>
  </si>
  <si>
    <t>Catalunya</t>
  </si>
  <si>
    <t>Spain</t>
  </si>
  <si>
    <t>This study has been supported in part by grants from the Instituto de Salud Carlos III (EO PI08/90869, Dr. R. Navinés) and (PSIGEN-VHC Study: FIS-E08/00268, Dra. Martín-Santos and Dr. Solà)</t>
  </si>
  <si>
    <t>The primary study by Navines et al. was supported in part by grants from the Instituto de Salud Carlos III (EO PI08/90869) and (PSIGEN-VHC Study: FIS-E08/00268).</t>
  </si>
  <si>
    <t>Dr. Martin-Santos reports grants from Instituto de Salud Carlos III (EO PI08/90869, Dr. R. Navinés), grants from Instituto de Salud Carlos III (PSIGEN-VHC Study: FIS-E08/00268, Dra. Martín-Santos and Dr. Solà).,  during the conduct of the study; .</t>
  </si>
  <si>
    <t>Loreto</t>
  </si>
  <si>
    <t>Massardo</t>
  </si>
  <si>
    <t>loreto.massardo@uss.cl</t>
  </si>
  <si>
    <t>Centro de Biología Celular y Biomedicina. Facultad de Medicina y Ciencia. Universidad San Sebastián. Santiago, Chile</t>
  </si>
  <si>
    <t>CEBICEM. Facultad de Medicina y Cienica Universidad San Sebastián</t>
  </si>
  <si>
    <t>Carmen Sylva 2444, Piso 3, Providencia</t>
  </si>
  <si>
    <t>Lota 2465, Providencia</t>
  </si>
  <si>
    <t>Santiago</t>
  </si>
  <si>
    <t>Region Metropolitana</t>
  </si>
  <si>
    <t>Chile</t>
  </si>
  <si>
    <t>This work was supported by Comisio´n Nacional de
Investigacio´n Cientı´fica y Tecnolo´gica (CONICYT) grant # PFB12/2007 and Fondo Nacional de Desarrolo Cientı´fico y Tecnolo´gico (FONDECYT)
grant # 1110849.</t>
  </si>
  <si>
    <t>The primary study by Massardo et al. was supported by Comisión Nacional de
Investigación Científica y Tecnológica (CONICYT) grant # PFB12/2007 and Fondo Nacional de Desarrolo Científico y Tecnológico (FONDECYT; grant # 1110849).</t>
  </si>
  <si>
    <t>Yutaka</t>
  </si>
  <si>
    <t>Matsuoka</t>
  </si>
  <si>
    <t>matsuoka-psy@umin.ac.jp</t>
  </si>
  <si>
    <t>Division of Health Care Research, Center for Public Health Sciences, National Cancer Center Japan</t>
  </si>
  <si>
    <t>Lifestyle Medicine, Cooperative Graduate Program, The Jikei University Graduate School of Medicine</t>
  </si>
  <si>
    <t>National Cancer Center Japan</t>
  </si>
  <si>
    <t>5-1-1 Tsukuji, Chuo-ku</t>
  </si>
  <si>
    <t>This study was supported by grants (16190501, 19230701 and 20300701) from the Japanese Ministry of Health, Labor, and Welfare (Research on Psychiatric and Neurological Disease and Mental Health).</t>
  </si>
  <si>
    <t xml:space="preserve">The primary study by Matsuoka et al. was supported by the Japanese Ministry of Health, Labor, and Welfare through Research on Psychiatric and Neurological Disease and Mental Health (16190501, 19230701 and 20300701). </t>
  </si>
  <si>
    <t>Dr. Matsuoka reports personal fees from Mochida, personal fees from Pfizer, personal fees from Eli Lilly, personal fees from Morinaga Milk, personal fees from NTT Data,  outside the submitted work; </t>
  </si>
  <si>
    <t>Dr. Matsuoka declares that he has received personal fees from Mochida, Pfizer, Eli Lilly, Morinaga Milk, and NTT Data, outside the submitted work.</t>
  </si>
  <si>
    <t>Anja</t>
  </si>
  <si>
    <t xml:space="preserve">Mehnert  </t>
  </si>
  <si>
    <t>anja.mehnert@medizin.uni-leipzig.de</t>
  </si>
  <si>
    <t>This work was supported by the German Cancer Aid (grant number 107465) within the psychosocial oncology funding priority program.</t>
  </si>
  <si>
    <t>The primary study by Hartung et al. was supported by the German Cancer Aid within the psychosocial oncology funding priority program (grant number 107465).</t>
  </si>
  <si>
    <t>Ioannis</t>
  </si>
  <si>
    <t>Michopoulos</t>
  </si>
  <si>
    <t xml:space="preserve">yanmih@yahoo.com </t>
  </si>
  <si>
    <t>2nd Department of Psychiatry, National and Kapodistrian University of Athens, "Attikon" Hospital</t>
  </si>
  <si>
    <t>"Attikon" Hospital</t>
  </si>
  <si>
    <t>Rimini 1</t>
  </si>
  <si>
    <t>Laurent</t>
  </si>
  <si>
    <t>Misery</t>
  </si>
  <si>
    <t>laurent.misery@chu-brest.fr</t>
  </si>
  <si>
    <t>Department of Dermatology, University Hospital of Brest, Brest, France</t>
  </si>
  <si>
    <t>Faculté de Médecine</t>
  </si>
  <si>
    <t>avenue Camille Desmoulins</t>
  </si>
  <si>
    <t>Brest</t>
  </si>
  <si>
    <t>France</t>
  </si>
  <si>
    <t>This study was supported by grants from the French Society of Dermatology and the University Hospital of Saint Etienne.</t>
  </si>
  <si>
    <t>The primary study by Consoli et al. was supported by grants from the French Society of Dermatology and the University Hospital of Saint Etienne.</t>
  </si>
  <si>
    <t>Ricard</t>
  </si>
  <si>
    <t>Navines</t>
  </si>
  <si>
    <t>rnavines@clinic.cat</t>
  </si>
  <si>
    <t>Psychiatrist Consultant</t>
  </si>
  <si>
    <t>Department of Medicine, Institute of Neuroscience, University of Barcelona</t>
  </si>
  <si>
    <t>Dr. Navines reports grants from Instituto de Salud Carlos III (EO PI08/90869, Dr. R. Navinés), grants from Instituto de Salud Carlos III (PSIGEN-VHC Study: FIS-E08/00268, Dra. Martín-Santos and Dr. Solà).</t>
  </si>
  <si>
    <t>Meaghan</t>
  </si>
  <si>
    <t>O'Donnell</t>
  </si>
  <si>
    <t>mod@unimelb.edu.au</t>
  </si>
  <si>
    <t>Phoenix Australia</t>
  </si>
  <si>
    <t>University of Melbourne</t>
  </si>
  <si>
    <t>Barry Street</t>
  </si>
  <si>
    <t>Carlton</t>
  </si>
  <si>
    <t>This project was funded through an Australian Government National Health and Medical Research Council program grant.</t>
  </si>
  <si>
    <t>Dr. O'Donnell was supported by grants from NHMRC Program (1073041).
The primary study by McFarlane et al. was supported by an Australian Government National Health and Medical Research Council program grant.</t>
  </si>
  <si>
    <t>Dr. O'Donnell reports grants from NHMRC Program grant  1073041,  during the conduct of the study; </t>
  </si>
  <si>
    <t>confirm whether STILL supported by that grant. If not, remove.</t>
  </si>
  <si>
    <t>Emailed O'Donnell on June 14</t>
  </si>
  <si>
    <t>Suzanne</t>
  </si>
  <si>
    <t>O'Rourke</t>
  </si>
  <si>
    <t>Suzanne.O'Rourke@ed.ac.uk</t>
  </si>
  <si>
    <t>Lecturer</t>
  </si>
  <si>
    <t>The University of Edinburgh</t>
  </si>
  <si>
    <t xml:space="preserve">Doorway 6, Teviot Place, </t>
  </si>
  <si>
    <t xml:space="preserve">Edinburgh </t>
  </si>
  <si>
    <t>EH8 9AG</t>
  </si>
  <si>
    <t>Scotland</t>
  </si>
  <si>
    <t>We acknowledge the generous support and funding received from the Scottish Home and Health Department, Stroke Association, and Medical Research Council.</t>
  </si>
  <si>
    <t>The primary study by O'Rourke et al. was supported by the Scottish Home and Health Department, Stroke Association, and Medical Research Council.</t>
  </si>
  <si>
    <t>Dr. O'Rourke reports grants from Chest Heart &amp; Stroke Association (Scotland), grants from the Stroke Association, grants from the Scottish Office Home &amp; Health Department, and grants from the Medical Research Council,  during the conduct of the study.  Continued funding of the stroke family care worker relied on the outcome of the trial. As a result of the outcome the post was terminated..</t>
  </si>
  <si>
    <t>Ahmet</t>
  </si>
  <si>
    <t>Öztürk</t>
  </si>
  <si>
    <t>doktorahmet23@hotmail.com</t>
  </si>
  <si>
    <t>ASSOCIATE PROFESSOR</t>
  </si>
  <si>
    <t>BEZMİALEM VAKIF UNIVERSITY</t>
  </si>
  <si>
    <t>ADNAN MENDERES BULVARI</t>
  </si>
  <si>
    <t>İSTANBUL</t>
  </si>
  <si>
    <t>TURKEY</t>
  </si>
  <si>
    <t>Jurate</t>
  </si>
  <si>
    <t>Peceliuniene</t>
  </si>
  <si>
    <t>peceliju@hotmail.com</t>
  </si>
  <si>
    <t>Vilnius University Faculty of Medicine, Clinic of Internal Diseases, Family Medicine and Oncology, Vilnius, Lithuania</t>
  </si>
  <si>
    <t>Vilnius University, Faculty of Medicine, Clinic of Internal Diseases, Family Medicine and Oncology, Vilnius, Lithuania</t>
  </si>
  <si>
    <t>Vilnius University Faculty of Medicine</t>
  </si>
  <si>
    <t>Ciurlionio str . 21</t>
  </si>
  <si>
    <t>Vilnius</t>
  </si>
  <si>
    <t>12085 &amp; 90006</t>
  </si>
  <si>
    <t>Luis</t>
  </si>
  <si>
    <t>Pintor</t>
  </si>
  <si>
    <t>LPINTOR@clinic.cat</t>
  </si>
  <si>
    <t>Consultation Liaison Psychiatry Unit. Hospital Clínico de Barcelona</t>
  </si>
  <si>
    <t>Associate professor, Universidad de Barcelona</t>
  </si>
  <si>
    <t>Instituto de Investigaciones Biomédicas Augusto Pi i Sunyer (IDIBAPS)</t>
  </si>
  <si>
    <t>Hospital Clínico de Barcelona</t>
  </si>
  <si>
    <t>Villarroel 170</t>
  </si>
  <si>
    <t>Cataluña</t>
  </si>
  <si>
    <t>España</t>
  </si>
  <si>
    <t>12085: "This study was supported by a grant from the Ministry of Health of Spain (FIS 2004 Sanity Investigation Found, project PI040418) and in part by Catalonia Government, DURSI (Departament d’Universitats, Recerca i Societat de la Informaci_x0004_) 2009SGR1119. G.S. was funded by an Alicia Koplowitz Foundation Fellowship."</t>
  </si>
  <si>
    <t xml:space="preserve">The primary study by Sanchez-Gistau et al. was supported by a grant from the Ministry of Health of Spain (PI040418) and in part by Catalonia Government, DURSI 2009SGR1119. </t>
  </si>
  <si>
    <t>Jennie</t>
  </si>
  <si>
    <t>Ponsford</t>
  </si>
  <si>
    <t>jennie.ponsford@monash.edu</t>
  </si>
  <si>
    <t>School of Psychological Sciences, Monash University, Melbourne, Australia</t>
  </si>
  <si>
    <t>Monash Epworth Rehabilitation Research Centre, Epworth Healthcare, Melbourne, Australia</t>
  </si>
  <si>
    <t>School of Psychological Sciences</t>
  </si>
  <si>
    <t>18 Innovation Walk</t>
  </si>
  <si>
    <t>Clayton</t>
  </si>
  <si>
    <t xml:space="preserve">The primary study by Gould et al. was supported by the Transport Accident Commission Grant. </t>
  </si>
  <si>
    <t>Dr. Ponsford reports grants from Transport Accident Commission, grants from National Health and Medical Research Council,  during the conduct of the study; non-financial support from International Brain Injury Association , grants from Institute for Safety Compensation Recovery Research , grants from National Health and Medical Research Council, personal fees from Guilford  Press, personal fees from Informa,  outside the submitted work; </t>
  </si>
  <si>
    <t>I think the grant can be removed from the COI? I also think the personal funding should be removed unless it is current or what supported primary data collection?</t>
  </si>
  <si>
    <t>Ask her if any of these directly funded the study; Emailed Dr. Ponsford on Jun 14; Replied on June 15, only the grant from Transport Accident Commission supported the primary study</t>
  </si>
  <si>
    <t>Terence</t>
  </si>
  <si>
    <t>Quinn</t>
  </si>
  <si>
    <t>Terry.Quinn@glasgow.ac.uk</t>
  </si>
  <si>
    <t xml:space="preserve">Senior Lecturer </t>
  </si>
  <si>
    <t>MD,MBCHB</t>
  </si>
  <si>
    <t>Institute of Cardiovascular and Medical Sciences, University of Glasgow</t>
  </si>
  <si>
    <t>New Lister Campus</t>
  </si>
  <si>
    <t>Glasgow Royal Infirmary</t>
  </si>
  <si>
    <t>Glasgow</t>
  </si>
  <si>
    <t>G31 2ER</t>
  </si>
  <si>
    <t>UK</t>
  </si>
  <si>
    <t>This study was supported by a ‘start-up’ research grant from the British Geriatric Society (Scotland); R. Lees’ work on post-stroke cognition and depression/anxiety is supported by research funding from Chest Heart &amp; Stroke Scotland.</t>
  </si>
  <si>
    <t>The primary study by Lees et al. was supported by a ‘start-up’ research grant from the British Geriatric Society, Scotland.</t>
  </si>
  <si>
    <t>remove red text</t>
  </si>
  <si>
    <t>Silje</t>
  </si>
  <si>
    <t>Reme</t>
  </si>
  <si>
    <t>s.e.reme@psykologi.uio.no</t>
  </si>
  <si>
    <t>Department of psychology, Faculty of Social Sciences, University of Oslo</t>
  </si>
  <si>
    <t>Department of pain management and research, Oslo University Hospital</t>
  </si>
  <si>
    <t>Department of psychology, Faculty of social sciences, University of Oslo</t>
  </si>
  <si>
    <t>Department of psychology, University of Oslo</t>
  </si>
  <si>
    <t>Postboks 1094 Blindern</t>
  </si>
  <si>
    <t>Oslo</t>
  </si>
  <si>
    <t>Norway</t>
  </si>
  <si>
    <t>The Research Council of Norway grant funds were received in support of this work.</t>
  </si>
  <si>
    <t>The primary study by Reme et al. was supported by the Research Council of Norway.</t>
  </si>
  <si>
    <t>Dr. Reme reports grants from The Research Council of Norway,  during the conduct of the study.</t>
  </si>
  <si>
    <t>Private Practice</t>
  </si>
  <si>
    <t>Private Practice for Psychotherapy and Psycho-oncology</t>
  </si>
  <si>
    <t>Stadtstr. 11</t>
  </si>
  <si>
    <t>Freiburg</t>
  </si>
  <si>
    <t>Alasdair</t>
  </si>
  <si>
    <t>Post-doc</t>
  </si>
  <si>
    <t>Division of Psychiatry, University of Edinburgh</t>
  </si>
  <si>
    <t>Robert Fergusson Unit, Royal Edinburgh Hospital, NHS Lothian</t>
  </si>
  <si>
    <t>Division of Psychiatry</t>
  </si>
  <si>
    <t>Kennedy Tower</t>
  </si>
  <si>
    <t>Royal Edinburgh Hospital</t>
  </si>
  <si>
    <t>Edinburgh</t>
  </si>
  <si>
    <t>EH10 5HF</t>
  </si>
  <si>
    <t>This study was funded by the NHS Lothian
Neuro-Oncology Endowment Fund.</t>
  </si>
  <si>
    <t>The primary study by Rooney et al. was supported by the NHS Lothian Neuro-Oncology Endowment Fund.</t>
  </si>
  <si>
    <t>5752 &amp; 90005</t>
  </si>
  <si>
    <t>Roberto</t>
  </si>
  <si>
    <t>Sánchez-González</t>
  </si>
  <si>
    <t>rsanchezgonzalez@psmar.cat</t>
  </si>
  <si>
    <t>Psychiatrist and Researcher</t>
  </si>
  <si>
    <t>Department of Psychiatry. Institut de Neuropsiquiatria i Addiccions, Centre Emili Mira, Parc de Salut Mar. Barcelona. Spain.</t>
  </si>
  <si>
    <t>IMIM (Hospital del Mar Medical Research Institute). Barcelona. Spain.</t>
  </si>
  <si>
    <t>Centro de Investigación Biomédica En Red de Salud Mental (CIBERSAM). Barcelona. Spain.</t>
  </si>
  <si>
    <t>Department of Psychiatry. Institut de Neuropsiquiatria i Addiccions, Centre Emili Mira, Parc de Salut Mar.</t>
  </si>
  <si>
    <t>C/ Prat de la Riba, 171</t>
  </si>
  <si>
    <t>Recinte Torribera</t>
  </si>
  <si>
    <t>Santa Coloma de Gramenet</t>
  </si>
  <si>
    <t>Marcelo</t>
  </si>
  <si>
    <t>Schwarzbold</t>
  </si>
  <si>
    <t>schwlib@gmail.com</t>
  </si>
  <si>
    <t>Department of Internal Medicine, Federal University of Santa Catarina, Brazil</t>
  </si>
  <si>
    <t>Universidade Federal de Santa Catarina</t>
  </si>
  <si>
    <t>Departamento de Clínica Médica</t>
  </si>
  <si>
    <t>Hospital Universitário, Campus Trindade</t>
  </si>
  <si>
    <t>Florianópolis</t>
  </si>
  <si>
    <t>Santa Catarina</t>
  </si>
  <si>
    <t>Brazil</t>
  </si>
  <si>
    <t>This work was supported by PRONEX
Program (NENASC Project) and PPSUS Program of
Fundac¸ao de Amparo a esquisa e Inovacao do Estado de Santa Catarina (FAPESC) and the National Science and Technology Institute for Translational Medicine (INCT-TM).</t>
  </si>
  <si>
    <t>The primary study by Schwarzbold et al. was supported by PRONEX Program (NENASC Project) and PPSUS Program of Fundaçao de Amparo a esquisa e Inovacao do Estado de Santa Catarina (FAPESC) and the National Science and Technology Institute for Translational Medicine (INCT-TM).</t>
  </si>
  <si>
    <t>Vesile</t>
  </si>
  <si>
    <t>Senturk Cankorur</t>
  </si>
  <si>
    <t>ves@ttmail.com</t>
  </si>
  <si>
    <t>Ankara University Faculty of Medicine Psychiatry Department</t>
  </si>
  <si>
    <t>Dikimevi</t>
  </si>
  <si>
    <t>Ankara</t>
  </si>
  <si>
    <t>Turkey</t>
  </si>
  <si>
    <t>drjuwita@gmail.com </t>
  </si>
  <si>
    <t>We would like to acknowledge Universiti Sains
Malaysia for the grants given and Ethical committee
Universiti Sains Malaysia for permission to proceed with this study</t>
  </si>
  <si>
    <t>The primary study by Azah et al. was supported by Universiti Sains Malaysia.</t>
  </si>
  <si>
    <t>1397 &amp; 9736</t>
  </si>
  <si>
    <t>Louise</t>
  </si>
  <si>
    <t>Sharpe</t>
  </si>
  <si>
    <t xml:space="preserve">louise.sharpe@sydney.edu.au </t>
  </si>
  <si>
    <t>Professor of Clinical Psychology</t>
  </si>
  <si>
    <t>School of Psychology, The University of Sydney, NSW 2006</t>
  </si>
  <si>
    <t>The University of Sydney</t>
  </si>
  <si>
    <t>Brennan MacCallum A18</t>
  </si>
  <si>
    <t>1397: "This research was supported by the University of Sydney Cancer Research Fund, and Deepa Patel was supported by an Australian Rotary Health Research Fund - PhD Scholarship. 
9736: "This research was supported by the University of Sydney Cancer Research Fund, and Deepa Patel was supported by a Australian Rotary Health Research FundYPhD Scholarship. Belinda Thewes was supported by a National Breast Cancer Foundation Postdoctoral Research Fellowship."</t>
  </si>
  <si>
    <t xml:space="preserve">
1397: The primary study by Patel et al. was supported by the University of Sydney Cancer Research Fund. 
9736: The primary study by Patel et al. was supported by the University of Sydney Cancer Research Fund. </t>
  </si>
  <si>
    <t>Dr. Sharpe reports grants from Cancer Council NSW,  during the conduct of the study; </t>
  </si>
  <si>
    <t>The personal funding could be removed unless current?</t>
  </si>
  <si>
    <t>Emailed Dr. Sharpe on June 14; Replied on June 15, no longer supported by that grant</t>
  </si>
  <si>
    <t>Micheal</t>
  </si>
  <si>
    <t>michael.sharpe@psych.ox.ac.uk</t>
  </si>
  <si>
    <t>Sébastien</t>
  </si>
  <si>
    <t>Simard</t>
  </si>
  <si>
    <t>Sebastien1_Simard@uqac.ca</t>
  </si>
  <si>
    <t>Département des sciences de la santé, Université du Québec à Chicoutimi (UQAC)</t>
  </si>
  <si>
    <t xml:space="preserve">	Centre intersectoriel en santé durable (CISD)</t>
  </si>
  <si>
    <t>Centre de recherche de l'Institut universitaire de cardiologie et de pneumologie de Québec (IUCPQ)</t>
  </si>
  <si>
    <t>Université du Québec à Chicoutimi (UQAC)</t>
  </si>
  <si>
    <t>555, boul. de l'Université</t>
  </si>
  <si>
    <t>Saguenay</t>
  </si>
  <si>
    <t>G7H 2B1</t>
  </si>
  <si>
    <t>This study was funded by IDEA grants from the Canadian Prostate Cancer Research Initiative and the Canadian Breast Cancer Research Alliance, as well as a studentship from the Canadian Institutes of Health Research.</t>
  </si>
  <si>
    <t>The primary study by Simard et al. was supported by IDEA grants from the Canadian Prostate Cancer Research Initiative and the Canadian Breast Cancer Research Alliance, as well as a studentship from the Canadian Institutes of Health Research.</t>
  </si>
  <si>
    <t>2041, 2297 &amp; 8544</t>
  </si>
  <si>
    <t>Susanne</t>
  </si>
  <si>
    <t>Singer</t>
  </si>
  <si>
    <t>singers@uni-mainz.de</t>
  </si>
  <si>
    <t>PhD,MSc,Dipl.-Psych.</t>
  </si>
  <si>
    <t>University Medical Centre Mainz, Institute of Medical Biostatistics, Epidemiology and Informatics, Mainz, Germany</t>
  </si>
  <si>
    <t>University Medical Centre Mainz, Institute of Medical Biostatistics, Epidemiology and Informatics</t>
  </si>
  <si>
    <t>Obere Zahlbacher Str 69</t>
  </si>
  <si>
    <t>Mainz</t>
  </si>
  <si>
    <t>2041: "This project was financed with a grant from the German Federal Ministry for Education and Research (no. 01ZZ0106)."
2297: "This project was financed with grants from the German Federal Ministry for Education and Research (# 7DZAIQTX) and of the University of Leipzig (# formel. 1-57)"
8544: "die arbeit wurde unterstutzt vom bundesministerium fur bildung und forschung (BMBF)
Google Translate: 
The work was supported by the Federal Ministry of Education and Research (BMBF)"</t>
  </si>
  <si>
    <t>2041: The primary study by Singer et al. was supported by a grant from the German Federal Ministry for Education and Research (no. 01ZZ0106).
2297: The primary study by Singer et al. was supported by grants from the German Federal Ministry for Education and Research (# 7DZAIQTX) and of the University of Leipzig (# formel. 1-57).
8544: The primary study by Meyer et al. was supported by the Federal Ministry of Education and Research (BMBF).</t>
  </si>
  <si>
    <t>447, 2412</t>
  </si>
  <si>
    <t>Lesley.stafford@thewomens.org.au</t>
  </si>
  <si>
    <t>Associate Professor, Head of Clinical Psychology Royal Women's Hospital</t>
  </si>
  <si>
    <t>Centre for Women's Mental Health, Royal Women's Hospital, Parkville, Australia</t>
  </si>
  <si>
    <t>Melbourne School of Psychological Sciences, University of Melbourne, Australia</t>
  </si>
  <si>
    <t>Centre for Women's Mental Health, Royal Women's Hospital</t>
  </si>
  <si>
    <t>Royal Women's Hospital</t>
  </si>
  <si>
    <t>Locked Bag 300</t>
  </si>
  <si>
    <t>Parkville</t>
  </si>
  <si>
    <t>VICTORIA</t>
  </si>
  <si>
    <r>
      <t xml:space="preserve">447: "This study was supported in part by seed funding from the Western and Central Melbourne Integrated Cancer Service. </t>
    </r>
    <r>
      <rPr>
        <sz val="12"/>
        <color rgb="FFFF0000"/>
        <rFont val="Calibri (Body)_x0000_"/>
      </rPr>
      <t>The Centre for Women's Mental Health is supported by the Pratt Foundation."</t>
    </r>
    <r>
      <rPr>
        <sz val="12"/>
        <color theme="1"/>
        <rFont val="Calibri"/>
        <family val="2"/>
        <scheme val="minor"/>
      </rPr>
      <t xml:space="preserve">
2412: "The authors wish to acknowledge Jeromy Anglim for his statistical advice as well as the University of Melbourne for their financial contribution towards this project."</t>
    </r>
  </si>
  <si>
    <t>447: The primary study by Stafford et al. was supported in part by seed funding from the Western and Central Melbourne Integrated Cancer Service.
2412: The primary study by Stafford et al. was supported by the University of Melbourne.</t>
  </si>
  <si>
    <t>Dr. Stafford reports grants from University of Melbourne,  during the conduct of the study;</t>
  </si>
  <si>
    <t>Jon</t>
  </si>
  <si>
    <t>Stone</t>
  </si>
  <si>
    <t>jon.stone@ed.ac.uk</t>
  </si>
  <si>
    <t>PhD,MB ChB</t>
  </si>
  <si>
    <t>MB ChB</t>
  </si>
  <si>
    <t>University of Edinburgh</t>
  </si>
  <si>
    <t>Centre for Clinical Brain Sciences</t>
  </si>
  <si>
    <t>Royal Infirmary</t>
  </si>
  <si>
    <t>Edinburgh (City of)</t>
  </si>
  <si>
    <t>EH16 4SB</t>
  </si>
  <si>
    <t>We are grateful to the Medical Research Council (UK) and Chest Heart and Stroke Scotland for funding this work.</t>
  </si>
  <si>
    <t>The primary study by Stone et al. was supported by the Medical Research Council, UK and Chest Heart and Stroke, Scotland.</t>
  </si>
  <si>
    <r>
      <t xml:space="preserve">Dr. Stone reports personal fees from UptoDate, outside the submitted work, </t>
    </r>
    <r>
      <rPr>
        <sz val="11"/>
        <color rgb="FFFF0000"/>
        <rFont val="Calibri (Body)_x0000_"/>
      </rPr>
      <t>carries out independent expert testimont work, and runs a self help website for patients with functional neurological symptoms. www.neurosymptoms.org. It is free and has no advertising. </t>
    </r>
  </si>
  <si>
    <t>Dr. Stone declares that he has received personal fees from UptoDate, outside the submitted work.</t>
  </si>
  <si>
    <t>Serge</t>
  </si>
  <si>
    <t>Sultan</t>
  </si>
  <si>
    <t>serge.sultan@umontreal.ca</t>
  </si>
  <si>
    <t>Université de Montréal, Qc, Canada</t>
  </si>
  <si>
    <t>CHU Sainte-Justine, Montréal, Qc, Canada</t>
  </si>
  <si>
    <t>Université de Montréal</t>
  </si>
  <si>
    <t>Pavillon Marie-Victorin</t>
  </si>
  <si>
    <t>Department of psychology, CP 6128, Succursale Centre-Ville</t>
  </si>
  <si>
    <t>Montreal</t>
  </si>
  <si>
    <t>Quebec</t>
  </si>
  <si>
    <t>H3C 3J7</t>
  </si>
  <si>
    <t>Funding for this study was provided by Sanofi-Aventis Corporation.</t>
  </si>
  <si>
    <t>Dr. Sultan reports grants from Sanofi-Aventis,  during the conduct of the study; </t>
  </si>
  <si>
    <t>Dr. Sultan declares funding from Sanofi-Aventis Corporation, during  conduct of the primary study.</t>
  </si>
  <si>
    <t>26, 301, 90002 &amp; 90007</t>
  </si>
  <si>
    <t>Antonio</t>
  </si>
  <si>
    <t>Teixeira</t>
  </si>
  <si>
    <t>altexr@gmail.com</t>
  </si>
  <si>
    <t xml:space="preserve">University of Texas Health Science Center at Houston, Houston, TX. </t>
  </si>
  <si>
    <t xml:space="preserve">Santa Casa BH Ensino &amp; Pesquisa, Belo Horizonte, Brazil. </t>
  </si>
  <si>
    <t>UT Health Houston</t>
  </si>
  <si>
    <t>1941 East Road</t>
  </si>
  <si>
    <t>Houston</t>
  </si>
  <si>
    <t>TX</t>
  </si>
  <si>
    <t>301: This study was funded by CNPq and Fapemig, Brazil.
90002: This study was funded by FAPEMIG (APq-03539-13).
90007: "This study was funded by Fundação de Amparo à Pesquisa do Estado de Minas Gerais (Fapemig) (APq-03539-13)."</t>
  </si>
  <si>
    <t>301: The primary study by de Oliveira et al. was supported by CNPq and Fapemig, Brazil.
90002: The primary study by Pedroso et al. was supported by FAPEMIG (APq-03539-13).
90007: The primary study by Pedroso et al. was supported by Fundação de Amparo à Pesquisa do Estado de Minas Gerais (Fapemig) (APq-03539-13).</t>
  </si>
  <si>
    <t>Istvan</t>
  </si>
  <si>
    <t>Tiringer</t>
  </si>
  <si>
    <t>istvan.tiringer@aok.pte.hu</t>
  </si>
  <si>
    <t>Pécs University, Medical School, Institute of Behavioral Sciences</t>
  </si>
  <si>
    <t>Szigeti St. 12</t>
  </si>
  <si>
    <t>Pécs</t>
  </si>
  <si>
    <t>H7621</t>
  </si>
  <si>
    <t>Hungary</t>
  </si>
  <si>
    <t>From the Hungarian Research Council. ETT 395.</t>
  </si>
  <si>
    <t>The primary study by Tiringer et al. was supported by the Hungarian Research Council (ETT 395).</t>
  </si>
  <si>
    <t>Dr. Tiringer reports grants from Hungarian Research Counsil,  during the conduct of the study;</t>
  </si>
  <si>
    <t>Ka-Yee</t>
  </si>
  <si>
    <t>Tung</t>
  </si>
  <si>
    <t>tky028a@ha.org.hk</t>
  </si>
  <si>
    <t>a.turner@deakin.edu.au</t>
  </si>
  <si>
    <t>Deakin University, IMPACT Strategic Research Centre and School of Medicine, Barwon Health, Geelong, Vic, Australia</t>
  </si>
  <si>
    <t xml:space="preserve"> Faculty of Health and Medicine, School of Medicine and Public Health, The University of Newcastle, Callaghan, NSW, Australia</t>
  </si>
  <si>
    <t>Department of Psychiatry, University of Melbourne, Royal Melbourne Hospital, Parkville, Vic Australia</t>
  </si>
  <si>
    <t>Deakin University</t>
  </si>
  <si>
    <t>IMPACT SRC</t>
  </si>
  <si>
    <t>HERB Building, Level 3, PO Box 281</t>
  </si>
  <si>
    <t>Geelong</t>
  </si>
  <si>
    <t>Funding provided by a bequest from Jennie Thomas through Hunter Medical Research Institute.</t>
  </si>
  <si>
    <t>Dr. Turner reports grants from  Bequest from Jennie Thomas through the Hunter Medical Research Institute,  during the conduct of the study; </t>
  </si>
  <si>
    <t>Walker</t>
  </si>
  <si>
    <t>jane.walker@psych.ox.ac.uk</t>
  </si>
  <si>
    <t>Senior Clinical Researcher</t>
  </si>
  <si>
    <t>University of Oxford Department of Psychiatry</t>
  </si>
  <si>
    <t>Warneford Hospital</t>
  </si>
  <si>
    <t>Oxford</t>
  </si>
  <si>
    <t>OX3 7JX</t>
  </si>
  <si>
    <t>This study was partly funded by Cancer Research UK (KP and RR).</t>
  </si>
  <si>
    <t>Dr. Walker reports grants from Cancer Research UK charity,  during the conduct of the study; </t>
  </si>
  <si>
    <t>Mark</t>
  </si>
  <si>
    <t>Walterfang</t>
  </si>
  <si>
    <t>mark.walterfang@mh.org.au</t>
  </si>
  <si>
    <t>Professor of Neuropsychiatry</t>
  </si>
  <si>
    <t>Neuropsychiatry Unit, Royal Melbourne Hospital, Melbourne, Australia</t>
  </si>
  <si>
    <t>Melbourne Neuropsychiatry Centre, University of Melbourne, Melbourne, Australia</t>
  </si>
  <si>
    <t>Florey Institute of Neuroscience and Mental Health, Melbourne, Australia</t>
  </si>
  <si>
    <t>Royal Melbourne Hospital</t>
  </si>
  <si>
    <t>Level 2, John Cade Building</t>
  </si>
  <si>
    <t>This work was supported by Melbourne Health.</t>
  </si>
  <si>
    <t>The primary study by Walterfang et al. was supported by Melbourne Health.</t>
  </si>
  <si>
    <t>Liang-Jen</t>
  </si>
  <si>
    <t>Wang</t>
  </si>
  <si>
    <t>wangliangjen@gmail.com</t>
  </si>
  <si>
    <t>Department of Child and Adolescent Psychiatry, Kaohsiung Chang Gung Memorial Hospital and Chang Gung University College of Medicine, Kaohsiung, Taiwan</t>
  </si>
  <si>
    <t>Kaohsiung Chang Gung Memorial Hospital</t>
  </si>
  <si>
    <t>No.123, Ta-Pei Road</t>
  </si>
  <si>
    <t>Kaohsiung city</t>
  </si>
  <si>
    <t>Taiwan, ROC</t>
  </si>
  <si>
    <t>Dana</t>
  </si>
  <si>
    <t xml:space="preserve">K. </t>
  </si>
  <si>
    <t>Wong</t>
  </si>
  <si>
    <t>d.wong@latrobe.edu.au</t>
  </si>
  <si>
    <t>School of Psychology &amp; Public Health, La Trobe University</t>
  </si>
  <si>
    <t>La Trobe University</t>
  </si>
  <si>
    <t>Department of Psychology &amp; Counselling</t>
  </si>
  <si>
    <t>Bundoora</t>
  </si>
  <si>
    <t>This research was supported by funding from the Transport Accident Commission (TAC).</t>
  </si>
  <si>
    <t>Department of Medicine, McGill University, Montréal, Québec, Canada</t>
  </si>
  <si>
    <t>Respiratory Epidemiology and Clinical Research Unit, McGill University Health Centre, Montréal, Québec, Canada</t>
  </si>
  <si>
    <t>Drs. Benedetti and Thombs were supported by FRQS researcher salary awards.</t>
  </si>
  <si>
    <t>Add from recent papers</t>
  </si>
  <si>
    <t>Brett</t>
  </si>
  <si>
    <t>1. Lady Davis Institute for Medical Research, Jewish General Hospital, Montréal, Québec, Canada; 2. Department of Epidemiology, Biostatistics and Occupational Health, McGill University, Montréal, Québec, Canada; 3. Department of Medicine, McGill University, Montréal, Québec, Canada; 4. Department of Psychiatry, McGill University, Montréal, Québec, Canada; 5. Department of Educational and Counselling Psychology, McGill University, Montréal, Québec, Canada; 6. Department of Psychology, McGill University, Montréal, Québec, Canada</t>
  </si>
  <si>
    <t>Dr. Jurate Butnoriene who did the data collection and analysis as part of her PhD thesis has sadly passed away six months ago.  Create a write up in acknowledgements.</t>
  </si>
  <si>
    <t>Dr. Robertas Bunevicius who was the PI and last authro for both studeis passed away in 2014</t>
  </si>
  <si>
    <t>First name</t>
  </si>
  <si>
    <t>Last name</t>
  </si>
  <si>
    <t>Email</t>
  </si>
  <si>
    <t>PHQ</t>
  </si>
  <si>
    <t>EPDS</t>
  </si>
  <si>
    <t>HADS</t>
  </si>
  <si>
    <t>GDS</t>
  </si>
  <si>
    <t>108 &amp; 4823</t>
  </si>
  <si>
    <t xml:space="preserve">Natalie </t>
  </si>
  <si>
    <t xml:space="preserve">Adomas </t>
  </si>
  <si>
    <t xml:space="preserve">Kerrie </t>
  </si>
  <si>
    <t>Ronan M.</t>
  </si>
  <si>
    <t>1290 &amp; 548</t>
  </si>
  <si>
    <t xml:space="preserve">Alastair </t>
  </si>
  <si>
    <t xml:space="preserve">Pamela </t>
  </si>
  <si>
    <t>261, 2715, 3181 &amp; 3362</t>
  </si>
  <si>
    <t>6716 &amp; 90002</t>
  </si>
  <si>
    <t>279 &amp; 90003</t>
  </si>
  <si>
    <t>502 &amp; 1037</t>
  </si>
  <si>
    <t xml:space="preserve">Anthony </t>
  </si>
  <si>
    <t xml:space="preserve">Laurent </t>
  </si>
  <si>
    <t xml:space="preserve">Ahmet  </t>
  </si>
  <si>
    <t xml:space="preserve">Luis </t>
  </si>
  <si>
    <t>261, 2715, 3181 &amp; 3361</t>
  </si>
  <si>
    <t xml:space="preserve">Roberto </t>
  </si>
  <si>
    <t xml:space="preserve">Louise </t>
  </si>
  <si>
    <t>447 &amp; 2412</t>
  </si>
  <si>
    <t xml:space="preserve">Antonio </t>
  </si>
  <si>
    <t>1040 &amp; 2770</t>
  </si>
  <si>
    <t>1123 &amp; 90008</t>
  </si>
  <si>
    <t>1123: The primary study by Turner et al. was supported by a bequest from Jennie Thomas through Hunter Medical Research Institute.</t>
  </si>
  <si>
    <t>philippe.persoons@fracarita.org</t>
  </si>
  <si>
    <t>Secondary email: dr.persoonsph@outlook.be</t>
  </si>
  <si>
    <t>1. Department of Neurodevelopmental Disorders, Brothers of Charity, University Psychiatric Center Sint-Kamillus, Bierbeek, Belgium
2. Post-graduate program Mental Health Care, University College Leuven-Limburg, Leuven, Belgium</t>
  </si>
  <si>
    <t>Dana K. Wong contributed #581, which is an overlaping dataset with #9477. We didn't realize until before submitting, so we kept all 3 authors (Jennie Ponsford, Marina Downing and Dana Wong) for 9477.</t>
  </si>
  <si>
    <t xml:space="preserve">Lithuanian University of Health Sciences, Kaunas, Lithuania
</t>
  </si>
  <si>
    <t>Dr. Bunevicus added an affiliation "Harvard university" in the author survey for the HADS project, but we didn't add that affiliation here because we are not sure whether his primary EPDS study was also related to his Harvard affiliation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</si>
</sst>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2"/>
      <color theme="1"/>
      <name val="Calibri"/>
      <family val="2"/>
      <scheme val="minor"/>
    </font>
    <font>
      <sz val="12"/>
      <color rgb="FF006100"/>
      <name val="Calibri"/>
      <family val="2"/>
      <scheme val="minor"/>
    </font>
    <font>
      <sz val="12"/>
      <color rgb="FFFF0000"/>
      <name val="Calibri"/>
      <family val="2"/>
      <scheme val="minor"/>
    </font>
    <font>
      <b/>
      <sz val="12"/>
      <color theme="1"/>
      <name val="Calibri"/>
      <family val="2"/>
      <scheme val="minor"/>
    </font>
    <font>
      <b/>
      <sz val="14"/>
      <color theme="1"/>
      <name val="Calibri"/>
      <family val="2"/>
      <scheme val="minor"/>
    </font>
    <font>
      <sz val="12"/>
      <color rgb="FF000000"/>
      <name val="Calibri"/>
      <family val="2"/>
      <scheme val="minor"/>
    </font>
    <font>
      <sz val="12"/>
      <color theme="1"/>
      <name val="Times New Roman"/>
      <family val="1"/>
    </font>
    <font>
      <sz val="12"/>
      <color rgb="FF1A1A1A"/>
      <name val="Calibri"/>
      <family val="2"/>
      <scheme val="minor"/>
    </font>
    <font>
      <sz val="12"/>
      <color rgb="FF000000"/>
      <name val="Times New Roman"/>
      <family val="1"/>
    </font>
    <font>
      <sz val="12"/>
      <color rgb="FF141412"/>
      <name val="Calibri"/>
      <family val="2"/>
      <scheme val="minor"/>
    </font>
    <font>
      <sz val="12"/>
      <color rgb="FF222222"/>
      <name val="Calibri"/>
      <family val="2"/>
      <scheme val="minor"/>
    </font>
    <font>
      <sz val="12"/>
      <color rgb="FF221E1F"/>
      <name val="Calibri"/>
      <family val="2"/>
      <scheme val="minor"/>
    </font>
    <font>
      <sz val="10"/>
      <color theme="1"/>
      <name val="Times New Roman"/>
      <family val="1"/>
    </font>
    <font>
      <sz val="12"/>
      <color rgb="FF333333"/>
      <name val="Calibri"/>
      <family val="2"/>
      <scheme val="minor"/>
    </font>
    <font>
      <b/>
      <sz val="12"/>
      <color rgb="FF000000"/>
      <name val="Calibri"/>
      <family val="2"/>
    </font>
    <font>
      <sz val="12"/>
      <color rgb="FF000000"/>
      <name val="Calibri"/>
      <family val="2"/>
    </font>
    <font>
      <sz val="12"/>
      <color rgb="FF222222"/>
      <name val="Calibri"/>
      <family val="2"/>
    </font>
    <font>
      <sz val="11"/>
      <color rgb="FF000000"/>
      <name val="Calibri"/>
      <family val="2"/>
      <charset val="134"/>
      <scheme val="minor"/>
    </font>
    <font>
      <sz val="11"/>
      <color rgb="FF000000"/>
      <name val="Calibri"/>
      <family val="2"/>
    </font>
    <font>
      <u/>
      <sz val="11"/>
      <color theme="10"/>
      <name val="Calibri"/>
      <family val="2"/>
    </font>
    <font>
      <u/>
      <sz val="12"/>
      <color theme="10"/>
      <name val="Calibri"/>
      <family val="2"/>
    </font>
    <font>
      <sz val="12"/>
      <name val="Calibri"/>
      <family val="2"/>
    </font>
    <font>
      <b/>
      <sz val="12"/>
      <color rgb="FF000000"/>
      <name val="Calibri"/>
      <family val="2"/>
      <scheme val="minor"/>
    </font>
    <font>
      <sz val="12"/>
      <name val="Calibri"/>
      <family val="2"/>
      <scheme val="minor"/>
    </font>
    <font>
      <b/>
      <sz val="14"/>
      <color rgb="FF000000"/>
      <name val="Calibri"/>
      <family val="2"/>
      <scheme val="minor"/>
    </font>
    <font>
      <sz val="12"/>
      <color rgb="FF000000"/>
      <name val="Arial"/>
      <family val="2"/>
    </font>
    <font>
      <sz val="12"/>
      <color rgb="FFFF0000"/>
      <name val="Calibri (Body)_x0000_"/>
    </font>
    <font>
      <sz val="10"/>
      <color theme="1"/>
      <name val="Calibri"/>
      <family val="2"/>
      <scheme val="minor"/>
    </font>
    <font>
      <sz val="10"/>
      <color rgb="FFFF0000"/>
      <name val="Calibri (Body)_x0000_"/>
    </font>
    <font>
      <sz val="10"/>
      <color rgb="FF7030A0"/>
      <name val="Calibri (Body)_x0000_"/>
    </font>
    <font>
      <sz val="12"/>
      <name val="Calibri (Body)_x0000_"/>
    </font>
    <font>
      <sz val="11"/>
      <color theme="1"/>
      <name val="Calibri"/>
      <family val="2"/>
      <scheme val="minor"/>
    </font>
    <font>
      <sz val="11"/>
      <color rgb="FFFF0000"/>
      <name val="Calibri (Body)_x0000_"/>
    </font>
  </fonts>
  <fills count="30">
    <fill>
      <patternFill patternType="none"/>
    </fill>
    <fill>
      <patternFill patternType="gray125"/>
    </fill>
    <fill>
      <patternFill patternType="solid">
        <fgColor rgb="FFC6EFCE"/>
      </patternFill>
    </fill>
    <fill>
      <patternFill patternType="solid">
        <fgColor theme="0" tint="-0.249977111117893"/>
        <bgColor indexed="64"/>
      </patternFill>
    </fill>
    <fill>
      <patternFill patternType="solid">
        <fgColor theme="8"/>
        <bgColor indexed="64"/>
      </patternFill>
    </fill>
    <fill>
      <patternFill patternType="solid">
        <fgColor rgb="FFFFFF00"/>
        <bgColor indexed="64"/>
      </patternFill>
    </fill>
    <fill>
      <patternFill patternType="solid">
        <fgColor rgb="FFFFFF00"/>
        <bgColor rgb="FF000000"/>
      </patternFill>
    </fill>
    <fill>
      <patternFill patternType="solid">
        <fgColor theme="7"/>
        <bgColor indexed="64"/>
      </patternFill>
    </fill>
    <fill>
      <patternFill patternType="solid">
        <fgColor theme="6"/>
        <bgColor indexed="64"/>
      </patternFill>
    </fill>
    <fill>
      <patternFill patternType="solid">
        <fgColor theme="9"/>
        <bgColor indexed="64"/>
      </patternFill>
    </fill>
    <fill>
      <patternFill patternType="solid">
        <fgColor rgb="FF9BBB59"/>
        <bgColor rgb="FF000000"/>
      </patternFill>
    </fill>
    <fill>
      <patternFill patternType="solid">
        <fgColor rgb="FFFF0000"/>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92D050"/>
        <bgColor indexed="64"/>
      </patternFill>
    </fill>
    <fill>
      <patternFill patternType="solid">
        <fgColor rgb="FFD9D9D9"/>
        <bgColor rgb="FF000000"/>
      </patternFill>
    </fill>
    <fill>
      <patternFill patternType="solid">
        <fgColor theme="6"/>
        <bgColor rgb="FF000000"/>
      </patternFill>
    </fill>
    <fill>
      <patternFill patternType="solid">
        <fgColor theme="2" tint="-0.499984740745262"/>
        <bgColor indexed="64"/>
      </patternFill>
    </fill>
    <fill>
      <patternFill patternType="solid">
        <fgColor rgb="FFFFC000"/>
        <bgColor indexed="64"/>
      </patternFill>
    </fill>
    <fill>
      <patternFill patternType="solid">
        <fgColor rgb="FFB851FF"/>
        <bgColor indexed="64"/>
      </patternFill>
    </fill>
    <fill>
      <patternFill patternType="solid">
        <fgColor theme="2" tint="-9.9978637043366805E-2"/>
        <bgColor indexed="64"/>
      </patternFill>
    </fill>
    <fill>
      <patternFill patternType="solid">
        <fgColor rgb="FFFF0000"/>
        <bgColor rgb="FF000000"/>
      </patternFill>
    </fill>
    <fill>
      <patternFill patternType="solid">
        <fgColor theme="9" tint="0.59999389629810485"/>
        <bgColor indexed="64"/>
      </patternFill>
    </fill>
    <fill>
      <patternFill patternType="solid">
        <fgColor rgb="FF00B050"/>
        <bgColor indexed="64"/>
      </patternFill>
    </fill>
    <fill>
      <patternFill patternType="solid">
        <fgColor theme="4"/>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E2EFDA"/>
        <bgColor rgb="FF000000"/>
      </patternFill>
    </fill>
    <fill>
      <patternFill patternType="solid">
        <fgColor theme="5"/>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bottom/>
      <diagonal/>
    </border>
  </borders>
  <cellStyleXfs count="4">
    <xf numFmtId="0" fontId="0" fillId="0" borderId="0"/>
    <xf numFmtId="0" fontId="1" fillId="2" borderId="0" applyNumberFormat="0" applyBorder="0" applyAlignment="0" applyProtection="0"/>
    <xf numFmtId="0" fontId="18" fillId="0" borderId="0"/>
    <xf numFmtId="0" fontId="19" fillId="0" borderId="0" applyNumberFormat="0" applyFill="0" applyBorder="0" applyAlignment="0" applyProtection="0"/>
  </cellStyleXfs>
  <cellXfs count="173">
    <xf numFmtId="0" fontId="0" fillId="0" borderId="0" xfId="0"/>
    <xf numFmtId="0" fontId="4" fillId="3" borderId="0" xfId="0" applyFont="1" applyFill="1"/>
    <xf numFmtId="0" fontId="4" fillId="3" borderId="0" xfId="0" applyFont="1" applyFill="1" applyAlignment="1">
      <alignment wrapText="1"/>
    </xf>
    <xf numFmtId="0" fontId="3" fillId="3" borderId="0" xfId="0" applyFont="1" applyFill="1" applyAlignment="1">
      <alignment wrapText="1"/>
    </xf>
    <xf numFmtId="0" fontId="0" fillId="4" borderId="0" xfId="0" applyFill="1"/>
    <xf numFmtId="0" fontId="0" fillId="0" borderId="0" xfId="0" applyFill="1"/>
    <xf numFmtId="0" fontId="0" fillId="0" borderId="0" xfId="0" applyAlignment="1">
      <alignment wrapText="1"/>
    </xf>
    <xf numFmtId="0" fontId="0" fillId="0" borderId="0" xfId="0" applyAlignment="1">
      <alignment horizontal="left" wrapText="1"/>
    </xf>
    <xf numFmtId="0" fontId="0" fillId="5" borderId="0" xfId="0" applyFont="1" applyFill="1" applyAlignment="1">
      <alignment wrapText="1"/>
    </xf>
    <xf numFmtId="0" fontId="0" fillId="0" borderId="0" xfId="0" applyFont="1" applyAlignment="1">
      <alignment horizontal="left" wrapText="1"/>
    </xf>
    <xf numFmtId="0" fontId="0" fillId="0" borderId="0" xfId="0" applyFill="1" applyAlignment="1">
      <alignment wrapText="1"/>
    </xf>
    <xf numFmtId="0" fontId="5" fillId="6" borderId="0" xfId="0" applyFont="1" applyFill="1" applyAlignment="1">
      <alignment wrapText="1"/>
    </xf>
    <xf numFmtId="0" fontId="0" fillId="7" borderId="0" xfId="0" applyFill="1"/>
    <xf numFmtId="0" fontId="0" fillId="0" borderId="0" xfId="0" applyFill="1" applyAlignment="1">
      <alignment horizontal="left" wrapText="1"/>
    </xf>
    <xf numFmtId="0" fontId="0" fillId="5" borderId="0" xfId="0" applyFont="1" applyFill="1" applyAlignment="1">
      <alignment horizontal="left" wrapText="1"/>
    </xf>
    <xf numFmtId="0" fontId="0" fillId="7" borderId="0" xfId="0" applyFill="1" applyAlignment="1">
      <alignment wrapText="1"/>
    </xf>
    <xf numFmtId="0" fontId="5" fillId="5" borderId="0" xfId="0" applyFont="1" applyFill="1" applyAlignment="1">
      <alignment wrapText="1"/>
    </xf>
    <xf numFmtId="0" fontId="0" fillId="0" borderId="0" xfId="0" applyFont="1" applyFill="1"/>
    <xf numFmtId="0" fontId="0" fillId="9" borderId="0" xfId="0" applyFill="1"/>
    <xf numFmtId="0" fontId="6" fillId="0" borderId="0" xfId="0" applyFont="1" applyAlignment="1">
      <alignment horizontal="left" vertical="center" wrapText="1" indent="2"/>
    </xf>
    <xf numFmtId="0" fontId="0" fillId="0" borderId="0" xfId="0" applyFont="1" applyAlignment="1">
      <alignment wrapText="1"/>
    </xf>
    <xf numFmtId="0" fontId="0" fillId="0" borderId="0" xfId="0" applyFont="1" applyFill="1" applyAlignment="1">
      <alignment wrapText="1"/>
    </xf>
    <xf numFmtId="0" fontId="7" fillId="5" borderId="0" xfId="0" applyFont="1" applyFill="1" applyAlignment="1">
      <alignment wrapText="1"/>
    </xf>
    <xf numFmtId="0" fontId="5" fillId="10" borderId="0" xfId="0" applyFont="1" applyFill="1"/>
    <xf numFmtId="0" fontId="5" fillId="10" borderId="0" xfId="0" applyFont="1" applyFill="1" applyAlignment="1">
      <alignment wrapText="1"/>
    </xf>
    <xf numFmtId="0" fontId="0" fillId="8" borderId="0" xfId="0" applyFill="1"/>
    <xf numFmtId="0" fontId="0" fillId="0" borderId="0" xfId="0" applyFill="1" applyAlignment="1"/>
    <xf numFmtId="0" fontId="0" fillId="5" borderId="0" xfId="0" applyFill="1" applyAlignment="1">
      <alignment wrapText="1"/>
    </xf>
    <xf numFmtId="0" fontId="8" fillId="0" borderId="0" xfId="0" applyFont="1" applyAlignment="1">
      <alignment horizontal="left" vertical="center" wrapText="1" indent="2"/>
    </xf>
    <xf numFmtId="0" fontId="0" fillId="0" borderId="0" xfId="0" applyAlignment="1"/>
    <xf numFmtId="0" fontId="0" fillId="11" borderId="0" xfId="0" applyFill="1" applyAlignment="1">
      <alignment wrapText="1"/>
    </xf>
    <xf numFmtId="0" fontId="0" fillId="11" borderId="0" xfId="0" applyFill="1"/>
    <xf numFmtId="0" fontId="0" fillId="11" borderId="0" xfId="0" applyFill="1" applyAlignment="1"/>
    <xf numFmtId="0" fontId="0" fillId="11" borderId="0" xfId="0" applyFill="1" applyAlignment="1">
      <alignment horizontal="left" wrapText="1"/>
    </xf>
    <xf numFmtId="0" fontId="0" fillId="11" borderId="0" xfId="0" applyFont="1" applyFill="1" applyAlignment="1">
      <alignment horizontal="left" wrapText="1"/>
    </xf>
    <xf numFmtId="0" fontId="0" fillId="5" borderId="0" xfId="0" applyFill="1"/>
    <xf numFmtId="0" fontId="10" fillId="5" borderId="0" xfId="0" applyFont="1" applyFill="1" applyAlignment="1">
      <alignment wrapText="1"/>
    </xf>
    <xf numFmtId="0" fontId="5" fillId="6" borderId="0" xfId="0" applyFont="1" applyFill="1" applyAlignment="1">
      <alignment horizontal="left" wrapText="1"/>
    </xf>
    <xf numFmtId="0" fontId="5" fillId="0" borderId="0" xfId="0" applyFont="1"/>
    <xf numFmtId="0" fontId="0" fillId="0" borderId="0" xfId="0" applyAlignment="1">
      <alignment horizontal="right"/>
    </xf>
    <xf numFmtId="0" fontId="0" fillId="0" borderId="0" xfId="0" applyAlignment="1">
      <alignment horizontal="left" vertical="center" wrapText="1" indent="2"/>
    </xf>
    <xf numFmtId="0" fontId="0" fillId="8" borderId="0" xfId="0" applyFill="1" applyAlignment="1"/>
    <xf numFmtId="0" fontId="5" fillId="8" borderId="0" xfId="0" applyFont="1" applyFill="1" applyAlignment="1">
      <alignment wrapText="1"/>
    </xf>
    <xf numFmtId="0" fontId="6" fillId="8" borderId="0" xfId="0" applyFont="1" applyFill="1" applyAlignment="1">
      <alignment horizontal="left" vertical="center" wrapText="1" indent="2"/>
    </xf>
    <xf numFmtId="0" fontId="13" fillId="0" borderId="0" xfId="0" applyFont="1" applyAlignment="1">
      <alignment wrapText="1"/>
    </xf>
    <xf numFmtId="0" fontId="0" fillId="4" borderId="0" xfId="0" applyFont="1" applyFill="1"/>
    <xf numFmtId="0" fontId="0" fillId="0" borderId="0" xfId="0" applyFont="1"/>
    <xf numFmtId="0" fontId="0" fillId="12" borderId="0" xfId="0" applyFill="1"/>
    <xf numFmtId="0" fontId="0" fillId="12" borderId="0" xfId="0" applyFont="1" applyFill="1" applyAlignment="1">
      <alignment wrapText="1"/>
    </xf>
    <xf numFmtId="0" fontId="0" fillId="12" borderId="0" xfId="0" applyFill="1" applyAlignment="1">
      <alignment wrapText="1"/>
    </xf>
    <xf numFmtId="0" fontId="5" fillId="0" borderId="0" xfId="0" applyFont="1" applyAlignment="1">
      <alignment wrapText="1"/>
    </xf>
    <xf numFmtId="0" fontId="0" fillId="13" borderId="0" xfId="0" applyFill="1" applyAlignment="1">
      <alignment wrapText="1"/>
    </xf>
    <xf numFmtId="0" fontId="17" fillId="0" borderId="0" xfId="0" applyFont="1" applyAlignment="1">
      <alignment wrapText="1"/>
    </xf>
    <xf numFmtId="0" fontId="17" fillId="0" borderId="0" xfId="0" applyFont="1"/>
    <xf numFmtId="0" fontId="0" fillId="12" borderId="0" xfId="0" applyFont="1" applyFill="1"/>
    <xf numFmtId="0" fontId="4" fillId="0" borderId="0" xfId="0" applyFont="1"/>
    <xf numFmtId="0" fontId="4" fillId="12" borderId="0" xfId="0" applyFont="1" applyFill="1"/>
    <xf numFmtId="0" fontId="2" fillId="0" borderId="0" xfId="0" applyFont="1" applyFill="1" applyAlignment="1">
      <alignment wrapText="1"/>
    </xf>
    <xf numFmtId="0" fontId="2" fillId="0" borderId="0" xfId="0" applyFont="1" applyFill="1"/>
    <xf numFmtId="0" fontId="5" fillId="0" borderId="0" xfId="0" applyFont="1" applyFill="1" applyAlignment="1">
      <alignment wrapText="1"/>
    </xf>
    <xf numFmtId="0" fontId="5" fillId="0" borderId="0" xfId="0" applyFont="1" applyFill="1"/>
    <xf numFmtId="0" fontId="15" fillId="0" borderId="0" xfId="0" applyFont="1" applyFill="1"/>
    <xf numFmtId="0" fontId="4" fillId="0" borderId="0" xfId="0" applyFont="1" applyFill="1"/>
    <xf numFmtId="0" fontId="4" fillId="0" borderId="0" xfId="0" applyFont="1" applyFill="1" applyAlignment="1">
      <alignment wrapText="1"/>
    </xf>
    <xf numFmtId="0" fontId="14" fillId="14" borderId="0" xfId="2" applyFont="1" applyFill="1" applyAlignment="1">
      <alignment wrapText="1"/>
    </xf>
    <xf numFmtId="0" fontId="14" fillId="14" borderId="0" xfId="2" applyFont="1" applyFill="1" applyAlignment="1">
      <alignment horizontal="center" wrapText="1"/>
    </xf>
    <xf numFmtId="0" fontId="14" fillId="14" borderId="1" xfId="2" applyFont="1" applyFill="1" applyBorder="1" applyAlignment="1">
      <alignment wrapText="1"/>
    </xf>
    <xf numFmtId="0" fontId="14" fillId="12" borderId="0" xfId="2" applyFont="1" applyFill="1" applyAlignment="1">
      <alignment horizontal="center" wrapText="1"/>
    </xf>
    <xf numFmtId="0" fontId="14" fillId="7" borderId="0" xfId="2" applyFont="1" applyFill="1" applyAlignment="1">
      <alignment horizontal="center" wrapText="1"/>
    </xf>
    <xf numFmtId="0" fontId="15" fillId="4" borderId="0" xfId="2" applyFont="1" applyFill="1" applyAlignment="1">
      <alignment horizontal="left" wrapText="1"/>
    </xf>
    <xf numFmtId="0" fontId="15" fillId="0" borderId="0" xfId="2" applyFont="1" applyFill="1" applyAlignment="1">
      <alignment horizontal="left" wrapText="1"/>
    </xf>
    <xf numFmtId="0" fontId="15" fillId="15" borderId="1" xfId="2" applyFont="1" applyFill="1" applyBorder="1" applyAlignment="1">
      <alignment horizontal="left" wrapText="1"/>
    </xf>
    <xf numFmtId="0" fontId="15" fillId="0" borderId="0" xfId="2" applyFont="1"/>
    <xf numFmtId="0" fontId="15" fillId="12" borderId="0" xfId="2" applyFont="1" applyFill="1" applyAlignment="1">
      <alignment horizontal="left" wrapText="1"/>
    </xf>
    <xf numFmtId="0" fontId="15" fillId="8" borderId="0" xfId="2" applyFont="1" applyFill="1" applyAlignment="1">
      <alignment horizontal="left" wrapText="1"/>
    </xf>
    <xf numFmtId="0" fontId="15" fillId="13" borderId="0" xfId="2" applyFont="1" applyFill="1" applyAlignment="1">
      <alignment horizontal="left" wrapText="1"/>
    </xf>
    <xf numFmtId="0" fontId="15" fillId="0" borderId="0" xfId="2" applyFont="1" applyAlignment="1">
      <alignment wrapText="1"/>
    </xf>
    <xf numFmtId="0" fontId="15" fillId="0" borderId="0" xfId="2" applyFont="1" applyFill="1"/>
    <xf numFmtId="0" fontId="15" fillId="15" borderId="1" xfId="2" applyFont="1" applyFill="1" applyBorder="1"/>
    <xf numFmtId="0" fontId="15" fillId="12" borderId="0" xfId="2" applyFont="1" applyFill="1" applyAlignment="1">
      <alignment wrapText="1"/>
    </xf>
    <xf numFmtId="0" fontId="15" fillId="13" borderId="0" xfId="2" applyFont="1" applyFill="1" applyAlignment="1">
      <alignment wrapText="1"/>
    </xf>
    <xf numFmtId="0" fontId="15" fillId="0" borderId="0" xfId="2" applyFont="1" applyAlignment="1">
      <alignment horizontal="left" wrapText="1"/>
    </xf>
    <xf numFmtId="0" fontId="15" fillId="0" borderId="1" xfId="2" applyFont="1" applyBorder="1"/>
    <xf numFmtId="0" fontId="15" fillId="8" borderId="0" xfId="2" applyFont="1" applyFill="1" applyAlignment="1">
      <alignment wrapText="1"/>
    </xf>
    <xf numFmtId="0" fontId="15" fillId="16" borderId="0" xfId="2" applyFont="1" applyFill="1" applyAlignment="1">
      <alignment horizontal="left" wrapText="1"/>
    </xf>
    <xf numFmtId="0" fontId="15" fillId="7" borderId="0" xfId="2" applyFont="1" applyFill="1"/>
    <xf numFmtId="0" fontId="15" fillId="5" borderId="0" xfId="2" applyFont="1" applyFill="1" applyAlignment="1">
      <alignment wrapText="1"/>
    </xf>
    <xf numFmtId="0" fontId="15" fillId="15" borderId="1" xfId="2" applyFont="1" applyFill="1" applyBorder="1" applyAlignment="1">
      <alignment wrapText="1"/>
    </xf>
    <xf numFmtId="0" fontId="15" fillId="0" borderId="1" xfId="2" applyFont="1" applyFill="1" applyBorder="1" applyAlignment="1">
      <alignment wrapText="1"/>
    </xf>
    <xf numFmtId="0" fontId="15" fillId="17" borderId="0" xfId="2" applyFont="1" applyFill="1" applyAlignment="1">
      <alignment horizontal="left" wrapText="1"/>
    </xf>
    <xf numFmtId="0" fontId="15" fillId="0" borderId="0" xfId="2" applyFont="1" applyFill="1" applyAlignment="1">
      <alignment wrapText="1"/>
    </xf>
    <xf numFmtId="0" fontId="15" fillId="9" borderId="0" xfId="2" applyFont="1" applyFill="1" applyAlignment="1">
      <alignment wrapText="1"/>
    </xf>
    <xf numFmtId="0" fontId="15" fillId="15" borderId="0" xfId="2" applyNumberFormat="1" applyFont="1" applyFill="1" applyAlignment="1">
      <alignment wrapText="1"/>
    </xf>
    <xf numFmtId="0" fontId="15" fillId="0" borderId="1" xfId="2" applyFont="1" applyBorder="1" applyAlignment="1">
      <alignment wrapText="1"/>
    </xf>
    <xf numFmtId="0" fontId="20" fillId="15" borderId="1" xfId="3" applyFont="1" applyFill="1" applyBorder="1" applyAlignment="1">
      <alignment wrapText="1"/>
    </xf>
    <xf numFmtId="0" fontId="21" fillId="0" borderId="0" xfId="2" applyFont="1"/>
    <xf numFmtId="0" fontId="15" fillId="11" borderId="0" xfId="2" applyFont="1" applyFill="1" applyAlignment="1">
      <alignment wrapText="1"/>
    </xf>
    <xf numFmtId="0" fontId="15" fillId="11" borderId="0" xfId="2" applyNumberFormat="1" applyFont="1" applyFill="1" applyAlignment="1">
      <alignment wrapText="1"/>
    </xf>
    <xf numFmtId="0" fontId="15" fillId="11" borderId="1" xfId="2" applyFont="1" applyFill="1" applyBorder="1" applyAlignment="1">
      <alignment wrapText="1"/>
    </xf>
    <xf numFmtId="0" fontId="15" fillId="15" borderId="0" xfId="2" applyFont="1" applyFill="1" applyAlignment="1">
      <alignment horizontal="right" wrapText="1"/>
    </xf>
    <xf numFmtId="0" fontId="15" fillId="12" borderId="0" xfId="2" applyFont="1" applyFill="1"/>
    <xf numFmtId="0" fontId="15" fillId="13" borderId="0" xfId="2" applyFont="1" applyFill="1"/>
    <xf numFmtId="0" fontId="16" fillId="0" borderId="0" xfId="2" applyFont="1"/>
    <xf numFmtId="0" fontId="16" fillId="15" borderId="1" xfId="2" applyFont="1" applyFill="1" applyBorder="1"/>
    <xf numFmtId="0" fontId="16" fillId="0" borderId="0" xfId="2" applyFont="1" applyAlignment="1">
      <alignment wrapText="1"/>
    </xf>
    <xf numFmtId="0" fontId="16" fillId="12" borderId="0" xfId="2" applyFont="1" applyFill="1"/>
    <xf numFmtId="0" fontId="16" fillId="8" borderId="0" xfId="2" applyFont="1" applyFill="1" applyAlignment="1">
      <alignment wrapText="1"/>
    </xf>
    <xf numFmtId="0" fontId="15" fillId="0" borderId="1" xfId="2" applyFont="1" applyFill="1" applyBorder="1"/>
    <xf numFmtId="0" fontId="15" fillId="16" borderId="0" xfId="2" applyFont="1" applyFill="1" applyAlignment="1">
      <alignment wrapText="1"/>
    </xf>
    <xf numFmtId="0" fontId="15" fillId="5" borderId="0" xfId="2" applyFont="1" applyFill="1"/>
    <xf numFmtId="0" fontId="15" fillId="4" borderId="0" xfId="2" applyFont="1" applyFill="1" applyAlignment="1">
      <alignment wrapText="1"/>
    </xf>
    <xf numFmtId="0" fontId="15" fillId="12" borderId="1" xfId="2" applyFont="1" applyFill="1" applyBorder="1" applyAlignment="1">
      <alignment wrapText="1"/>
    </xf>
    <xf numFmtId="0" fontId="15" fillId="18" borderId="0" xfId="2" applyFont="1" applyFill="1"/>
    <xf numFmtId="0" fontId="0" fillId="15" borderId="0" xfId="0" applyFill="1" applyAlignment="1">
      <alignment wrapText="1"/>
    </xf>
    <xf numFmtId="0" fontId="0" fillId="15" borderId="0" xfId="0" applyFill="1"/>
    <xf numFmtId="0" fontId="0" fillId="19" borderId="0" xfId="0" applyFill="1"/>
    <xf numFmtId="0" fontId="23" fillId="0" borderId="0" xfId="0" applyFont="1" applyFill="1"/>
    <xf numFmtId="0" fontId="23" fillId="15" borderId="0" xfId="0" applyFont="1" applyFill="1"/>
    <xf numFmtId="0" fontId="0" fillId="20" borderId="0" xfId="0" applyFill="1" applyAlignment="1">
      <alignment wrapText="1"/>
    </xf>
    <xf numFmtId="0" fontId="1" fillId="15" borderId="0" xfId="1" applyFill="1"/>
    <xf numFmtId="0" fontId="15" fillId="0" borderId="0" xfId="2" applyFont="1" applyFill="1" applyAlignment="1">
      <alignment horizontal="right" wrapText="1"/>
    </xf>
    <xf numFmtId="0" fontId="15" fillId="0" borderId="0" xfId="2" applyNumberFormat="1" applyFont="1" applyFill="1" applyAlignment="1">
      <alignment horizontal="right" wrapText="1"/>
    </xf>
    <xf numFmtId="0" fontId="0" fillId="0" borderId="0" xfId="0" applyFill="1" applyAlignment="1">
      <alignment horizontal="right" wrapText="1"/>
    </xf>
    <xf numFmtId="0" fontId="0" fillId="0" borderId="0" xfId="0" applyFill="1" applyAlignment="1">
      <alignment horizontal="right"/>
    </xf>
    <xf numFmtId="0" fontId="23" fillId="0" borderId="0" xfId="0" applyFont="1" applyFill="1" applyAlignment="1">
      <alignment horizontal="right"/>
    </xf>
    <xf numFmtId="0" fontId="4" fillId="21" borderId="0" xfId="0" applyFont="1" applyFill="1"/>
    <xf numFmtId="0" fontId="4" fillId="21" borderId="0" xfId="0" applyFont="1" applyFill="1" applyAlignment="1">
      <alignment horizontal="left"/>
    </xf>
    <xf numFmtId="0" fontId="24" fillId="21" borderId="0" xfId="0" applyFont="1" applyFill="1" applyAlignment="1">
      <alignment horizontal="left"/>
    </xf>
    <xf numFmtId="0" fontId="24" fillId="21" borderId="0" xfId="0" applyFont="1" applyFill="1"/>
    <xf numFmtId="0" fontId="22" fillId="14" borderId="0" xfId="0" applyFont="1" applyFill="1" applyAlignment="1">
      <alignment wrapText="1"/>
    </xf>
    <xf numFmtId="0" fontId="23" fillId="0" borderId="0" xfId="0" applyFont="1" applyFill="1" applyAlignment="1">
      <alignment wrapText="1"/>
    </xf>
    <xf numFmtId="0" fontId="15" fillId="22" borderId="0" xfId="2" applyFont="1" applyFill="1" applyAlignment="1">
      <alignment horizontal="left" wrapText="1"/>
    </xf>
    <xf numFmtId="0" fontId="15" fillId="14" borderId="0" xfId="2" applyFont="1" applyFill="1" applyAlignment="1">
      <alignment wrapText="1"/>
    </xf>
    <xf numFmtId="0" fontId="0" fillId="23" borderId="0" xfId="0" applyFill="1"/>
    <xf numFmtId="0" fontId="5" fillId="0" borderId="0" xfId="0" applyFont="1" applyAlignment="1"/>
    <xf numFmtId="0" fontId="25" fillId="0" borderId="0" xfId="0" applyFont="1"/>
    <xf numFmtId="0" fontId="22" fillId="14" borderId="0" xfId="0" applyFont="1" applyFill="1" applyAlignment="1"/>
    <xf numFmtId="0" fontId="25" fillId="0" borderId="0" xfId="0" applyFont="1" applyAlignment="1">
      <alignment wrapText="1"/>
    </xf>
    <xf numFmtId="0" fontId="5" fillId="0" borderId="0" xfId="0" applyFont="1" applyFill="1" applyAlignment="1"/>
    <xf numFmtId="0" fontId="0" fillId="24" borderId="0" xfId="0" applyFill="1"/>
    <xf numFmtId="0" fontId="0" fillId="25" borderId="0" xfId="0" applyFont="1" applyFill="1"/>
    <xf numFmtId="0" fontId="0" fillId="7" borderId="0" xfId="0" applyFont="1" applyFill="1"/>
    <xf numFmtId="0" fontId="0" fillId="7" borderId="0" xfId="0" applyFont="1" applyFill="1" applyAlignment="1">
      <alignment wrapText="1"/>
    </xf>
    <xf numFmtId="0" fontId="0" fillId="8" borderId="0" xfId="0" applyFill="1" applyAlignment="1">
      <alignment wrapText="1"/>
    </xf>
    <xf numFmtId="0" fontId="6" fillId="11" borderId="0" xfId="0" applyFont="1" applyFill="1" applyAlignment="1">
      <alignment horizontal="left" vertical="center" wrapText="1" indent="2"/>
    </xf>
    <xf numFmtId="0" fontId="5" fillId="11" borderId="0" xfId="0" applyFont="1" applyFill="1" applyAlignment="1">
      <alignment wrapText="1"/>
    </xf>
    <xf numFmtId="0" fontId="22" fillId="9" borderId="0" xfId="0" applyFont="1" applyFill="1" applyAlignment="1">
      <alignment wrapText="1"/>
    </xf>
    <xf numFmtId="0" fontId="22" fillId="12" borderId="0" xfId="0" applyFont="1" applyFill="1" applyAlignment="1">
      <alignment wrapText="1"/>
    </xf>
    <xf numFmtId="0" fontId="5" fillId="26" borderId="0" xfId="0" applyFont="1" applyFill="1" applyAlignment="1">
      <alignment wrapText="1"/>
    </xf>
    <xf numFmtId="0" fontId="5" fillId="12" borderId="0" xfId="0" applyFont="1" applyFill="1" applyAlignment="1">
      <alignment wrapText="1"/>
    </xf>
    <xf numFmtId="0" fontId="5" fillId="27" borderId="0" xfId="0" applyFont="1" applyFill="1" applyAlignment="1">
      <alignment wrapText="1"/>
    </xf>
    <xf numFmtId="0" fontId="5" fillId="28" borderId="0" xfId="0" applyFont="1" applyFill="1" applyAlignment="1">
      <alignment wrapText="1"/>
    </xf>
    <xf numFmtId="0" fontId="27" fillId="0" borderId="0" xfId="0" applyFont="1" applyAlignment="1">
      <alignment wrapText="1"/>
    </xf>
    <xf numFmtId="0" fontId="0" fillId="26" borderId="0" xfId="0" applyFill="1" applyAlignment="1">
      <alignment wrapText="1"/>
    </xf>
    <xf numFmtId="0" fontId="27" fillId="26" borderId="0" xfId="0" applyFont="1" applyFill="1" applyAlignment="1">
      <alignment wrapText="1"/>
    </xf>
    <xf numFmtId="0" fontId="0" fillId="26" borderId="0" xfId="0" applyFill="1"/>
    <xf numFmtId="0" fontId="0" fillId="4" borderId="0" xfId="0" applyFill="1" applyAlignment="1">
      <alignment wrapText="1"/>
    </xf>
    <xf numFmtId="0" fontId="28" fillId="0" borderId="0" xfId="0" applyFont="1" applyAlignment="1">
      <alignment wrapText="1"/>
    </xf>
    <xf numFmtId="0" fontId="0" fillId="12" borderId="2" xfId="0" applyFill="1" applyBorder="1" applyAlignment="1">
      <alignment wrapText="1"/>
    </xf>
    <xf numFmtId="0" fontId="0" fillId="12" borderId="2" xfId="0" applyFill="1" applyBorder="1"/>
    <xf numFmtId="0" fontId="0" fillId="29" borderId="0" xfId="0" applyFill="1" applyAlignment="1">
      <alignment wrapText="1"/>
    </xf>
    <xf numFmtId="0" fontId="0" fillId="27" borderId="0" xfId="0" applyFill="1" applyAlignment="1">
      <alignment wrapText="1"/>
    </xf>
    <xf numFmtId="0" fontId="31" fillId="0" borderId="0" xfId="0" applyFont="1" applyAlignment="1">
      <alignment wrapText="1"/>
    </xf>
    <xf numFmtId="0" fontId="0" fillId="25" borderId="0" xfId="0" applyFill="1"/>
    <xf numFmtId="0" fontId="0" fillId="5" borderId="0" xfId="0" applyFont="1" applyFill="1"/>
    <xf numFmtId="0" fontId="5" fillId="15" borderId="0" xfId="0" applyFont="1" applyFill="1" applyAlignment="1">
      <alignment wrapText="1"/>
    </xf>
    <xf numFmtId="0" fontId="0" fillId="0" borderId="0" xfId="0" applyFont="1" applyFill="1" applyAlignment="1">
      <alignment horizontal="left" wrapText="1"/>
    </xf>
    <xf numFmtId="0" fontId="2" fillId="0" borderId="0" xfId="0" applyFont="1"/>
    <xf numFmtId="0" fontId="15" fillId="11" borderId="0" xfId="0" applyFont="1" applyFill="1" applyAlignment="1">
      <alignment wrapText="1"/>
    </xf>
    <xf numFmtId="0" fontId="15" fillId="11" borderId="0" xfId="0" applyNumberFormat="1" applyFont="1" applyFill="1" applyAlignment="1">
      <alignment wrapText="1"/>
    </xf>
    <xf numFmtId="0" fontId="15" fillId="11" borderId="0" xfId="0" applyFont="1" applyFill="1"/>
    <xf numFmtId="0" fontId="15" fillId="11" borderId="1" xfId="0" applyFont="1" applyFill="1" applyBorder="1" applyAlignment="1">
      <alignment wrapText="1"/>
    </xf>
    <xf numFmtId="0" fontId="15" fillId="22" borderId="0" xfId="0" applyFont="1" applyFill="1" applyAlignment="1">
      <alignment horizontal="left" wrapText="1"/>
    </xf>
  </cellXfs>
  <cellStyles count="4">
    <cellStyle name="Good" xfId="1" builtinId="26"/>
    <cellStyle name="Hyperlink" xfId="3" builtinId="8"/>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mailto:natalie.bueel-drabe@spitaeler-sh.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5"/>
  <sheetViews>
    <sheetView workbookViewId="0">
      <pane xSplit="1" ySplit="1" topLeftCell="B2" activePane="bottomRight" state="frozen"/>
      <selection pane="topRight" activeCell="B1" sqref="B1"/>
      <selection pane="bottomLeft" activeCell="A2" sqref="A2"/>
      <selection pane="bottomRight" activeCell="B14" sqref="B14"/>
    </sheetView>
  </sheetViews>
  <sheetFormatPr baseColWidth="10" defaultColWidth="11" defaultRowHeight="16"/>
  <cols>
    <col min="1" max="1" width="10.83203125" customWidth="1"/>
    <col min="2" max="2" width="13.6640625" customWidth="1"/>
    <col min="3" max="3" width="14" customWidth="1"/>
    <col min="4" max="4" width="19" customWidth="1"/>
    <col min="5" max="5" width="28" customWidth="1"/>
    <col min="6" max="6" width="37.83203125" customWidth="1"/>
    <col min="7" max="7" width="15.1640625" style="6" customWidth="1"/>
    <col min="8" max="8" width="13.1640625" style="6" customWidth="1"/>
    <col min="9" max="10" width="49.1640625" style="6" customWidth="1"/>
    <col min="11" max="12" width="78.1640625" style="20" customWidth="1"/>
    <col min="13" max="13" width="1.83203125" customWidth="1"/>
    <col min="14" max="14" width="55.5" customWidth="1"/>
    <col min="15" max="15" width="1.83203125" style="47" customWidth="1"/>
  </cols>
  <sheetData>
    <row r="1" spans="1:15" s="55" customFormat="1" ht="20">
      <c r="A1" s="1" t="s">
        <v>0</v>
      </c>
      <c r="B1" s="1" t="s">
        <v>1</v>
      </c>
      <c r="C1" s="1" t="s">
        <v>2</v>
      </c>
      <c r="D1" s="1" t="s">
        <v>3</v>
      </c>
      <c r="E1" s="1" t="s">
        <v>4</v>
      </c>
      <c r="F1" s="1" t="s">
        <v>5</v>
      </c>
      <c r="G1" s="2" t="s">
        <v>6</v>
      </c>
      <c r="H1" s="2" t="s">
        <v>7</v>
      </c>
      <c r="I1" s="2" t="s">
        <v>8</v>
      </c>
      <c r="J1" s="2" t="s">
        <v>9</v>
      </c>
      <c r="K1" s="3" t="s">
        <v>10</v>
      </c>
      <c r="L1" s="3" t="s">
        <v>11</v>
      </c>
      <c r="M1" s="56"/>
      <c r="N1" s="55" t="s">
        <v>12</v>
      </c>
      <c r="O1" s="56"/>
    </row>
    <row r="2" spans="1:15" ht="85">
      <c r="A2" s="4" t="s">
        <v>13</v>
      </c>
      <c r="B2" s="5" t="s">
        <v>14</v>
      </c>
      <c r="C2" s="5" t="s">
        <v>15</v>
      </c>
      <c r="D2" s="5" t="s">
        <v>16</v>
      </c>
      <c r="E2" s="5" t="str">
        <f t="shared" ref="E2:E34" si="0">CONCATENATE(C2," ", D2)</f>
        <v>Brooke Levis</v>
      </c>
      <c r="F2" t="s">
        <v>17</v>
      </c>
      <c r="G2" s="6" t="s">
        <v>18</v>
      </c>
      <c r="I2" s="6" t="s">
        <v>19</v>
      </c>
      <c r="J2" s="7" t="s">
        <v>20</v>
      </c>
      <c r="K2" s="8" t="s">
        <v>21</v>
      </c>
      <c r="L2" s="9"/>
      <c r="M2" s="47"/>
    </row>
    <row r="3" spans="1:15" ht="85">
      <c r="A3" s="4" t="s">
        <v>13</v>
      </c>
      <c r="B3" s="5" t="s">
        <v>14</v>
      </c>
      <c r="C3" s="5" t="s">
        <v>22</v>
      </c>
      <c r="D3" s="5" t="s">
        <v>23</v>
      </c>
      <c r="E3" s="5" t="str">
        <f t="shared" si="0"/>
        <v>Kira E. Riehm</v>
      </c>
      <c r="F3" t="s">
        <v>24</v>
      </c>
      <c r="G3" s="10" t="s">
        <v>18</v>
      </c>
      <c r="H3" s="7"/>
      <c r="I3" s="6" t="s">
        <v>25</v>
      </c>
      <c r="J3" s="7" t="s">
        <v>20</v>
      </c>
      <c r="K3" s="11" t="s">
        <v>26</v>
      </c>
      <c r="L3" s="9"/>
      <c r="M3" s="47"/>
    </row>
    <row r="4" spans="1:15" ht="51">
      <c r="A4" s="4" t="s">
        <v>13</v>
      </c>
      <c r="B4" s="5" t="s">
        <v>14</v>
      </c>
      <c r="C4" s="5" t="s">
        <v>27</v>
      </c>
      <c r="D4" s="5" t="s">
        <v>28</v>
      </c>
      <c r="E4" s="5" t="str">
        <f t="shared" si="0"/>
        <v>Nazanin Saadat</v>
      </c>
      <c r="F4" t="s">
        <v>29</v>
      </c>
      <c r="G4" s="10" t="s">
        <v>18</v>
      </c>
      <c r="H4" s="7"/>
      <c r="I4" s="6" t="s">
        <v>30</v>
      </c>
      <c r="J4" s="7" t="s">
        <v>20</v>
      </c>
      <c r="K4" s="11" t="s">
        <v>26</v>
      </c>
      <c r="L4" s="9"/>
      <c r="M4" s="47"/>
    </row>
    <row r="5" spans="1:15" ht="85">
      <c r="A5" s="4" t="s">
        <v>13</v>
      </c>
      <c r="B5" s="5" t="s">
        <v>14</v>
      </c>
      <c r="C5" s="5" t="s">
        <v>31</v>
      </c>
      <c r="D5" s="5" t="s">
        <v>16</v>
      </c>
      <c r="E5" s="5" t="str">
        <f t="shared" si="0"/>
        <v>Alexander W. Levis</v>
      </c>
      <c r="F5" t="s">
        <v>32</v>
      </c>
      <c r="G5" s="10" t="s">
        <v>18</v>
      </c>
      <c r="H5" s="7"/>
      <c r="I5" s="6" t="s">
        <v>19</v>
      </c>
      <c r="J5" s="7" t="s">
        <v>20</v>
      </c>
      <c r="K5" s="11" t="s">
        <v>33</v>
      </c>
      <c r="L5" s="9"/>
      <c r="M5" s="47"/>
    </row>
    <row r="6" spans="1:15" ht="85">
      <c r="A6" s="4" t="s">
        <v>13</v>
      </c>
      <c r="B6" s="5" t="s">
        <v>14</v>
      </c>
      <c r="C6" s="5" t="s">
        <v>34</v>
      </c>
      <c r="D6" s="5" t="s">
        <v>35</v>
      </c>
      <c r="E6" s="5" t="str">
        <f t="shared" si="0"/>
        <v>Marleine Azar</v>
      </c>
      <c r="F6" t="s">
        <v>36</v>
      </c>
      <c r="G6" s="10" t="s">
        <v>18</v>
      </c>
      <c r="H6" s="7"/>
      <c r="I6" s="6" t="s">
        <v>19</v>
      </c>
      <c r="J6" s="7" t="s">
        <v>20</v>
      </c>
      <c r="K6" s="11" t="s">
        <v>33</v>
      </c>
      <c r="L6" s="9"/>
      <c r="M6" s="47"/>
    </row>
    <row r="7" spans="1:15" ht="68">
      <c r="A7" s="4" t="s">
        <v>13</v>
      </c>
      <c r="B7" s="5" t="s">
        <v>14</v>
      </c>
      <c r="C7" s="5" t="s">
        <v>37</v>
      </c>
      <c r="D7" s="5" t="s">
        <v>38</v>
      </c>
      <c r="E7" s="5" t="str">
        <f t="shared" si="0"/>
        <v>Danielle B. Rice</v>
      </c>
      <c r="F7" t="s">
        <v>39</v>
      </c>
      <c r="G7" s="10" t="s">
        <v>18</v>
      </c>
      <c r="H7" s="7"/>
      <c r="I7" s="6" t="s">
        <v>40</v>
      </c>
      <c r="J7" s="7" t="s">
        <v>20</v>
      </c>
      <c r="K7" s="8" t="s">
        <v>41</v>
      </c>
      <c r="L7" s="9"/>
      <c r="M7" s="47"/>
    </row>
    <row r="8" spans="1:15" ht="51">
      <c r="A8" s="12" t="s">
        <v>42</v>
      </c>
      <c r="B8" s="5" t="s">
        <v>14</v>
      </c>
      <c r="C8" s="5" t="s">
        <v>43</v>
      </c>
      <c r="D8" s="5" t="s">
        <v>44</v>
      </c>
      <c r="E8" s="5" t="str">
        <f t="shared" si="0"/>
        <v>Jill Boruff</v>
      </c>
      <c r="F8" s="5" t="s">
        <v>45</v>
      </c>
      <c r="G8" s="10" t="s">
        <v>46</v>
      </c>
      <c r="I8" s="10" t="s">
        <v>47</v>
      </c>
      <c r="J8" s="13" t="s">
        <v>48</v>
      </c>
      <c r="K8" s="11"/>
      <c r="L8" s="9"/>
      <c r="M8" s="47"/>
    </row>
    <row r="9" spans="1:15" ht="68">
      <c r="A9" s="12" t="s">
        <v>42</v>
      </c>
      <c r="B9" s="5" t="s">
        <v>14</v>
      </c>
      <c r="C9" s="5" t="s">
        <v>49</v>
      </c>
      <c r="D9" s="5" t="s">
        <v>50</v>
      </c>
      <c r="E9" s="5" t="str">
        <f t="shared" si="0"/>
        <v>Pim Cuijpers</v>
      </c>
      <c r="F9" t="s">
        <v>51</v>
      </c>
      <c r="G9" s="10" t="s">
        <v>52</v>
      </c>
      <c r="I9" s="143" t="s">
        <v>53</v>
      </c>
      <c r="J9" s="7" t="s">
        <v>54</v>
      </c>
      <c r="K9" s="14"/>
      <c r="L9" s="9"/>
      <c r="M9" s="47"/>
    </row>
    <row r="10" spans="1:15" ht="68">
      <c r="A10" s="12" t="s">
        <v>42</v>
      </c>
      <c r="B10" s="5" t="s">
        <v>14</v>
      </c>
      <c r="C10" s="5" t="s">
        <v>55</v>
      </c>
      <c r="D10" s="5" t="s">
        <v>56</v>
      </c>
      <c r="E10" s="5" t="str">
        <f t="shared" si="0"/>
        <v>Simon Gilbody</v>
      </c>
      <c r="F10" t="s">
        <v>57</v>
      </c>
      <c r="G10" s="10" t="s">
        <v>52</v>
      </c>
      <c r="I10" s="6" t="s">
        <v>58</v>
      </c>
      <c r="J10" s="7" t="s">
        <v>59</v>
      </c>
      <c r="K10" s="14"/>
      <c r="L10" s="9"/>
      <c r="M10" s="47"/>
    </row>
    <row r="11" spans="1:15" ht="68">
      <c r="A11" s="12" t="s">
        <v>42</v>
      </c>
      <c r="B11" s="5" t="s">
        <v>14</v>
      </c>
      <c r="C11" s="5" t="s">
        <v>60</v>
      </c>
      <c r="D11" s="5" t="s">
        <v>61</v>
      </c>
      <c r="E11" s="5" t="str">
        <f t="shared" si="0"/>
        <v>John P.A. Ioannidis</v>
      </c>
      <c r="F11" t="s">
        <v>62</v>
      </c>
      <c r="G11" s="143" t="s">
        <v>63</v>
      </c>
      <c r="I11" s="143" t="s">
        <v>64</v>
      </c>
      <c r="J11" s="7" t="s">
        <v>65</v>
      </c>
      <c r="K11" s="14"/>
      <c r="L11" s="9"/>
      <c r="M11" s="47"/>
    </row>
    <row r="12" spans="1:15" ht="34">
      <c r="A12" s="12" t="s">
        <v>42</v>
      </c>
      <c r="B12" s="5" t="s">
        <v>14</v>
      </c>
      <c r="C12" s="5" t="s">
        <v>66</v>
      </c>
      <c r="D12" s="5" t="s">
        <v>67</v>
      </c>
      <c r="E12" s="5" t="str">
        <f t="shared" si="0"/>
        <v>Lorie A. Kloda</v>
      </c>
      <c r="F12" t="s">
        <v>68</v>
      </c>
      <c r="G12" s="10" t="s">
        <v>52</v>
      </c>
      <c r="I12" s="6" t="s">
        <v>69</v>
      </c>
      <c r="J12" s="7" t="s">
        <v>70</v>
      </c>
      <c r="K12" s="14"/>
      <c r="L12" s="9"/>
      <c r="M12" s="47"/>
    </row>
    <row r="13" spans="1:15" ht="68">
      <c r="A13" s="12" t="s">
        <v>42</v>
      </c>
      <c r="B13" s="5" t="s">
        <v>14</v>
      </c>
      <c r="C13" s="5" t="s">
        <v>71</v>
      </c>
      <c r="D13" s="5" t="s">
        <v>72</v>
      </c>
      <c r="E13" s="5" t="str">
        <f t="shared" si="0"/>
        <v>Dean McMillan</v>
      </c>
      <c r="F13" t="s">
        <v>73</v>
      </c>
      <c r="G13" s="10" t="s">
        <v>52</v>
      </c>
      <c r="H13" s="7"/>
      <c r="I13" s="6" t="s">
        <v>58</v>
      </c>
      <c r="J13" s="7" t="s">
        <v>59</v>
      </c>
      <c r="K13" s="14"/>
      <c r="L13" s="9"/>
      <c r="M13" s="47"/>
    </row>
    <row r="14" spans="1:15" ht="68">
      <c r="A14" s="15" t="s">
        <v>74</v>
      </c>
      <c r="B14" t="s">
        <v>75</v>
      </c>
      <c r="C14" s="5" t="s">
        <v>76</v>
      </c>
      <c r="D14" s="5" t="s">
        <v>77</v>
      </c>
      <c r="E14" s="5" t="str">
        <f t="shared" si="0"/>
        <v>Scott B. Patten</v>
      </c>
      <c r="F14" t="s">
        <v>78</v>
      </c>
      <c r="G14" s="10" t="s">
        <v>79</v>
      </c>
      <c r="I14" s="6" t="s">
        <v>80</v>
      </c>
      <c r="J14" s="7" t="s">
        <v>81</v>
      </c>
      <c r="K14" s="16" t="s">
        <v>82</v>
      </c>
      <c r="L14" s="8" t="s">
        <v>83</v>
      </c>
      <c r="M14" s="47"/>
      <c r="N14" s="27" t="s">
        <v>84</v>
      </c>
    </row>
    <row r="15" spans="1:15" ht="85">
      <c r="A15" s="12" t="s">
        <v>42</v>
      </c>
      <c r="B15" s="5" t="s">
        <v>14</v>
      </c>
      <c r="C15" s="5" t="s">
        <v>85</v>
      </c>
      <c r="D15" s="17" t="s">
        <v>86</v>
      </c>
      <c r="E15" s="5" t="str">
        <f t="shared" si="0"/>
        <v>Ian Shrier</v>
      </c>
      <c r="F15" t="s">
        <v>87</v>
      </c>
      <c r="G15" s="10" t="s">
        <v>79</v>
      </c>
      <c r="I15" s="6" t="s">
        <v>19</v>
      </c>
      <c r="J15" s="7" t="s">
        <v>88</v>
      </c>
      <c r="K15" s="14"/>
      <c r="L15" s="9"/>
      <c r="M15" s="47"/>
    </row>
    <row r="16" spans="1:15" ht="51">
      <c r="A16" s="12" t="s">
        <v>42</v>
      </c>
      <c r="B16" s="5" t="s">
        <v>14</v>
      </c>
      <c r="C16" s="5" t="s">
        <v>89</v>
      </c>
      <c r="D16" s="5" t="s">
        <v>90</v>
      </c>
      <c r="E16" s="5" t="str">
        <f t="shared" si="0"/>
        <v>Roy C. Ziegelstein</v>
      </c>
      <c r="F16" t="s">
        <v>91</v>
      </c>
      <c r="G16" s="10" t="s">
        <v>92</v>
      </c>
      <c r="I16" s="6" t="s">
        <v>93</v>
      </c>
      <c r="J16" s="7" t="s">
        <v>94</v>
      </c>
      <c r="K16" s="14"/>
      <c r="L16" s="9"/>
      <c r="M16" s="47"/>
    </row>
    <row r="17" spans="1:14" ht="34">
      <c r="A17" s="27" t="s">
        <v>95</v>
      </c>
      <c r="B17" s="5" t="s">
        <v>14</v>
      </c>
      <c r="C17" s="5" t="s">
        <v>96</v>
      </c>
      <c r="D17" s="5"/>
      <c r="E17" s="5" t="s">
        <v>97</v>
      </c>
      <c r="F17" t="s">
        <v>98</v>
      </c>
      <c r="G17" s="10"/>
      <c r="J17" s="7"/>
      <c r="K17" s="166"/>
      <c r="L17" s="9"/>
      <c r="M17" s="47"/>
      <c r="N17" s="167" t="s">
        <v>99</v>
      </c>
    </row>
    <row r="18" spans="1:14" ht="34">
      <c r="A18" s="18" t="s">
        <v>100</v>
      </c>
      <c r="B18">
        <v>357</v>
      </c>
      <c r="C18" t="s">
        <v>101</v>
      </c>
      <c r="D18" t="s">
        <v>102</v>
      </c>
      <c r="E18" s="5" t="str">
        <f t="shared" si="0"/>
        <v>Dickens H. Akena</v>
      </c>
      <c r="F18" t="s">
        <v>103</v>
      </c>
      <c r="G18" s="10" t="s">
        <v>104</v>
      </c>
      <c r="H18" s="7"/>
      <c r="I18" s="6" t="s">
        <v>105</v>
      </c>
      <c r="J18" s="19" t="s">
        <v>106</v>
      </c>
      <c r="K18" s="14"/>
      <c r="L18" s="9"/>
      <c r="M18" s="47"/>
    </row>
    <row r="19" spans="1:14" s="47" customFormat="1" ht="51">
      <c r="A19" s="18" t="s">
        <v>100</v>
      </c>
      <c r="B19">
        <v>909</v>
      </c>
      <c r="C19" t="s">
        <v>107</v>
      </c>
      <c r="D19" t="s">
        <v>108</v>
      </c>
      <c r="E19" s="5" t="str">
        <f t="shared" si="0"/>
        <v>Bruce Arroll</v>
      </c>
      <c r="F19" t="s">
        <v>109</v>
      </c>
      <c r="G19" s="20" t="s">
        <v>110</v>
      </c>
      <c r="H19" s="7"/>
      <c r="I19" s="6" t="s">
        <v>111</v>
      </c>
      <c r="J19" s="19" t="s">
        <v>112</v>
      </c>
      <c r="K19" s="8" t="s">
        <v>113</v>
      </c>
      <c r="L19" s="9"/>
      <c r="N19"/>
    </row>
    <row r="20" spans="1:14" s="47" customFormat="1" ht="34">
      <c r="A20" s="18" t="s">
        <v>100</v>
      </c>
      <c r="B20">
        <v>943</v>
      </c>
      <c r="C20" t="s">
        <v>114</v>
      </c>
      <c r="D20" t="s">
        <v>115</v>
      </c>
      <c r="E20" s="5" t="str">
        <f t="shared" si="0"/>
        <v>Liat Ayalon</v>
      </c>
      <c r="F20" t="s">
        <v>116</v>
      </c>
      <c r="G20" s="21" t="s">
        <v>52</v>
      </c>
      <c r="H20" s="7"/>
      <c r="I20" s="143" t="s">
        <v>117</v>
      </c>
      <c r="J20" s="19" t="s">
        <v>118</v>
      </c>
      <c r="K20" s="22" t="s">
        <v>119</v>
      </c>
      <c r="L20" s="9"/>
      <c r="N20"/>
    </row>
    <row r="21" spans="1:14" s="47" customFormat="1" ht="119">
      <c r="A21" s="18" t="s">
        <v>100</v>
      </c>
      <c r="B21">
        <v>777</v>
      </c>
      <c r="C21" t="s">
        <v>120</v>
      </c>
      <c r="D21" t="s">
        <v>121</v>
      </c>
      <c r="E21" s="5" t="str">
        <f t="shared" si="0"/>
        <v>Hamid R. Baradaran</v>
      </c>
      <c r="F21" s="23" t="s">
        <v>122</v>
      </c>
      <c r="G21" s="10" t="s">
        <v>79</v>
      </c>
      <c r="H21" s="7"/>
      <c r="I21" s="143" t="s">
        <v>123</v>
      </c>
      <c r="J21" s="19" t="s">
        <v>124</v>
      </c>
      <c r="K21" s="16" t="s">
        <v>125</v>
      </c>
      <c r="L21" s="9"/>
      <c r="N21" s="6" t="s">
        <v>126</v>
      </c>
    </row>
    <row r="22" spans="1:14" s="47" customFormat="1" ht="102">
      <c r="A22" s="18" t="s">
        <v>100</v>
      </c>
      <c r="B22">
        <v>213</v>
      </c>
      <c r="C22" s="5" t="s">
        <v>127</v>
      </c>
      <c r="D22" s="5" t="s">
        <v>128</v>
      </c>
      <c r="E22" s="5" t="str">
        <f t="shared" si="0"/>
        <v>Murray Baron</v>
      </c>
      <c r="F22" s="5" t="s">
        <v>129</v>
      </c>
      <c r="G22" s="10" t="s">
        <v>92</v>
      </c>
      <c r="H22" s="7"/>
      <c r="I22" s="6" t="s">
        <v>130</v>
      </c>
      <c r="J22" s="19" t="s">
        <v>131</v>
      </c>
      <c r="K22" s="8" t="s">
        <v>132</v>
      </c>
      <c r="L22" s="9"/>
      <c r="N22"/>
    </row>
    <row r="23" spans="1:14" s="47" customFormat="1" ht="68">
      <c r="A23" s="18" t="s">
        <v>100</v>
      </c>
      <c r="B23">
        <v>1505</v>
      </c>
      <c r="C23" t="s">
        <v>133</v>
      </c>
      <c r="D23" t="s">
        <v>134</v>
      </c>
      <c r="E23" s="5" t="str">
        <f t="shared" si="0"/>
        <v>Anna Beraldi</v>
      </c>
      <c r="F23" s="5" t="s">
        <v>135</v>
      </c>
      <c r="G23" s="10" t="s">
        <v>52</v>
      </c>
      <c r="H23" s="7"/>
      <c r="I23" s="6" t="s">
        <v>136</v>
      </c>
      <c r="J23" s="6"/>
      <c r="K23" s="14"/>
      <c r="L23" s="9"/>
      <c r="N23" s="6" t="s">
        <v>137</v>
      </c>
    </row>
    <row r="24" spans="1:14" s="47" customFormat="1" ht="68">
      <c r="A24" s="18" t="s">
        <v>100</v>
      </c>
      <c r="B24">
        <v>548</v>
      </c>
      <c r="C24" t="s">
        <v>138</v>
      </c>
      <c r="D24" t="s">
        <v>139</v>
      </c>
      <c r="E24" s="5" t="str">
        <f t="shared" si="0"/>
        <v>Charles H. Bombardier</v>
      </c>
      <c r="F24" t="s">
        <v>140</v>
      </c>
      <c r="G24" s="6" t="s">
        <v>52</v>
      </c>
      <c r="H24" s="7"/>
      <c r="I24" s="6" t="s">
        <v>141</v>
      </c>
      <c r="J24" s="19" t="s">
        <v>142</v>
      </c>
      <c r="K24" s="16" t="s">
        <v>143</v>
      </c>
      <c r="L24" s="9"/>
      <c r="N24"/>
    </row>
    <row r="25" spans="1:14" s="47" customFormat="1" ht="136">
      <c r="A25" s="18" t="s">
        <v>100</v>
      </c>
      <c r="B25">
        <v>6884</v>
      </c>
      <c r="C25" t="s">
        <v>144</v>
      </c>
      <c r="D25" t="s">
        <v>145</v>
      </c>
      <c r="E25" s="5" t="str">
        <f t="shared" si="0"/>
        <v>Peter Butterworth</v>
      </c>
      <c r="F25" t="s">
        <v>146</v>
      </c>
      <c r="G25" s="6" t="s">
        <v>52</v>
      </c>
      <c r="H25" s="7"/>
      <c r="I25" s="6" t="s">
        <v>147</v>
      </c>
      <c r="J25" s="19" t="s">
        <v>148</v>
      </c>
      <c r="K25" s="8" t="s">
        <v>149</v>
      </c>
      <c r="L25" s="9"/>
      <c r="N25"/>
    </row>
    <row r="26" spans="1:14" s="47" customFormat="1" ht="34">
      <c r="A26" s="18" t="s">
        <v>100</v>
      </c>
      <c r="B26">
        <v>90001</v>
      </c>
      <c r="C26" t="s">
        <v>150</v>
      </c>
      <c r="D26" t="s">
        <v>151</v>
      </c>
      <c r="E26" s="5" t="str">
        <f t="shared" si="0"/>
        <v>Gregory Carter</v>
      </c>
      <c r="F26" t="s">
        <v>152</v>
      </c>
      <c r="G26" s="6" t="s">
        <v>153</v>
      </c>
      <c r="H26" s="7"/>
      <c r="I26" s="24" t="s">
        <v>154</v>
      </c>
      <c r="J26" s="19" t="s">
        <v>155</v>
      </c>
      <c r="K26" s="14"/>
      <c r="L26" s="9"/>
      <c r="N26"/>
    </row>
    <row r="27" spans="1:14" s="47" customFormat="1" ht="51">
      <c r="A27" s="18" t="s">
        <v>100</v>
      </c>
      <c r="B27">
        <v>326</v>
      </c>
      <c r="C27" s="5" t="s">
        <v>156</v>
      </c>
      <c r="D27" s="5" t="s">
        <v>157</v>
      </c>
      <c r="E27" s="5" t="str">
        <f t="shared" si="0"/>
        <v>Marcos H. Chagas</v>
      </c>
      <c r="F27" s="25" t="s">
        <v>158</v>
      </c>
      <c r="G27" s="10" t="s">
        <v>79</v>
      </c>
      <c r="H27" s="7"/>
      <c r="I27" s="6" t="s">
        <v>159</v>
      </c>
      <c r="J27" s="19" t="s">
        <v>160</v>
      </c>
      <c r="K27" s="14"/>
      <c r="L27" s="9"/>
      <c r="N27"/>
    </row>
    <row r="28" spans="1:14" s="47" customFormat="1" ht="119">
      <c r="A28" s="18" t="s">
        <v>100</v>
      </c>
      <c r="B28">
        <v>299</v>
      </c>
      <c r="C28" s="25" t="s">
        <v>161</v>
      </c>
      <c r="D28" s="5" t="s">
        <v>162</v>
      </c>
      <c r="E28" s="5" t="str">
        <f t="shared" si="0"/>
        <v>Juliana C. N. Chan</v>
      </c>
      <c r="F28" s="5" t="s">
        <v>163</v>
      </c>
      <c r="G28" s="10" t="s">
        <v>92</v>
      </c>
      <c r="H28" s="7"/>
      <c r="I28" s="6" t="s">
        <v>164</v>
      </c>
      <c r="J28" s="19" t="s">
        <v>165</v>
      </c>
      <c r="K28" s="8" t="s">
        <v>166</v>
      </c>
      <c r="L28" s="16" t="s">
        <v>167</v>
      </c>
      <c r="N28"/>
    </row>
    <row r="29" spans="1:14" s="47" customFormat="1" ht="102">
      <c r="A29" s="18" t="s">
        <v>100</v>
      </c>
      <c r="B29">
        <v>6631</v>
      </c>
      <c r="C29" s="26" t="s">
        <v>168</v>
      </c>
      <c r="D29" t="s">
        <v>169</v>
      </c>
      <c r="E29" s="5" t="str">
        <f t="shared" si="0"/>
        <v>Rushina Cholera</v>
      </c>
      <c r="F29" s="35" t="s">
        <v>170</v>
      </c>
      <c r="G29" s="10" t="s">
        <v>79</v>
      </c>
      <c r="H29" s="7"/>
      <c r="I29" s="6" t="s">
        <v>171</v>
      </c>
      <c r="J29" s="19" t="s">
        <v>172</v>
      </c>
      <c r="K29" s="8" t="s">
        <v>173</v>
      </c>
      <c r="L29" s="9"/>
      <c r="N29"/>
    </row>
    <row r="30" spans="1:14" s="47" customFormat="1" ht="17">
      <c r="A30" s="18" t="s">
        <v>100</v>
      </c>
      <c r="B30">
        <v>249</v>
      </c>
      <c r="C30" s="5" t="s">
        <v>174</v>
      </c>
      <c r="D30" s="5" t="s">
        <v>175</v>
      </c>
      <c r="E30" s="5" t="str">
        <f t="shared" si="0"/>
        <v>Neerja Chowdhary</v>
      </c>
      <c r="F30" s="25" t="s">
        <v>176</v>
      </c>
      <c r="G30" s="10" t="s">
        <v>92</v>
      </c>
      <c r="H30" s="7"/>
      <c r="I30" s="143" t="s">
        <v>177</v>
      </c>
      <c r="J30" s="143"/>
      <c r="K30" s="14"/>
      <c r="L30" s="9"/>
      <c r="N30"/>
    </row>
    <row r="31" spans="1:14" s="47" customFormat="1" ht="68">
      <c r="A31" s="18" t="s">
        <v>100</v>
      </c>
      <c r="B31">
        <v>90001</v>
      </c>
      <c r="C31" t="s">
        <v>178</v>
      </c>
      <c r="D31" t="s">
        <v>179</v>
      </c>
      <c r="E31" s="5" t="str">
        <f t="shared" si="0"/>
        <v>Kerrie Clover</v>
      </c>
      <c r="F31" t="s">
        <v>180</v>
      </c>
      <c r="G31" s="6" t="s">
        <v>181</v>
      </c>
      <c r="H31" s="7"/>
      <c r="I31" s="143" t="s">
        <v>182</v>
      </c>
      <c r="J31" s="143"/>
      <c r="K31" s="14"/>
      <c r="L31" s="9"/>
      <c r="N31" s="27" t="s">
        <v>183</v>
      </c>
    </row>
    <row r="32" spans="1:14" s="47" customFormat="1" ht="34">
      <c r="A32" s="18" t="s">
        <v>100</v>
      </c>
      <c r="B32">
        <v>859</v>
      </c>
      <c r="C32" t="s">
        <v>184</v>
      </c>
      <c r="D32" t="s">
        <v>185</v>
      </c>
      <c r="E32" s="5" t="str">
        <f t="shared" si="0"/>
        <v>Yeates Conwell</v>
      </c>
      <c r="F32" t="s">
        <v>186</v>
      </c>
      <c r="G32" s="6" t="s">
        <v>92</v>
      </c>
      <c r="H32" s="7"/>
      <c r="I32" s="143" t="s">
        <v>187</v>
      </c>
      <c r="J32" s="19" t="s">
        <v>188</v>
      </c>
      <c r="K32" s="22" t="s">
        <v>189</v>
      </c>
      <c r="L32" s="9"/>
      <c r="N32"/>
    </row>
    <row r="33" spans="1:15" s="47" customFormat="1" ht="51">
      <c r="A33" s="18" t="s">
        <v>100</v>
      </c>
      <c r="B33">
        <v>652</v>
      </c>
      <c r="C33" s="5" t="s">
        <v>190</v>
      </c>
      <c r="D33" t="s">
        <v>191</v>
      </c>
      <c r="E33" s="5" t="str">
        <f t="shared" si="0"/>
        <v>Janneke M. de Man-van Ginkel</v>
      </c>
      <c r="F33" t="s">
        <v>192</v>
      </c>
      <c r="G33" s="143" t="s">
        <v>193</v>
      </c>
      <c r="H33" s="7"/>
      <c r="I33" s="143" t="s">
        <v>194</v>
      </c>
      <c r="J33" s="19" t="s">
        <v>195</v>
      </c>
      <c r="K33" s="14"/>
      <c r="L33" s="9"/>
      <c r="N33"/>
    </row>
    <row r="34" spans="1:15" s="47" customFormat="1" ht="34">
      <c r="A34" s="18" t="s">
        <v>100</v>
      </c>
      <c r="B34">
        <v>725</v>
      </c>
      <c r="C34" t="s">
        <v>196</v>
      </c>
      <c r="D34" t="s">
        <v>197</v>
      </c>
      <c r="E34" s="5" t="str">
        <f t="shared" si="0"/>
        <v>Jaime Delgadillo</v>
      </c>
      <c r="F34" t="s">
        <v>198</v>
      </c>
      <c r="G34" s="10" t="s">
        <v>52</v>
      </c>
      <c r="H34" s="7"/>
      <c r="I34" s="143" t="s">
        <v>199</v>
      </c>
      <c r="J34" s="143"/>
      <c r="K34" s="8" t="s">
        <v>200</v>
      </c>
      <c r="L34" s="9"/>
      <c r="N34"/>
    </row>
    <row r="35" spans="1:15" s="47" customFormat="1" ht="119">
      <c r="A35" s="18" t="s">
        <v>100</v>
      </c>
      <c r="B35" s="27" t="s">
        <v>201</v>
      </c>
      <c r="C35" t="s">
        <v>202</v>
      </c>
      <c r="D35" t="s">
        <v>203</v>
      </c>
      <c r="E35" s="5" t="str">
        <f t="shared" ref="E35:E66" si="1">CONCATENATE(C35," ", D35)</f>
        <v>Jesse R. Fann</v>
      </c>
      <c r="F35" s="5" t="s">
        <v>204</v>
      </c>
      <c r="G35" s="10" t="s">
        <v>205</v>
      </c>
      <c r="H35" s="7"/>
      <c r="I35" s="6" t="s">
        <v>206</v>
      </c>
      <c r="J35" s="28" t="s">
        <v>207</v>
      </c>
      <c r="K35" s="8" t="s">
        <v>208</v>
      </c>
      <c r="L35" s="9"/>
      <c r="N35" s="27" t="s">
        <v>209</v>
      </c>
    </row>
    <row r="36" spans="1:15" s="47" customFormat="1" ht="85">
      <c r="A36" s="18" t="s">
        <v>100</v>
      </c>
      <c r="B36">
        <v>10</v>
      </c>
      <c r="C36" s="29" t="s">
        <v>210</v>
      </c>
      <c r="D36" s="5" t="s">
        <v>211</v>
      </c>
      <c r="E36" s="5" t="str">
        <f t="shared" si="1"/>
        <v>Felix H. Fischer</v>
      </c>
      <c r="F36" s="5" t="s">
        <v>212</v>
      </c>
      <c r="G36" s="10" t="s">
        <v>52</v>
      </c>
      <c r="H36" s="7"/>
      <c r="I36" s="24" t="s">
        <v>213</v>
      </c>
      <c r="J36" s="19" t="s">
        <v>214</v>
      </c>
      <c r="K36" s="16" t="s">
        <v>215</v>
      </c>
      <c r="L36" s="9"/>
      <c r="N36"/>
    </row>
    <row r="37" spans="1:15" s="47" customFormat="1" ht="34">
      <c r="A37" s="18" t="s">
        <v>100</v>
      </c>
      <c r="B37">
        <v>2980</v>
      </c>
      <c r="C37" t="s">
        <v>216</v>
      </c>
      <c r="D37" t="s">
        <v>217</v>
      </c>
      <c r="E37" s="5" t="str">
        <f t="shared" si="1"/>
        <v>Benjamin Fischler</v>
      </c>
      <c r="F37" s="5" t="s">
        <v>218</v>
      </c>
      <c r="G37" s="10" t="s">
        <v>79</v>
      </c>
      <c r="H37" s="7"/>
      <c r="I37" s="6" t="s">
        <v>219</v>
      </c>
      <c r="J37" s="6"/>
      <c r="K37" s="22" t="s">
        <v>220</v>
      </c>
      <c r="L37" s="9"/>
      <c r="N37"/>
    </row>
    <row r="38" spans="1:15" s="47" customFormat="1" ht="102">
      <c r="A38" s="18" t="s">
        <v>100</v>
      </c>
      <c r="B38" s="5">
        <v>82</v>
      </c>
      <c r="C38" s="5" t="s">
        <v>221</v>
      </c>
      <c r="D38" s="5" t="s">
        <v>222</v>
      </c>
      <c r="E38" s="5" t="str">
        <f t="shared" si="1"/>
        <v>Daniel Fung</v>
      </c>
      <c r="F38" s="5" t="s">
        <v>223</v>
      </c>
      <c r="G38" s="10" t="s">
        <v>224</v>
      </c>
      <c r="H38" s="13"/>
      <c r="I38" s="143" t="s">
        <v>225</v>
      </c>
      <c r="J38" s="19" t="s">
        <v>226</v>
      </c>
      <c r="K38" s="14"/>
      <c r="L38" s="9"/>
      <c r="N38"/>
    </row>
    <row r="39" spans="1:15" s="47" customFormat="1" ht="34">
      <c r="A39" s="18" t="s">
        <v>100</v>
      </c>
      <c r="B39">
        <v>14</v>
      </c>
      <c r="C39" s="29" t="s">
        <v>227</v>
      </c>
      <c r="D39" s="5" t="s">
        <v>228</v>
      </c>
      <c r="E39" s="5" t="str">
        <f t="shared" si="1"/>
        <v>Bizu Gelaye</v>
      </c>
      <c r="F39" t="s">
        <v>229</v>
      </c>
      <c r="G39" s="143" t="s">
        <v>230</v>
      </c>
      <c r="H39" s="7"/>
      <c r="I39" s="6" t="s">
        <v>231</v>
      </c>
      <c r="J39" s="19" t="s">
        <v>232</v>
      </c>
      <c r="K39" s="8" t="s">
        <v>233</v>
      </c>
      <c r="L39" s="9"/>
      <c r="N39"/>
    </row>
    <row r="40" spans="1:15" s="31" customFormat="1" ht="102">
      <c r="A40" s="30" t="s">
        <v>234</v>
      </c>
      <c r="B40" s="27" t="s">
        <v>235</v>
      </c>
      <c r="C40" s="31" t="s">
        <v>236</v>
      </c>
      <c r="D40" s="31" t="s">
        <v>237</v>
      </c>
      <c r="E40" s="31" t="str">
        <f t="shared" si="1"/>
        <v>Dwenda K. Gjerdingen</v>
      </c>
      <c r="F40" s="32" t="s">
        <v>238</v>
      </c>
      <c r="G40" s="30" t="s">
        <v>239</v>
      </c>
      <c r="H40" s="33"/>
      <c r="I40" s="30" t="s">
        <v>240</v>
      </c>
      <c r="J40" s="30"/>
      <c r="K40" s="8" t="s">
        <v>241</v>
      </c>
      <c r="L40" s="34"/>
      <c r="N40" s="30" t="s">
        <v>242</v>
      </c>
      <c r="O40" s="47"/>
    </row>
    <row r="41" spans="1:15" s="47" customFormat="1" ht="51">
      <c r="A41" s="18" t="s">
        <v>100</v>
      </c>
      <c r="B41">
        <v>909</v>
      </c>
      <c r="C41" t="s">
        <v>243</v>
      </c>
      <c r="D41" t="s">
        <v>244</v>
      </c>
      <c r="E41" s="5" t="str">
        <f t="shared" si="1"/>
        <v>Felicity Goodyear-Smith</v>
      </c>
      <c r="F41" t="s">
        <v>245</v>
      </c>
      <c r="G41" s="21" t="s">
        <v>246</v>
      </c>
      <c r="H41" s="7"/>
      <c r="I41" s="6" t="s">
        <v>111</v>
      </c>
      <c r="J41" s="28" t="s">
        <v>247</v>
      </c>
      <c r="K41" s="8" t="s">
        <v>113</v>
      </c>
      <c r="L41" s="9"/>
      <c r="N41"/>
    </row>
    <row r="42" spans="1:15" s="47" customFormat="1" ht="34">
      <c r="A42" s="18" t="s">
        <v>100</v>
      </c>
      <c r="B42">
        <v>2819</v>
      </c>
      <c r="C42" t="s">
        <v>248</v>
      </c>
      <c r="D42" t="s">
        <v>249</v>
      </c>
      <c r="E42" s="5" t="str">
        <f t="shared" si="1"/>
        <v>Catherine G. Greeno</v>
      </c>
      <c r="F42" t="s">
        <v>250</v>
      </c>
      <c r="G42" s="6" t="s">
        <v>52</v>
      </c>
      <c r="H42" s="7"/>
      <c r="I42" s="6" t="s">
        <v>251</v>
      </c>
      <c r="J42" s="19" t="s">
        <v>252</v>
      </c>
      <c r="K42" s="16" t="s">
        <v>253</v>
      </c>
      <c r="L42" s="9"/>
      <c r="N42"/>
    </row>
    <row r="43" spans="1:15" s="47" customFormat="1" ht="102">
      <c r="A43" s="18" t="s">
        <v>100</v>
      </c>
      <c r="B43">
        <v>732</v>
      </c>
      <c r="C43" t="s">
        <v>254</v>
      </c>
      <c r="D43" t="s">
        <v>255</v>
      </c>
      <c r="E43" s="5" t="str">
        <f t="shared" si="1"/>
        <v>Brian J. Hall</v>
      </c>
      <c r="F43" t="s">
        <v>256</v>
      </c>
      <c r="G43" s="10" t="s">
        <v>52</v>
      </c>
      <c r="H43" s="7"/>
      <c r="I43" s="6" t="s">
        <v>257</v>
      </c>
      <c r="J43" s="19" t="s">
        <v>258</v>
      </c>
      <c r="K43" s="8" t="s">
        <v>259</v>
      </c>
      <c r="L43" s="9"/>
      <c r="N43" t="s">
        <v>260</v>
      </c>
    </row>
    <row r="44" spans="1:15" s="31" customFormat="1" ht="51">
      <c r="A44" s="30" t="s">
        <v>234</v>
      </c>
      <c r="B44" s="31">
        <v>550</v>
      </c>
      <c r="C44" s="31" t="s">
        <v>261</v>
      </c>
      <c r="D44" s="31" t="s">
        <v>262</v>
      </c>
      <c r="E44" s="31" t="str">
        <f t="shared" si="1"/>
        <v>Patricia A. Harrison</v>
      </c>
      <c r="F44" s="31" t="s">
        <v>263</v>
      </c>
      <c r="G44" s="30" t="s">
        <v>52</v>
      </c>
      <c r="H44" s="33"/>
      <c r="I44" s="30" t="s">
        <v>264</v>
      </c>
      <c r="J44" s="144" t="s">
        <v>265</v>
      </c>
      <c r="K44" s="145" t="s">
        <v>266</v>
      </c>
      <c r="L44" s="34"/>
      <c r="N44" s="31" t="s">
        <v>267</v>
      </c>
    </row>
    <row r="45" spans="1:15" s="47" customFormat="1" ht="51">
      <c r="A45" s="18" t="s">
        <v>100</v>
      </c>
      <c r="B45">
        <v>188</v>
      </c>
      <c r="C45" s="5" t="s">
        <v>268</v>
      </c>
      <c r="D45" s="5" t="s">
        <v>269</v>
      </c>
      <c r="E45" s="5" t="str">
        <f t="shared" si="1"/>
        <v>Martin Harter</v>
      </c>
      <c r="F45" s="35" t="s">
        <v>270</v>
      </c>
      <c r="G45" s="143" t="s">
        <v>271</v>
      </c>
      <c r="H45" s="7"/>
      <c r="I45" s="27" t="s">
        <v>272</v>
      </c>
      <c r="J45" s="19" t="s">
        <v>273</v>
      </c>
      <c r="K45" s="16" t="s">
        <v>274</v>
      </c>
      <c r="L45" s="9"/>
      <c r="N45"/>
    </row>
    <row r="46" spans="1:15" s="47" customFormat="1" ht="68">
      <c r="A46" s="18" t="s">
        <v>100</v>
      </c>
      <c r="B46">
        <v>1338</v>
      </c>
      <c r="C46" t="s">
        <v>275</v>
      </c>
      <c r="D46" t="s">
        <v>276</v>
      </c>
      <c r="E46" s="5" t="str">
        <f t="shared" si="1"/>
        <v>Ulrich Hegerl</v>
      </c>
      <c r="F46" s="5" t="s">
        <v>277</v>
      </c>
      <c r="G46" s="10" t="s">
        <v>92</v>
      </c>
      <c r="H46" s="7"/>
      <c r="I46" s="27" t="s">
        <v>278</v>
      </c>
      <c r="J46" s="19" t="s">
        <v>279</v>
      </c>
      <c r="K46" s="16" t="s">
        <v>280</v>
      </c>
      <c r="L46" s="8" t="s">
        <v>281</v>
      </c>
      <c r="N46" t="s">
        <v>282</v>
      </c>
    </row>
    <row r="47" spans="1:15" s="47" customFormat="1" ht="51">
      <c r="A47" s="18" t="s">
        <v>100</v>
      </c>
      <c r="B47">
        <v>1229</v>
      </c>
      <c r="C47" t="s">
        <v>283</v>
      </c>
      <c r="D47" t="s">
        <v>284</v>
      </c>
      <c r="E47" s="5" t="str">
        <f t="shared" si="1"/>
        <v>Leanne Hides</v>
      </c>
      <c r="F47" s="23" t="s">
        <v>285</v>
      </c>
      <c r="G47" s="6" t="s">
        <v>286</v>
      </c>
      <c r="H47" s="7"/>
      <c r="I47" s="143" t="s">
        <v>287</v>
      </c>
      <c r="J47" s="19" t="s">
        <v>288</v>
      </c>
      <c r="K47" s="16" t="s">
        <v>289</v>
      </c>
      <c r="L47" s="9"/>
      <c r="N47"/>
    </row>
    <row r="48" spans="1:15" s="47" customFormat="1" ht="34">
      <c r="A48" s="18" t="s">
        <v>100</v>
      </c>
      <c r="B48">
        <v>732</v>
      </c>
      <c r="C48" t="s">
        <v>290</v>
      </c>
      <c r="D48" t="s">
        <v>291</v>
      </c>
      <c r="E48" s="5" t="str">
        <f t="shared" si="1"/>
        <v>Stevan E. Hobfoll</v>
      </c>
      <c r="F48" s="25" t="s">
        <v>292</v>
      </c>
      <c r="G48" s="6" t="s">
        <v>52</v>
      </c>
      <c r="H48" s="7" t="s">
        <v>293</v>
      </c>
      <c r="I48" s="143" t="s">
        <v>294</v>
      </c>
      <c r="J48" s="19" t="s">
        <v>295</v>
      </c>
      <c r="K48" s="8" t="s">
        <v>296</v>
      </c>
      <c r="L48" s="9"/>
      <c r="N48" t="s">
        <v>297</v>
      </c>
    </row>
    <row r="49" spans="1:14" s="47" customFormat="1" ht="119">
      <c r="A49" s="18" t="s">
        <v>100</v>
      </c>
      <c r="B49">
        <v>213</v>
      </c>
      <c r="C49" s="5" t="s">
        <v>298</v>
      </c>
      <c r="D49" s="5" t="s">
        <v>299</v>
      </c>
      <c r="E49" s="5" t="str">
        <f t="shared" si="1"/>
        <v>Marie Hudson</v>
      </c>
      <c r="F49" s="5" t="s">
        <v>300</v>
      </c>
      <c r="G49" s="10" t="s">
        <v>205</v>
      </c>
      <c r="H49" s="7"/>
      <c r="I49" s="6" t="s">
        <v>130</v>
      </c>
      <c r="J49" s="19" t="s">
        <v>301</v>
      </c>
      <c r="K49" s="8" t="s">
        <v>302</v>
      </c>
      <c r="L49" s="9"/>
      <c r="N49"/>
    </row>
    <row r="50" spans="1:14" s="47" customFormat="1" ht="51">
      <c r="A50" s="18" t="s">
        <v>100</v>
      </c>
      <c r="B50" t="s">
        <v>303</v>
      </c>
      <c r="C50" t="s">
        <v>304</v>
      </c>
      <c r="D50" t="s">
        <v>305</v>
      </c>
      <c r="E50" s="5" t="str">
        <f t="shared" si="1"/>
        <v>Thomas Hyphantis</v>
      </c>
      <c r="F50" t="s">
        <v>306</v>
      </c>
      <c r="G50" s="6" t="s">
        <v>79</v>
      </c>
      <c r="H50" s="7"/>
      <c r="I50" s="6" t="s">
        <v>307</v>
      </c>
      <c r="J50" s="19" t="s">
        <v>308</v>
      </c>
      <c r="K50" s="8" t="s">
        <v>309</v>
      </c>
      <c r="L50" s="9"/>
      <c r="N50" t="s">
        <v>310</v>
      </c>
    </row>
    <row r="51" spans="1:14" s="47" customFormat="1" ht="51">
      <c r="A51" s="18" t="s">
        <v>100</v>
      </c>
      <c r="B51">
        <v>130</v>
      </c>
      <c r="C51" s="5" t="s">
        <v>311</v>
      </c>
      <c r="D51" s="5" t="s">
        <v>312</v>
      </c>
      <c r="E51" s="5" t="str">
        <f t="shared" si="1"/>
        <v>Masatoshi Inagaki</v>
      </c>
      <c r="F51" s="143" t="s">
        <v>313</v>
      </c>
      <c r="G51" s="10" t="s">
        <v>79</v>
      </c>
      <c r="H51" s="7"/>
      <c r="I51" s="143" t="s">
        <v>314</v>
      </c>
      <c r="J51" s="19" t="s">
        <v>315</v>
      </c>
      <c r="K51" s="8" t="s">
        <v>316</v>
      </c>
      <c r="L51" s="36" t="s">
        <v>317</v>
      </c>
      <c r="N51" s="6" t="s">
        <v>318</v>
      </c>
    </row>
    <row r="52" spans="1:14" s="47" customFormat="1" ht="51">
      <c r="A52" s="18" t="s">
        <v>100</v>
      </c>
      <c r="B52">
        <v>316</v>
      </c>
      <c r="C52" s="5" t="s">
        <v>319</v>
      </c>
      <c r="D52" s="5" t="s">
        <v>320</v>
      </c>
      <c r="E52" s="5" t="str">
        <f t="shared" si="1"/>
        <v>Khalida Ismail</v>
      </c>
      <c r="F52" s="5" t="s">
        <v>321</v>
      </c>
      <c r="G52" s="10" t="s">
        <v>79</v>
      </c>
      <c r="H52" s="7"/>
      <c r="I52" s="6" t="s">
        <v>322</v>
      </c>
      <c r="J52" s="6"/>
      <c r="K52" s="16" t="s">
        <v>323</v>
      </c>
      <c r="L52" s="37" t="s">
        <v>324</v>
      </c>
      <c r="N52"/>
    </row>
    <row r="53" spans="1:14" s="47" customFormat="1" ht="119">
      <c r="A53" s="18" t="s">
        <v>100</v>
      </c>
      <c r="B53" t="s">
        <v>75</v>
      </c>
      <c r="C53" t="s">
        <v>325</v>
      </c>
      <c r="D53" t="s">
        <v>326</v>
      </c>
      <c r="E53" s="5" t="str">
        <f t="shared" si="1"/>
        <v>Nathalie Jetté</v>
      </c>
      <c r="F53" s="23" t="s">
        <v>327</v>
      </c>
      <c r="G53" s="10" t="s">
        <v>328</v>
      </c>
      <c r="H53" s="7"/>
      <c r="I53" s="143" t="s">
        <v>329</v>
      </c>
      <c r="J53" s="19" t="s">
        <v>330</v>
      </c>
      <c r="K53" s="16" t="s">
        <v>331</v>
      </c>
      <c r="L53" s="8" t="s">
        <v>83</v>
      </c>
      <c r="N53" s="27" t="s">
        <v>332</v>
      </c>
    </row>
    <row r="54" spans="1:14" s="47" customFormat="1" ht="51">
      <c r="A54" s="18" t="s">
        <v>100</v>
      </c>
      <c r="B54" s="5">
        <v>777</v>
      </c>
      <c r="C54" s="38" t="s">
        <v>333</v>
      </c>
      <c r="D54" s="38" t="s">
        <v>334</v>
      </c>
      <c r="E54" s="5" t="str">
        <f t="shared" si="1"/>
        <v>Mohammad E. Khamseh</v>
      </c>
      <c r="F54" s="5" t="s">
        <v>335</v>
      </c>
      <c r="G54" s="10" t="s">
        <v>92</v>
      </c>
      <c r="H54" s="13"/>
      <c r="I54" s="6" t="s">
        <v>336</v>
      </c>
      <c r="J54" s="19" t="s">
        <v>124</v>
      </c>
      <c r="K54" s="16" t="s">
        <v>125</v>
      </c>
      <c r="L54" s="9"/>
      <c r="N54"/>
    </row>
    <row r="55" spans="1:14" s="47" customFormat="1" ht="102">
      <c r="A55" s="18" t="s">
        <v>100</v>
      </c>
      <c r="B55">
        <v>6884</v>
      </c>
      <c r="C55" t="s">
        <v>337</v>
      </c>
      <c r="D55" t="s">
        <v>338</v>
      </c>
      <c r="E55" s="5" t="str">
        <f t="shared" si="1"/>
        <v>Kim M. Kiely</v>
      </c>
      <c r="F55" s="25" t="s">
        <v>339</v>
      </c>
      <c r="G55" s="6" t="s">
        <v>52</v>
      </c>
      <c r="H55" s="7"/>
      <c r="I55" s="143" t="s">
        <v>340</v>
      </c>
      <c r="J55" s="19" t="s">
        <v>341</v>
      </c>
      <c r="K55" s="8" t="s">
        <v>342</v>
      </c>
      <c r="L55" s="9"/>
      <c r="N55" t="s">
        <v>343</v>
      </c>
    </row>
    <row r="56" spans="1:14" s="47" customFormat="1" ht="34">
      <c r="A56" s="18" t="s">
        <v>100</v>
      </c>
      <c r="B56">
        <v>2028</v>
      </c>
      <c r="C56" t="s">
        <v>344</v>
      </c>
      <c r="D56" t="s">
        <v>345</v>
      </c>
      <c r="E56" s="5" t="str">
        <f t="shared" si="1"/>
        <v>Yunxin Kwan</v>
      </c>
      <c r="F56" t="s">
        <v>346</v>
      </c>
      <c r="G56" s="143" t="s">
        <v>347</v>
      </c>
      <c r="H56" s="7"/>
      <c r="I56" s="6" t="s">
        <v>348</v>
      </c>
      <c r="J56" s="19" t="s">
        <v>349</v>
      </c>
      <c r="K56" s="14"/>
      <c r="L56" s="9"/>
      <c r="N56"/>
    </row>
    <row r="57" spans="1:14" s="47" customFormat="1" ht="51">
      <c r="A57" s="18" t="s">
        <v>100</v>
      </c>
      <c r="B57" s="5">
        <v>1143</v>
      </c>
      <c r="C57" s="5" t="s">
        <v>350</v>
      </c>
      <c r="D57" s="5" t="s">
        <v>351</v>
      </c>
      <c r="E57" s="5" t="str">
        <f t="shared" si="1"/>
        <v>Femke Lamers</v>
      </c>
      <c r="F57" s="5" t="s">
        <v>352</v>
      </c>
      <c r="G57" s="10" t="s">
        <v>52</v>
      </c>
      <c r="H57" s="13"/>
      <c r="I57" s="143" t="s">
        <v>353</v>
      </c>
      <c r="J57" s="19" t="s">
        <v>354</v>
      </c>
      <c r="K57" s="8" t="s">
        <v>355</v>
      </c>
      <c r="L57" s="9"/>
      <c r="N57"/>
    </row>
    <row r="58" spans="1:14" s="47" customFormat="1" ht="102">
      <c r="A58" s="18" t="s">
        <v>100</v>
      </c>
      <c r="B58">
        <v>833</v>
      </c>
      <c r="C58" t="s">
        <v>356</v>
      </c>
      <c r="D58" t="s">
        <v>357</v>
      </c>
      <c r="E58" s="5" t="str">
        <f t="shared" si="1"/>
        <v>Shen-Ing Liu</v>
      </c>
      <c r="F58" t="s">
        <v>358</v>
      </c>
      <c r="G58" s="10" t="s">
        <v>79</v>
      </c>
      <c r="H58" s="7"/>
      <c r="I58" s="6" t="s">
        <v>359</v>
      </c>
      <c r="J58" s="19" t="s">
        <v>360</v>
      </c>
      <c r="K58" s="8" t="s">
        <v>361</v>
      </c>
      <c r="L58" s="9"/>
      <c r="N58"/>
    </row>
    <row r="59" spans="1:14" s="47" customFormat="1" ht="51">
      <c r="A59" s="18" t="s">
        <v>100</v>
      </c>
      <c r="B59">
        <v>1134</v>
      </c>
      <c r="C59" t="s">
        <v>362</v>
      </c>
      <c r="D59" t="s">
        <v>363</v>
      </c>
      <c r="E59" s="5" t="str">
        <f t="shared" si="1"/>
        <v>Manote Lotrakul</v>
      </c>
      <c r="F59" s="5" t="s">
        <v>364</v>
      </c>
      <c r="G59" s="10" t="s">
        <v>92</v>
      </c>
      <c r="H59" s="7"/>
      <c r="I59" s="6" t="s">
        <v>365</v>
      </c>
      <c r="J59" s="19" t="s">
        <v>366</v>
      </c>
      <c r="K59" s="16" t="s">
        <v>367</v>
      </c>
      <c r="L59" s="9"/>
      <c r="N59"/>
    </row>
    <row r="60" spans="1:14" s="47" customFormat="1" ht="85">
      <c r="A60" s="18" t="s">
        <v>100</v>
      </c>
      <c r="B60" s="39" t="s">
        <v>368</v>
      </c>
      <c r="C60" t="s">
        <v>369</v>
      </c>
      <c r="D60" t="s">
        <v>370</v>
      </c>
      <c r="E60" s="5" t="str">
        <f t="shared" si="1"/>
        <v>Sonia R. Loureiro</v>
      </c>
      <c r="F60" t="s">
        <v>371</v>
      </c>
      <c r="G60" s="6" t="s">
        <v>52</v>
      </c>
      <c r="H60" s="7"/>
      <c r="I60" s="6" t="s">
        <v>159</v>
      </c>
      <c r="J60" s="19" t="s">
        <v>372</v>
      </c>
      <c r="K60" s="8" t="s">
        <v>373</v>
      </c>
      <c r="L60" s="9"/>
      <c r="N60"/>
    </row>
    <row r="61" spans="1:14" s="47" customFormat="1" ht="68">
      <c r="A61" s="18" t="s">
        <v>100</v>
      </c>
      <c r="B61">
        <v>2930</v>
      </c>
      <c r="C61" t="s">
        <v>374</v>
      </c>
      <c r="D61" t="s">
        <v>375</v>
      </c>
      <c r="E61" s="5" t="str">
        <f t="shared" si="1"/>
        <v>Bernd Löwe</v>
      </c>
      <c r="F61" t="s">
        <v>376</v>
      </c>
      <c r="G61" s="6" t="s">
        <v>92</v>
      </c>
      <c r="H61" s="7"/>
      <c r="I61" s="143" t="s">
        <v>377</v>
      </c>
      <c r="J61" s="19" t="s">
        <v>378</v>
      </c>
      <c r="K61" s="8" t="s">
        <v>379</v>
      </c>
      <c r="L61" s="9"/>
      <c r="N61"/>
    </row>
    <row r="62" spans="1:14" s="47" customFormat="1" ht="51">
      <c r="A62" s="18" t="s">
        <v>100</v>
      </c>
      <c r="B62">
        <v>634</v>
      </c>
      <c r="C62" t="s">
        <v>380</v>
      </c>
      <c r="D62" t="s">
        <v>381</v>
      </c>
      <c r="E62" s="5" t="str">
        <f t="shared" si="1"/>
        <v>Laura Marsh</v>
      </c>
      <c r="F62" t="s">
        <v>382</v>
      </c>
      <c r="G62" s="10" t="s">
        <v>92</v>
      </c>
      <c r="H62" s="7"/>
      <c r="I62" s="6" t="s">
        <v>383</v>
      </c>
      <c r="J62" s="6"/>
      <c r="K62" s="8" t="s">
        <v>384</v>
      </c>
      <c r="L62" s="9"/>
      <c r="N62" t="s">
        <v>297</v>
      </c>
    </row>
    <row r="63" spans="1:14" s="47" customFormat="1" ht="34">
      <c r="A63" s="18" t="s">
        <v>100</v>
      </c>
      <c r="B63">
        <v>491</v>
      </c>
      <c r="C63" t="s">
        <v>385</v>
      </c>
      <c r="D63" t="s">
        <v>386</v>
      </c>
      <c r="E63" s="5" t="str">
        <f t="shared" si="1"/>
        <v>Anthony McGuire</v>
      </c>
      <c r="F63" t="s">
        <v>387</v>
      </c>
      <c r="G63" s="6" t="s">
        <v>388</v>
      </c>
      <c r="H63" s="7"/>
      <c r="I63" s="6" t="s">
        <v>389</v>
      </c>
      <c r="J63" s="19" t="s">
        <v>390</v>
      </c>
      <c r="K63" s="14"/>
      <c r="L63" s="9"/>
      <c r="N63"/>
    </row>
    <row r="64" spans="1:14" s="47" customFormat="1" ht="68">
      <c r="A64" s="18" t="s">
        <v>100</v>
      </c>
      <c r="B64">
        <v>533</v>
      </c>
      <c r="C64" t="s">
        <v>391</v>
      </c>
      <c r="D64" t="s">
        <v>392</v>
      </c>
      <c r="E64" s="5" t="str">
        <f t="shared" si="1"/>
        <v>Sherina Mohd Sidik</v>
      </c>
      <c r="F64" t="s">
        <v>393</v>
      </c>
      <c r="G64" s="6" t="s">
        <v>52</v>
      </c>
      <c r="H64" s="7"/>
      <c r="I64" s="143" t="s">
        <v>394</v>
      </c>
      <c r="J64" s="19" t="s">
        <v>395</v>
      </c>
      <c r="K64" s="8" t="s">
        <v>396</v>
      </c>
      <c r="L64" s="9"/>
      <c r="N64"/>
    </row>
    <row r="65" spans="1:14" s="47" customFormat="1" ht="68">
      <c r="A65" s="18" t="s">
        <v>100</v>
      </c>
      <c r="B65">
        <v>371</v>
      </c>
      <c r="C65" s="38" t="s">
        <v>397</v>
      </c>
      <c r="D65" s="38" t="s">
        <v>398</v>
      </c>
      <c r="E65" s="5" t="str">
        <f t="shared" si="1"/>
        <v>Tiago N. Munhoz</v>
      </c>
      <c r="F65" t="s">
        <v>399</v>
      </c>
      <c r="G65" t="s">
        <v>52</v>
      </c>
      <c r="H65" s="7"/>
      <c r="I65" s="6" t="s">
        <v>400</v>
      </c>
      <c r="J65" s="19" t="s">
        <v>401</v>
      </c>
      <c r="K65" s="8" t="s">
        <v>402</v>
      </c>
      <c r="L65" s="9"/>
      <c r="N65"/>
    </row>
    <row r="66" spans="1:14" s="47" customFormat="1" ht="51">
      <c r="A66" s="18" t="s">
        <v>100</v>
      </c>
      <c r="B66">
        <v>1181</v>
      </c>
      <c r="C66" t="s">
        <v>403</v>
      </c>
      <c r="D66" t="s">
        <v>404</v>
      </c>
      <c r="E66" s="5" t="str">
        <f t="shared" si="1"/>
        <v>Kumiko Muramatsu</v>
      </c>
      <c r="F66" t="s">
        <v>405</v>
      </c>
      <c r="G66" s="10" t="s">
        <v>79</v>
      </c>
      <c r="H66" s="7"/>
      <c r="I66" s="6" t="s">
        <v>406</v>
      </c>
      <c r="J66" s="19" t="s">
        <v>407</v>
      </c>
      <c r="K66" s="8" t="s">
        <v>408</v>
      </c>
      <c r="L66" s="9"/>
      <c r="N66"/>
    </row>
    <row r="67" spans="1:14" s="47" customFormat="1" ht="85">
      <c r="A67" s="18" t="s">
        <v>100</v>
      </c>
      <c r="B67" s="39" t="s">
        <v>409</v>
      </c>
      <c r="C67" s="25" t="s">
        <v>410</v>
      </c>
      <c r="D67" s="18" t="s">
        <v>411</v>
      </c>
      <c r="E67" s="5" t="str">
        <f t="shared" ref="E67:E91" si="2">CONCATENATE(C67," ", D67)</f>
        <v>Flávia L. Osório</v>
      </c>
      <c r="F67" t="s">
        <v>412</v>
      </c>
      <c r="G67" s="6" t="s">
        <v>52</v>
      </c>
      <c r="H67" s="7"/>
      <c r="I67" s="6" t="s">
        <v>413</v>
      </c>
      <c r="J67" s="19" t="s">
        <v>414</v>
      </c>
      <c r="K67" s="8" t="s">
        <v>415</v>
      </c>
      <c r="L67" s="9"/>
      <c r="N67"/>
    </row>
    <row r="68" spans="1:14" s="47" customFormat="1" ht="323">
      <c r="A68" s="18" t="s">
        <v>100</v>
      </c>
      <c r="B68">
        <v>249</v>
      </c>
      <c r="C68" s="5" t="s">
        <v>416</v>
      </c>
      <c r="D68" s="5" t="s">
        <v>417</v>
      </c>
      <c r="E68" s="5" t="str">
        <f t="shared" si="2"/>
        <v>Vikram Patel</v>
      </c>
      <c r="F68" s="25" t="s">
        <v>418</v>
      </c>
      <c r="G68" s="10" t="s">
        <v>79</v>
      </c>
      <c r="H68" s="7"/>
      <c r="I68" s="143" t="s">
        <v>419</v>
      </c>
      <c r="J68" s="19" t="s">
        <v>420</v>
      </c>
      <c r="K68" s="14"/>
      <c r="L68" s="9"/>
      <c r="N68" s="6" t="s">
        <v>421</v>
      </c>
    </row>
    <row r="69" spans="1:14" s="47" customFormat="1" ht="51">
      <c r="A69" s="18" t="s">
        <v>100</v>
      </c>
      <c r="B69">
        <v>260</v>
      </c>
      <c r="C69" s="5" t="s">
        <v>422</v>
      </c>
      <c r="D69" s="5" t="s">
        <v>423</v>
      </c>
      <c r="E69" s="5" t="str">
        <f t="shared" si="2"/>
        <v>Brian W. Pence</v>
      </c>
      <c r="F69" s="5" t="s">
        <v>424</v>
      </c>
      <c r="G69" s="10" t="s">
        <v>52</v>
      </c>
      <c r="H69" s="7"/>
      <c r="I69" s="6" t="s">
        <v>425</v>
      </c>
      <c r="J69" s="19" t="s">
        <v>426</v>
      </c>
      <c r="K69" s="8" t="s">
        <v>427</v>
      </c>
      <c r="L69" s="9"/>
      <c r="N69"/>
    </row>
    <row r="70" spans="1:14" ht="85">
      <c r="A70" s="18" t="s">
        <v>100</v>
      </c>
      <c r="B70">
        <v>2980</v>
      </c>
      <c r="C70" t="s">
        <v>428</v>
      </c>
      <c r="D70" t="s">
        <v>429</v>
      </c>
      <c r="E70" s="5" t="str">
        <f t="shared" si="2"/>
        <v>Philippe Persoons</v>
      </c>
      <c r="F70" s="35" t="s">
        <v>2081</v>
      </c>
      <c r="G70" s="10" t="s">
        <v>79</v>
      </c>
      <c r="H70" s="7"/>
      <c r="I70" s="27" t="s">
        <v>2083</v>
      </c>
      <c r="J70" s="19" t="s">
        <v>431</v>
      </c>
      <c r="K70" s="8" t="s">
        <v>432</v>
      </c>
      <c r="L70" s="9"/>
      <c r="M70" s="47"/>
      <c r="N70" t="s">
        <v>2082</v>
      </c>
    </row>
    <row r="71" spans="1:14" ht="51">
      <c r="A71" s="18" t="s">
        <v>100</v>
      </c>
      <c r="B71">
        <v>1300</v>
      </c>
      <c r="C71" t="s">
        <v>433</v>
      </c>
      <c r="D71" t="s">
        <v>434</v>
      </c>
      <c r="E71" s="5" t="str">
        <f t="shared" si="2"/>
        <v>Angelo Picardi</v>
      </c>
      <c r="F71" t="s">
        <v>435</v>
      </c>
      <c r="G71" s="6" t="s">
        <v>92</v>
      </c>
      <c r="H71" s="7"/>
      <c r="I71" s="143" t="s">
        <v>436</v>
      </c>
      <c r="J71" s="19" t="s">
        <v>437</v>
      </c>
      <c r="K71" s="16" t="s">
        <v>438</v>
      </c>
      <c r="L71" s="9"/>
      <c r="M71" s="47"/>
    </row>
    <row r="72" spans="1:14" ht="51">
      <c r="A72" s="18" t="s">
        <v>100</v>
      </c>
      <c r="B72">
        <v>188</v>
      </c>
      <c r="C72" s="5" t="s">
        <v>439</v>
      </c>
      <c r="D72" s="5" t="s">
        <v>440</v>
      </c>
      <c r="E72" s="5" t="str">
        <f t="shared" si="2"/>
        <v>Katrin Reuter</v>
      </c>
      <c r="F72" s="5" t="s">
        <v>441</v>
      </c>
      <c r="G72" s="10" t="s">
        <v>52</v>
      </c>
      <c r="H72" s="7"/>
      <c r="I72" s="143" t="s">
        <v>442</v>
      </c>
      <c r="J72" s="40" t="s">
        <v>443</v>
      </c>
      <c r="K72" s="14" t="s">
        <v>274</v>
      </c>
      <c r="L72" s="9"/>
      <c r="M72" s="47"/>
    </row>
    <row r="73" spans="1:14" ht="34">
      <c r="A73" s="18" t="s">
        <v>100</v>
      </c>
      <c r="B73">
        <v>258</v>
      </c>
      <c r="C73" s="5" t="s">
        <v>444</v>
      </c>
      <c r="D73" s="5" t="s">
        <v>445</v>
      </c>
      <c r="E73" s="5" t="str">
        <f t="shared" si="2"/>
        <v>Alasdair G. Rooney</v>
      </c>
      <c r="F73" s="5" t="s">
        <v>446</v>
      </c>
      <c r="G73" s="10" t="s">
        <v>447</v>
      </c>
      <c r="H73" s="7"/>
      <c r="I73" s="143" t="s">
        <v>448</v>
      </c>
      <c r="J73" s="19" t="s">
        <v>449</v>
      </c>
      <c r="K73" s="16" t="s">
        <v>450</v>
      </c>
      <c r="L73" s="9"/>
      <c r="M73" s="47"/>
    </row>
    <row r="74" spans="1:14" ht="68">
      <c r="A74" s="18" t="s">
        <v>100</v>
      </c>
      <c r="B74">
        <v>371</v>
      </c>
      <c r="C74" t="s">
        <v>451</v>
      </c>
      <c r="D74" t="s">
        <v>452</v>
      </c>
      <c r="E74" s="5" t="str">
        <f t="shared" si="2"/>
        <v>Iná S. Santos</v>
      </c>
      <c r="F74" t="s">
        <v>453</v>
      </c>
      <c r="G74" t="s">
        <v>79</v>
      </c>
      <c r="H74" s="7"/>
      <c r="I74" s="6" t="s">
        <v>400</v>
      </c>
      <c r="J74" s="19" t="s">
        <v>454</v>
      </c>
      <c r="K74" s="16" t="s">
        <v>402</v>
      </c>
      <c r="L74" s="9"/>
      <c r="M74" s="47"/>
    </row>
    <row r="75" spans="1:14" ht="51">
      <c r="A75" s="18" t="s">
        <v>100</v>
      </c>
      <c r="B75">
        <v>6226</v>
      </c>
      <c r="C75" t="s">
        <v>455</v>
      </c>
      <c r="D75" t="s">
        <v>456</v>
      </c>
      <c r="E75" s="5" t="str">
        <f t="shared" si="2"/>
        <v>Juwita Shaaban</v>
      </c>
      <c r="F75" t="s">
        <v>457</v>
      </c>
      <c r="G75" s="10" t="s">
        <v>458</v>
      </c>
      <c r="H75" s="7"/>
      <c r="I75" s="6" t="s">
        <v>459</v>
      </c>
      <c r="J75" s="19" t="s">
        <v>460</v>
      </c>
      <c r="K75" s="8" t="s">
        <v>461</v>
      </c>
      <c r="L75" s="9"/>
      <c r="M75" s="47"/>
    </row>
    <row r="76" spans="1:14" ht="51">
      <c r="A76" s="18" t="s">
        <v>100</v>
      </c>
      <c r="B76">
        <v>550</v>
      </c>
      <c r="C76" t="s">
        <v>462</v>
      </c>
      <c r="D76" t="s">
        <v>463</v>
      </c>
      <c r="E76" s="5" t="str">
        <f t="shared" si="2"/>
        <v>Abbey Sidebottom</v>
      </c>
      <c r="F76" t="s">
        <v>464</v>
      </c>
      <c r="G76" s="10" t="s">
        <v>230</v>
      </c>
      <c r="H76" s="7"/>
      <c r="I76" s="6" t="s">
        <v>465</v>
      </c>
      <c r="J76" s="19" t="s">
        <v>466</v>
      </c>
      <c r="K76" s="16" t="s">
        <v>266</v>
      </c>
      <c r="L76" s="9"/>
      <c r="M76" s="47"/>
    </row>
    <row r="77" spans="1:14" ht="51">
      <c r="A77" s="18" t="s">
        <v>100</v>
      </c>
      <c r="B77">
        <v>2022</v>
      </c>
      <c r="C77" t="s">
        <v>467</v>
      </c>
      <c r="D77" t="s">
        <v>468</v>
      </c>
      <c r="E77" s="5" t="str">
        <f t="shared" si="2"/>
        <v>Adam Simning</v>
      </c>
      <c r="F77" t="s">
        <v>469</v>
      </c>
      <c r="G77" s="6" t="s">
        <v>79</v>
      </c>
      <c r="H77" s="7"/>
      <c r="I77" s="143" t="s">
        <v>470</v>
      </c>
      <c r="J77" s="19" t="s">
        <v>471</v>
      </c>
      <c r="K77" s="8" t="s">
        <v>472</v>
      </c>
      <c r="L77" s="9"/>
      <c r="M77" s="47"/>
    </row>
    <row r="78" spans="1:14" ht="68">
      <c r="A78" s="18" t="s">
        <v>100</v>
      </c>
      <c r="B78">
        <v>1203</v>
      </c>
      <c r="C78" t="s">
        <v>473</v>
      </c>
      <c r="D78" t="s">
        <v>474</v>
      </c>
      <c r="E78" s="5" t="str">
        <f t="shared" si="2"/>
        <v>Lesley Stafford</v>
      </c>
      <c r="F78" s="5" t="s">
        <v>475</v>
      </c>
      <c r="G78" s="10" t="s">
        <v>52</v>
      </c>
      <c r="H78" s="7"/>
      <c r="I78" s="6" t="s">
        <v>476</v>
      </c>
      <c r="J78" s="19" t="s">
        <v>477</v>
      </c>
      <c r="K78" s="8" t="s">
        <v>478</v>
      </c>
      <c r="L78" s="9"/>
      <c r="M78" s="47"/>
    </row>
    <row r="79" spans="1:14" s="47" customFormat="1" ht="51">
      <c r="A79" s="18" t="s">
        <v>100</v>
      </c>
      <c r="B79">
        <v>82</v>
      </c>
      <c r="C79" s="41" t="s">
        <v>479</v>
      </c>
      <c r="D79" s="5" t="s">
        <v>480</v>
      </c>
      <c r="E79" s="5" t="str">
        <f t="shared" si="2"/>
        <v>Sharon C. Sung</v>
      </c>
      <c r="F79" t="s">
        <v>481</v>
      </c>
      <c r="G79" s="6" t="s">
        <v>52</v>
      </c>
      <c r="H79" s="7"/>
      <c r="I79" s="6" t="s">
        <v>482</v>
      </c>
      <c r="J79" s="19" t="s">
        <v>483</v>
      </c>
      <c r="K79" s="14"/>
      <c r="L79" s="9"/>
      <c r="N79"/>
    </row>
    <row r="80" spans="1:14" s="47" customFormat="1" ht="34">
      <c r="A80" s="18" t="s">
        <v>100</v>
      </c>
      <c r="B80">
        <v>2028</v>
      </c>
      <c r="C80" t="s">
        <v>484</v>
      </c>
      <c r="D80" t="s">
        <v>485</v>
      </c>
      <c r="E80" s="5" t="str">
        <f t="shared" si="2"/>
        <v>Pei Lin Lynnette Tan</v>
      </c>
      <c r="F80" t="s">
        <v>486</v>
      </c>
      <c r="G80" s="6" t="s">
        <v>487</v>
      </c>
      <c r="H80" s="7"/>
      <c r="I80" s="6" t="s">
        <v>348</v>
      </c>
      <c r="J80" s="19" t="s">
        <v>488</v>
      </c>
      <c r="K80" s="14"/>
      <c r="L80" s="9"/>
      <c r="N80"/>
    </row>
    <row r="81" spans="1:15" s="47" customFormat="1" ht="85">
      <c r="A81" s="18" t="s">
        <v>100</v>
      </c>
      <c r="B81" t="s">
        <v>489</v>
      </c>
      <c r="C81" t="s">
        <v>490</v>
      </c>
      <c r="D81" t="s">
        <v>491</v>
      </c>
      <c r="E81" s="5" t="str">
        <f t="shared" si="2"/>
        <v>Alyna Turner</v>
      </c>
      <c r="F81" t="s">
        <v>492</v>
      </c>
      <c r="G81" s="10" t="s">
        <v>52</v>
      </c>
      <c r="H81" s="7"/>
      <c r="I81" s="143" t="s">
        <v>493</v>
      </c>
      <c r="J81" s="19" t="s">
        <v>494</v>
      </c>
      <c r="K81" s="8" t="s">
        <v>495</v>
      </c>
      <c r="L81" s="9"/>
      <c r="N81" s="6" t="s">
        <v>496</v>
      </c>
    </row>
    <row r="82" spans="1:15" s="47" customFormat="1" ht="51">
      <c r="A82" s="18" t="s">
        <v>100</v>
      </c>
      <c r="B82">
        <v>899</v>
      </c>
      <c r="C82" t="s">
        <v>497</v>
      </c>
      <c r="D82" t="s">
        <v>498</v>
      </c>
      <c r="E82" s="5" t="str">
        <f t="shared" si="2"/>
        <v>Christina M. van der Feltz-Cornelis</v>
      </c>
      <c r="F82" s="25" t="s">
        <v>499</v>
      </c>
      <c r="G82" s="20" t="s">
        <v>79</v>
      </c>
      <c r="H82" s="7"/>
      <c r="I82" s="42" t="s">
        <v>500</v>
      </c>
      <c r="J82" s="42"/>
      <c r="K82" s="8" t="s">
        <v>501</v>
      </c>
      <c r="L82" s="9"/>
      <c r="N82"/>
    </row>
    <row r="83" spans="1:15" s="47" customFormat="1" ht="85">
      <c r="A83" s="18" t="s">
        <v>100</v>
      </c>
      <c r="B83">
        <v>1022</v>
      </c>
      <c r="C83" t="s">
        <v>502</v>
      </c>
      <c r="D83" t="s">
        <v>503</v>
      </c>
      <c r="E83" s="5" t="str">
        <f t="shared" si="2"/>
        <v>Henk C. van Weert</v>
      </c>
      <c r="F83" t="s">
        <v>504</v>
      </c>
      <c r="G83" s="10" t="s">
        <v>79</v>
      </c>
      <c r="H83" s="7"/>
      <c r="I83" s="143" t="s">
        <v>505</v>
      </c>
      <c r="J83" s="43" t="s">
        <v>506</v>
      </c>
      <c r="K83" s="14"/>
      <c r="L83" s="9"/>
      <c r="N83"/>
    </row>
    <row r="84" spans="1:15" s="47" customFormat="1" ht="102">
      <c r="A84" s="18" t="s">
        <v>100</v>
      </c>
      <c r="B84">
        <v>274</v>
      </c>
      <c r="C84" s="5" t="s">
        <v>507</v>
      </c>
      <c r="D84" s="5" t="s">
        <v>508</v>
      </c>
      <c r="E84" s="5" t="str">
        <f t="shared" si="2"/>
        <v>Paul A. Vöhringer</v>
      </c>
      <c r="F84" s="5" t="s">
        <v>509</v>
      </c>
      <c r="G84" s="10" t="s">
        <v>510</v>
      </c>
      <c r="H84" s="7"/>
      <c r="I84" s="143" t="s">
        <v>511</v>
      </c>
      <c r="J84" s="143"/>
      <c r="K84" s="8" t="s">
        <v>512</v>
      </c>
      <c r="L84" s="9"/>
      <c r="N84"/>
    </row>
    <row r="85" spans="1:15" s="47" customFormat="1" ht="68">
      <c r="A85" s="18" t="s">
        <v>100</v>
      </c>
      <c r="B85">
        <v>633</v>
      </c>
      <c r="C85" t="s">
        <v>513</v>
      </c>
      <c r="D85" t="s">
        <v>514</v>
      </c>
      <c r="E85" s="5" t="str">
        <f t="shared" si="2"/>
        <v>Jennifer White</v>
      </c>
      <c r="F85" s="5" t="s">
        <v>515</v>
      </c>
      <c r="G85" s="10" t="s">
        <v>52</v>
      </c>
      <c r="H85" s="7"/>
      <c r="I85" s="27" t="s">
        <v>516</v>
      </c>
      <c r="J85" s="19" t="s">
        <v>517</v>
      </c>
      <c r="K85" s="8" t="s">
        <v>495</v>
      </c>
      <c r="L85" s="9"/>
      <c r="N85"/>
    </row>
    <row r="86" spans="1:15" s="47" customFormat="1" ht="102">
      <c r="A86" s="18" t="s">
        <v>100</v>
      </c>
      <c r="B86">
        <v>1101</v>
      </c>
      <c r="C86" t="s">
        <v>518</v>
      </c>
      <c r="D86" t="s">
        <v>519</v>
      </c>
      <c r="E86" s="5" t="str">
        <f t="shared" si="2"/>
        <v>Mary A. Whooley</v>
      </c>
      <c r="F86" s="5" t="s">
        <v>520</v>
      </c>
      <c r="G86" s="10" t="s">
        <v>92</v>
      </c>
      <c r="H86" s="7"/>
      <c r="I86" s="6" t="s">
        <v>521</v>
      </c>
      <c r="J86" s="19" t="s">
        <v>522</v>
      </c>
      <c r="K86" s="16" t="s">
        <v>523</v>
      </c>
      <c r="L86" s="9"/>
      <c r="N86"/>
    </row>
    <row r="87" spans="1:15" s="47" customFormat="1" ht="51">
      <c r="A87" s="18" t="s">
        <v>100</v>
      </c>
      <c r="B87">
        <v>316</v>
      </c>
      <c r="C87" s="5" t="s">
        <v>524</v>
      </c>
      <c r="D87" s="5" t="s">
        <v>525</v>
      </c>
      <c r="E87" s="5" t="str">
        <f t="shared" si="2"/>
        <v>Kirsty Winkley</v>
      </c>
      <c r="F87" t="s">
        <v>526</v>
      </c>
      <c r="G87" s="10" t="s">
        <v>52</v>
      </c>
      <c r="H87" s="7"/>
      <c r="I87" s="143" t="s">
        <v>527</v>
      </c>
      <c r="J87" s="19" t="s">
        <v>528</v>
      </c>
      <c r="K87" s="16" t="s">
        <v>323</v>
      </c>
      <c r="L87" s="9"/>
      <c r="N87" t="s">
        <v>529</v>
      </c>
    </row>
    <row r="88" spans="1:15" ht="51">
      <c r="A88" s="18" t="s">
        <v>100</v>
      </c>
      <c r="B88">
        <v>130</v>
      </c>
      <c r="C88" s="5" t="s">
        <v>530</v>
      </c>
      <c r="D88" s="5" t="s">
        <v>531</v>
      </c>
      <c r="E88" s="5" t="str">
        <f t="shared" si="2"/>
        <v>Mitsuhiko Yamada</v>
      </c>
      <c r="F88" s="35" t="s">
        <v>532</v>
      </c>
      <c r="G88" s="10" t="s">
        <v>79</v>
      </c>
      <c r="H88" s="7"/>
      <c r="I88" s="6" t="s">
        <v>533</v>
      </c>
      <c r="J88" s="19" t="s">
        <v>534</v>
      </c>
      <c r="K88" s="8" t="s">
        <v>316</v>
      </c>
      <c r="L88" s="44"/>
      <c r="M88" s="47"/>
      <c r="N88" s="5" t="s">
        <v>535</v>
      </c>
    </row>
    <row r="89" spans="1:15" ht="85">
      <c r="A89" s="18" t="s">
        <v>100</v>
      </c>
      <c r="B89" s="5">
        <v>299</v>
      </c>
      <c r="C89" s="5" t="s">
        <v>536</v>
      </c>
      <c r="D89" s="5" t="s">
        <v>537</v>
      </c>
      <c r="E89" s="5" t="str">
        <f t="shared" si="2"/>
        <v>Yuying Zhang</v>
      </c>
      <c r="F89" s="35" t="s">
        <v>538</v>
      </c>
      <c r="G89" s="10" t="s">
        <v>52</v>
      </c>
      <c r="H89" s="13"/>
      <c r="I89" s="6" t="s">
        <v>539</v>
      </c>
      <c r="K89" s="8" t="s">
        <v>166</v>
      </c>
      <c r="L89" s="9"/>
      <c r="M89" s="47"/>
    </row>
    <row r="90" spans="1:15" ht="102">
      <c r="A90" s="4" t="s">
        <v>13</v>
      </c>
      <c r="B90" s="5" t="s">
        <v>14</v>
      </c>
      <c r="C90" s="5" t="s">
        <v>540</v>
      </c>
      <c r="D90" s="5" t="s">
        <v>541</v>
      </c>
      <c r="E90" s="5" t="str">
        <f t="shared" si="2"/>
        <v>Andrea Benedetti</v>
      </c>
      <c r="F90" t="s">
        <v>542</v>
      </c>
      <c r="G90" s="6" t="s">
        <v>52</v>
      </c>
      <c r="I90" s="6" t="s">
        <v>543</v>
      </c>
      <c r="J90" s="7" t="s">
        <v>544</v>
      </c>
      <c r="K90" s="8" t="s">
        <v>545</v>
      </c>
      <c r="L90" s="9"/>
      <c r="M90" s="47"/>
      <c r="N90" s="35" t="s">
        <v>546</v>
      </c>
    </row>
    <row r="91" spans="1:15" s="46" customFormat="1" ht="187">
      <c r="A91" s="45" t="s">
        <v>13</v>
      </c>
      <c r="B91" s="17" t="s">
        <v>14</v>
      </c>
      <c r="C91" s="17" t="s">
        <v>547</v>
      </c>
      <c r="D91" s="17" t="s">
        <v>548</v>
      </c>
      <c r="E91" s="5" t="str">
        <f t="shared" si="2"/>
        <v>Brett D. Thombs</v>
      </c>
      <c r="F91" t="s">
        <v>549</v>
      </c>
      <c r="G91" s="21" t="s">
        <v>52</v>
      </c>
      <c r="I91" s="6" t="s">
        <v>550</v>
      </c>
      <c r="J91" s="9" t="s">
        <v>551</v>
      </c>
      <c r="K91" s="8" t="s">
        <v>552</v>
      </c>
      <c r="L91" s="9"/>
      <c r="M91" s="54"/>
      <c r="N91" s="35" t="s">
        <v>546</v>
      </c>
      <c r="O91" s="54"/>
    </row>
    <row r="92" spans="1:15" s="47" customFormat="1" ht="19" customHeight="1">
      <c r="G92" s="49"/>
      <c r="H92" s="49"/>
      <c r="I92" s="49"/>
      <c r="J92" s="49"/>
      <c r="K92" s="48"/>
      <c r="L92" s="48"/>
    </row>
    <row r="93" spans="1:15" ht="34">
      <c r="A93" t="s">
        <v>553</v>
      </c>
      <c r="B93">
        <v>7206</v>
      </c>
      <c r="C93" t="s">
        <v>554</v>
      </c>
      <c r="D93" s="53" t="s">
        <v>555</v>
      </c>
      <c r="E93" s="5" t="str">
        <f>CONCATENATE(C93," ", D93)</f>
        <v>Valéria T. S. Lino</v>
      </c>
      <c r="F93" s="52" t="s">
        <v>556</v>
      </c>
      <c r="G93" s="51" t="s">
        <v>52</v>
      </c>
      <c r="I93" s="50" t="s">
        <v>557</v>
      </c>
      <c r="J93" s="50"/>
      <c r="K93" s="8" t="s">
        <v>558</v>
      </c>
      <c r="L93" s="8" t="s">
        <v>558</v>
      </c>
      <c r="M93" s="47"/>
      <c r="N93" s="27" t="s">
        <v>559</v>
      </c>
    </row>
    <row r="94" spans="1:15" ht="119">
      <c r="A94" t="s">
        <v>553</v>
      </c>
      <c r="B94">
        <v>1615</v>
      </c>
      <c r="C94" t="s">
        <v>560</v>
      </c>
      <c r="D94" s="17" t="s">
        <v>561</v>
      </c>
      <c r="E94" s="5" t="str">
        <f>CONCATENATE(C94," ", D94)</f>
        <v>Jongheun Kim</v>
      </c>
      <c r="F94" s="5" t="s">
        <v>562</v>
      </c>
      <c r="I94" s="50" t="s">
        <v>563</v>
      </c>
      <c r="J94" s="50"/>
      <c r="K94" s="8" t="s">
        <v>564</v>
      </c>
      <c r="N94" s="6" t="s">
        <v>565</v>
      </c>
    </row>
    <row r="95" spans="1:15" s="47" customFormat="1">
      <c r="G95" s="49"/>
      <c r="H95" s="49"/>
      <c r="I95" s="49"/>
      <c r="J95" s="49"/>
      <c r="K95" s="48"/>
      <c r="L95" s="4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5"/>
  <sheetViews>
    <sheetView workbookViewId="0">
      <pane xSplit="1" ySplit="1" topLeftCell="B5" activePane="bottomRight" state="frozen"/>
      <selection pane="topRight" activeCell="B1" sqref="B1"/>
      <selection pane="bottomLeft" activeCell="A2" sqref="A2"/>
      <selection pane="bottomRight" activeCell="C83" sqref="C83"/>
    </sheetView>
  </sheetViews>
  <sheetFormatPr baseColWidth="10" defaultColWidth="10.83203125" defaultRowHeight="16"/>
  <cols>
    <col min="1" max="1" width="29.1640625" style="5" bestFit="1" customWidth="1"/>
    <col min="2" max="2" width="35" style="5" bestFit="1" customWidth="1"/>
    <col min="3" max="3" width="48" style="10" bestFit="1" customWidth="1"/>
    <col min="4" max="4" width="1.83203125" style="47" customWidth="1"/>
    <col min="5" max="16384" width="10.83203125" style="5"/>
  </cols>
  <sheetData>
    <row r="1" spans="1:4" s="62" customFormat="1" ht="20">
      <c r="A1" s="62" t="s">
        <v>4</v>
      </c>
      <c r="B1" s="62" t="s">
        <v>5</v>
      </c>
      <c r="C1" s="63" t="s">
        <v>566</v>
      </c>
      <c r="D1" s="56"/>
    </row>
    <row r="2" spans="1:4" ht="17">
      <c r="A2" s="5" t="s">
        <v>567</v>
      </c>
      <c r="B2" s="5" t="s">
        <v>17</v>
      </c>
      <c r="C2" s="10" t="s">
        <v>568</v>
      </c>
    </row>
    <row r="3" spans="1:4" ht="34">
      <c r="A3" s="5" t="s">
        <v>569</v>
      </c>
      <c r="B3" s="5" t="s">
        <v>24</v>
      </c>
      <c r="C3" s="10" t="s">
        <v>570</v>
      </c>
    </row>
    <row r="4" spans="1:4" ht="34">
      <c r="A4" s="5" t="s">
        <v>571</v>
      </c>
      <c r="B4" s="5" t="s">
        <v>29</v>
      </c>
      <c r="C4" s="10" t="s">
        <v>570</v>
      </c>
    </row>
    <row r="5" spans="1:4" ht="17">
      <c r="A5" s="5" t="s">
        <v>572</v>
      </c>
      <c r="B5" s="5" t="s">
        <v>32</v>
      </c>
      <c r="C5" s="10" t="s">
        <v>568</v>
      </c>
    </row>
    <row r="6" spans="1:4" ht="17">
      <c r="A6" s="5" t="s">
        <v>573</v>
      </c>
      <c r="B6" s="5" t="s">
        <v>36</v>
      </c>
      <c r="C6" s="10" t="s">
        <v>568</v>
      </c>
    </row>
    <row r="7" spans="1:4" ht="17">
      <c r="A7" s="5" t="s">
        <v>574</v>
      </c>
      <c r="B7" s="5" t="s">
        <v>39</v>
      </c>
      <c r="C7" s="10" t="s">
        <v>568</v>
      </c>
    </row>
    <row r="8" spans="1:4" ht="34">
      <c r="A8" s="5" t="s">
        <v>575</v>
      </c>
      <c r="B8" s="61" t="s">
        <v>576</v>
      </c>
      <c r="C8" s="10" t="s">
        <v>570</v>
      </c>
    </row>
    <row r="9" spans="1:4" ht="34">
      <c r="A9" s="5" t="s">
        <v>577</v>
      </c>
      <c r="B9" s="61" t="s">
        <v>578</v>
      </c>
      <c r="C9" s="10" t="s">
        <v>570</v>
      </c>
    </row>
    <row r="10" spans="1:4" ht="17">
      <c r="A10" s="5" t="s">
        <v>579</v>
      </c>
      <c r="B10" s="61" t="s">
        <v>580</v>
      </c>
      <c r="C10" s="10" t="s">
        <v>568</v>
      </c>
    </row>
    <row r="11" spans="1:4" ht="17">
      <c r="A11" s="5" t="s">
        <v>581</v>
      </c>
      <c r="B11" s="61" t="s">
        <v>582</v>
      </c>
      <c r="C11" s="10" t="s">
        <v>568</v>
      </c>
    </row>
    <row r="12" spans="1:4" ht="17">
      <c r="A12" s="5" t="s">
        <v>583</v>
      </c>
      <c r="B12" s="61" t="s">
        <v>584</v>
      </c>
      <c r="C12" s="10" t="s">
        <v>568</v>
      </c>
    </row>
    <row r="13" spans="1:4" ht="17">
      <c r="A13" s="5" t="s">
        <v>585</v>
      </c>
      <c r="B13" s="61" t="s">
        <v>586</v>
      </c>
      <c r="C13" s="10" t="s">
        <v>568</v>
      </c>
    </row>
    <row r="14" spans="1:4" ht="34">
      <c r="A14" s="5" t="s">
        <v>587</v>
      </c>
      <c r="B14" s="61" t="s">
        <v>588</v>
      </c>
      <c r="C14" s="10" t="s">
        <v>570</v>
      </c>
    </row>
    <row r="15" spans="1:4" ht="17">
      <c r="A15" s="5" t="s">
        <v>589</v>
      </c>
      <c r="B15" s="5" t="s">
        <v>45</v>
      </c>
      <c r="C15" s="10" t="s">
        <v>568</v>
      </c>
    </row>
    <row r="16" spans="1:4" ht="17">
      <c r="A16" s="5" t="s">
        <v>590</v>
      </c>
      <c r="B16" s="5" t="s">
        <v>51</v>
      </c>
      <c r="C16" s="10" t="s">
        <v>591</v>
      </c>
    </row>
    <row r="17" spans="1:5" ht="17">
      <c r="A17" s="5" t="s">
        <v>592</v>
      </c>
      <c r="B17" s="5" t="s">
        <v>57</v>
      </c>
      <c r="C17" s="10" t="s">
        <v>593</v>
      </c>
    </row>
    <row r="18" spans="1:5" ht="17">
      <c r="A18" s="5" t="s">
        <v>594</v>
      </c>
      <c r="B18" s="5" t="s">
        <v>62</v>
      </c>
      <c r="C18" s="10" t="s">
        <v>595</v>
      </c>
    </row>
    <row r="19" spans="1:5" ht="17">
      <c r="A19" s="5" t="s">
        <v>596</v>
      </c>
      <c r="B19" s="5" t="s">
        <v>68</v>
      </c>
      <c r="C19" s="10" t="s">
        <v>597</v>
      </c>
    </row>
    <row r="20" spans="1:5" ht="17">
      <c r="A20" s="5" t="s">
        <v>598</v>
      </c>
      <c r="B20" s="5" t="s">
        <v>73</v>
      </c>
      <c r="C20" s="10" t="s">
        <v>593</v>
      </c>
    </row>
    <row r="21" spans="1:5" ht="17">
      <c r="A21" s="5" t="s">
        <v>599</v>
      </c>
      <c r="B21" s="5" t="s">
        <v>78</v>
      </c>
      <c r="C21" s="10" t="s">
        <v>600</v>
      </c>
    </row>
    <row r="22" spans="1:5" ht="17">
      <c r="A22" s="5" t="s">
        <v>601</v>
      </c>
      <c r="B22" s="5" t="s">
        <v>87</v>
      </c>
      <c r="C22" s="10" t="s">
        <v>568</v>
      </c>
    </row>
    <row r="23" spans="1:5" ht="34">
      <c r="A23" s="5" t="s">
        <v>602</v>
      </c>
      <c r="B23" s="5" t="s">
        <v>91</v>
      </c>
      <c r="C23" s="10" t="s">
        <v>603</v>
      </c>
    </row>
    <row r="24" spans="1:5">
      <c r="A24" s="35" t="s">
        <v>604</v>
      </c>
      <c r="B24" s="35" t="s">
        <v>98</v>
      </c>
      <c r="E24" s="35" t="s">
        <v>605</v>
      </c>
    </row>
    <row r="25" spans="1:5" ht="34">
      <c r="A25" s="5" t="s">
        <v>606</v>
      </c>
      <c r="B25" s="5" t="s">
        <v>103</v>
      </c>
      <c r="C25" s="10" t="s">
        <v>607</v>
      </c>
    </row>
    <row r="26" spans="1:5" ht="17">
      <c r="A26" s="5" t="s">
        <v>608</v>
      </c>
      <c r="B26" s="5" t="s">
        <v>109</v>
      </c>
      <c r="C26" s="10" t="s">
        <v>609</v>
      </c>
    </row>
    <row r="27" spans="1:5" ht="17">
      <c r="A27" s="5" t="s">
        <v>610</v>
      </c>
      <c r="B27" s="5" t="s">
        <v>116</v>
      </c>
      <c r="C27" s="10" t="s">
        <v>611</v>
      </c>
    </row>
    <row r="28" spans="1:5" ht="17">
      <c r="A28" s="5" t="s">
        <v>612</v>
      </c>
      <c r="B28" s="60" t="s">
        <v>122</v>
      </c>
      <c r="C28" s="59" t="s">
        <v>613</v>
      </c>
    </row>
    <row r="29" spans="1:5" ht="17">
      <c r="A29" s="5" t="s">
        <v>614</v>
      </c>
      <c r="B29" s="5" t="s">
        <v>129</v>
      </c>
      <c r="C29" s="10" t="s">
        <v>568</v>
      </c>
    </row>
    <row r="30" spans="1:5" ht="34">
      <c r="A30" s="5" t="s">
        <v>615</v>
      </c>
      <c r="B30" s="5" t="s">
        <v>135</v>
      </c>
      <c r="C30" s="10" t="s">
        <v>616</v>
      </c>
    </row>
    <row r="31" spans="1:5" ht="17">
      <c r="A31" s="5" t="s">
        <v>617</v>
      </c>
      <c r="B31" s="5" t="s">
        <v>140</v>
      </c>
      <c r="C31" s="10" t="s">
        <v>618</v>
      </c>
    </row>
    <row r="32" spans="1:5" ht="17">
      <c r="A32" s="5" t="s">
        <v>619</v>
      </c>
      <c r="B32" s="5" t="s">
        <v>146</v>
      </c>
      <c r="C32" s="10" t="s">
        <v>620</v>
      </c>
    </row>
    <row r="33" spans="1:3" ht="17">
      <c r="A33" s="5" t="s">
        <v>621</v>
      </c>
      <c r="B33" s="5" t="s">
        <v>152</v>
      </c>
      <c r="C33" s="59" t="s">
        <v>622</v>
      </c>
    </row>
    <row r="34" spans="1:3" ht="17">
      <c r="A34" s="5" t="s">
        <v>623</v>
      </c>
      <c r="B34" s="5" t="s">
        <v>158</v>
      </c>
      <c r="C34" s="10" t="s">
        <v>624</v>
      </c>
    </row>
    <row r="35" spans="1:3" ht="34">
      <c r="A35" s="5" t="s">
        <v>625</v>
      </c>
      <c r="B35" s="5" t="s">
        <v>163</v>
      </c>
      <c r="C35" s="10" t="s">
        <v>626</v>
      </c>
    </row>
    <row r="36" spans="1:3" ht="34">
      <c r="A36" s="5" t="s">
        <v>627</v>
      </c>
      <c r="B36" s="5" t="s">
        <v>170</v>
      </c>
      <c r="C36" s="10" t="s">
        <v>628</v>
      </c>
    </row>
    <row r="37" spans="1:3" ht="17">
      <c r="A37" s="5" t="s">
        <v>629</v>
      </c>
      <c r="B37" s="5" t="s">
        <v>176</v>
      </c>
      <c r="C37" s="10" t="s">
        <v>630</v>
      </c>
    </row>
    <row r="38" spans="1:3" ht="17">
      <c r="A38" s="5" t="s">
        <v>631</v>
      </c>
      <c r="B38" s="5" t="s">
        <v>180</v>
      </c>
      <c r="C38" s="10" t="s">
        <v>622</v>
      </c>
    </row>
    <row r="39" spans="1:3" ht="34">
      <c r="A39" s="5" t="s">
        <v>632</v>
      </c>
      <c r="B39" s="5" t="s">
        <v>186</v>
      </c>
      <c r="C39" s="10" t="s">
        <v>633</v>
      </c>
    </row>
    <row r="40" spans="1:3" ht="34">
      <c r="A40" s="5" t="s">
        <v>634</v>
      </c>
      <c r="B40" s="5" t="s">
        <v>192</v>
      </c>
      <c r="C40" s="10" t="s">
        <v>635</v>
      </c>
    </row>
    <row r="41" spans="1:3" ht="17">
      <c r="A41" s="5" t="s">
        <v>636</v>
      </c>
      <c r="B41" s="5" t="s">
        <v>198</v>
      </c>
      <c r="C41" s="10" t="s">
        <v>637</v>
      </c>
    </row>
    <row r="42" spans="1:3" ht="17">
      <c r="A42" s="5" t="s">
        <v>638</v>
      </c>
      <c r="B42" s="5" t="s">
        <v>204</v>
      </c>
      <c r="C42" s="10" t="s">
        <v>639</v>
      </c>
    </row>
    <row r="43" spans="1:3" ht="17">
      <c r="A43" s="5" t="s">
        <v>640</v>
      </c>
      <c r="B43" s="5" t="s">
        <v>212</v>
      </c>
      <c r="C43" s="59" t="s">
        <v>641</v>
      </c>
    </row>
    <row r="44" spans="1:3" ht="17">
      <c r="A44" s="5" t="s">
        <v>642</v>
      </c>
      <c r="B44" s="5" t="s">
        <v>218</v>
      </c>
      <c r="C44" s="10" t="s">
        <v>219</v>
      </c>
    </row>
    <row r="45" spans="1:3" ht="17">
      <c r="A45" s="5" t="s">
        <v>643</v>
      </c>
      <c r="B45" s="5" t="s">
        <v>223</v>
      </c>
      <c r="C45" s="10" t="s">
        <v>644</v>
      </c>
    </row>
    <row r="46" spans="1:3" ht="34">
      <c r="A46" s="5" t="s">
        <v>645</v>
      </c>
      <c r="B46" s="5" t="s">
        <v>229</v>
      </c>
      <c r="C46" s="10" t="s">
        <v>646</v>
      </c>
    </row>
    <row r="47" spans="1:3" ht="17">
      <c r="A47" s="5" t="s">
        <v>647</v>
      </c>
      <c r="B47" s="5" t="s">
        <v>245</v>
      </c>
      <c r="C47" s="10" t="s">
        <v>609</v>
      </c>
    </row>
    <row r="48" spans="1:3" ht="17">
      <c r="A48" s="5" t="s">
        <v>648</v>
      </c>
      <c r="B48" s="5" t="s">
        <v>250</v>
      </c>
      <c r="C48" s="10" t="s">
        <v>649</v>
      </c>
    </row>
    <row r="49" spans="1:3" ht="34">
      <c r="A49" s="5" t="s">
        <v>650</v>
      </c>
      <c r="B49" s="5" t="s">
        <v>256</v>
      </c>
      <c r="C49" s="10" t="s">
        <v>651</v>
      </c>
    </row>
    <row r="50" spans="1:3" ht="34">
      <c r="A50" s="5" t="s">
        <v>652</v>
      </c>
      <c r="B50" s="5" t="s">
        <v>270</v>
      </c>
      <c r="C50" s="10" t="s">
        <v>653</v>
      </c>
    </row>
    <row r="51" spans="1:3" ht="17">
      <c r="A51" s="5" t="s">
        <v>654</v>
      </c>
      <c r="B51" s="5" t="s">
        <v>277</v>
      </c>
      <c r="C51" s="10" t="s">
        <v>655</v>
      </c>
    </row>
    <row r="52" spans="1:3" ht="34">
      <c r="A52" s="5" t="s">
        <v>656</v>
      </c>
      <c r="B52" s="60" t="s">
        <v>285</v>
      </c>
      <c r="C52" s="10" t="s">
        <v>657</v>
      </c>
    </row>
    <row r="53" spans="1:3" ht="34">
      <c r="A53" s="5" t="s">
        <v>658</v>
      </c>
      <c r="B53" s="5" t="s">
        <v>292</v>
      </c>
      <c r="C53" s="10" t="s">
        <v>294</v>
      </c>
    </row>
    <row r="54" spans="1:3" ht="17">
      <c r="A54" s="5" t="s">
        <v>659</v>
      </c>
      <c r="B54" s="5" t="s">
        <v>300</v>
      </c>
      <c r="C54" s="10" t="s">
        <v>568</v>
      </c>
    </row>
    <row r="55" spans="1:3" ht="17">
      <c r="A55" s="5" t="s">
        <v>660</v>
      </c>
      <c r="B55" s="5" t="s">
        <v>306</v>
      </c>
      <c r="C55" s="10" t="s">
        <v>661</v>
      </c>
    </row>
    <row r="56" spans="1:3" ht="17">
      <c r="A56" s="5" t="s">
        <v>662</v>
      </c>
      <c r="B56" s="10" t="s">
        <v>313</v>
      </c>
      <c r="C56" s="10" t="s">
        <v>663</v>
      </c>
    </row>
    <row r="57" spans="1:3" ht="34">
      <c r="A57" s="5" t="s">
        <v>664</v>
      </c>
      <c r="B57" s="5" t="s">
        <v>321</v>
      </c>
      <c r="C57" s="10" t="s">
        <v>665</v>
      </c>
    </row>
    <row r="58" spans="1:3" ht="34">
      <c r="A58" s="5" t="s">
        <v>666</v>
      </c>
      <c r="B58" s="60" t="s">
        <v>327</v>
      </c>
      <c r="C58" s="10" t="s">
        <v>667</v>
      </c>
    </row>
    <row r="59" spans="1:3" ht="17">
      <c r="A59" s="5" t="s">
        <v>668</v>
      </c>
      <c r="B59" s="5" t="s">
        <v>335</v>
      </c>
      <c r="C59" s="10" t="s">
        <v>613</v>
      </c>
    </row>
    <row r="60" spans="1:3" ht="17">
      <c r="A60" s="5" t="s">
        <v>669</v>
      </c>
      <c r="B60" s="5" t="s">
        <v>339</v>
      </c>
      <c r="C60" s="10" t="s">
        <v>670</v>
      </c>
    </row>
    <row r="61" spans="1:3" ht="17">
      <c r="A61" s="5" t="s">
        <v>671</v>
      </c>
      <c r="B61" s="5" t="s">
        <v>346</v>
      </c>
      <c r="C61" s="10" t="s">
        <v>672</v>
      </c>
    </row>
    <row r="62" spans="1:3" ht="17">
      <c r="A62" s="5" t="s">
        <v>673</v>
      </c>
      <c r="B62" s="5" t="s">
        <v>352</v>
      </c>
      <c r="C62" s="10" t="s">
        <v>674</v>
      </c>
    </row>
    <row r="63" spans="1:3" ht="17">
      <c r="A63" s="5" t="s">
        <v>675</v>
      </c>
      <c r="B63" s="5" t="s">
        <v>358</v>
      </c>
      <c r="C63" s="10" t="s">
        <v>676</v>
      </c>
    </row>
    <row r="64" spans="1:3" ht="17">
      <c r="A64" s="5" t="s">
        <v>677</v>
      </c>
      <c r="B64" s="5" t="s">
        <v>364</v>
      </c>
      <c r="C64" s="10" t="s">
        <v>678</v>
      </c>
    </row>
    <row r="65" spans="1:3" ht="17">
      <c r="A65" s="5" t="s">
        <v>679</v>
      </c>
      <c r="B65" s="5" t="s">
        <v>371</v>
      </c>
      <c r="C65" s="10" t="s">
        <v>624</v>
      </c>
    </row>
    <row r="66" spans="1:3" ht="34">
      <c r="A66" s="5" t="s">
        <v>680</v>
      </c>
      <c r="B66" s="5" t="s">
        <v>376</v>
      </c>
      <c r="C66" s="10" t="s">
        <v>653</v>
      </c>
    </row>
    <row r="67" spans="1:3" ht="51">
      <c r="A67" s="5" t="s">
        <v>681</v>
      </c>
      <c r="B67" s="5" t="s">
        <v>382</v>
      </c>
      <c r="C67" s="10" t="s">
        <v>383</v>
      </c>
    </row>
    <row r="68" spans="1:3" ht="17">
      <c r="A68" s="5" t="s">
        <v>682</v>
      </c>
      <c r="B68" s="5" t="s">
        <v>387</v>
      </c>
      <c r="C68" s="10" t="s">
        <v>683</v>
      </c>
    </row>
    <row r="69" spans="1:3" ht="17">
      <c r="A69" s="5" t="s">
        <v>684</v>
      </c>
      <c r="B69" s="5" t="s">
        <v>393</v>
      </c>
      <c r="C69" s="10" t="s">
        <v>685</v>
      </c>
    </row>
    <row r="70" spans="1:3" ht="17">
      <c r="A70" s="5" t="s">
        <v>686</v>
      </c>
      <c r="B70" s="5" t="s">
        <v>399</v>
      </c>
      <c r="C70" s="10" t="s">
        <v>687</v>
      </c>
    </row>
    <row r="71" spans="1:3" ht="34">
      <c r="A71" s="5" t="s">
        <v>688</v>
      </c>
      <c r="B71" s="5" t="s">
        <v>405</v>
      </c>
      <c r="C71" s="10" t="s">
        <v>689</v>
      </c>
    </row>
    <row r="72" spans="1:3" ht="17">
      <c r="A72" s="5" t="s">
        <v>690</v>
      </c>
      <c r="B72" s="5" t="s">
        <v>412</v>
      </c>
      <c r="C72" s="10" t="s">
        <v>624</v>
      </c>
    </row>
    <row r="73" spans="1:3" ht="17">
      <c r="A73" s="5" t="s">
        <v>691</v>
      </c>
      <c r="B73" s="5" t="s">
        <v>418</v>
      </c>
      <c r="C73" s="10" t="s">
        <v>692</v>
      </c>
    </row>
    <row r="74" spans="1:3" ht="34">
      <c r="A74" s="5" t="s">
        <v>693</v>
      </c>
      <c r="B74" s="5" t="s">
        <v>424</v>
      </c>
      <c r="C74" s="10" t="s">
        <v>694</v>
      </c>
    </row>
    <row r="75" spans="1:3" ht="17">
      <c r="A75" s="5" t="s">
        <v>695</v>
      </c>
      <c r="B75" s="5" t="s">
        <v>430</v>
      </c>
      <c r="C75" s="10" t="s">
        <v>696</v>
      </c>
    </row>
    <row r="76" spans="1:3" ht="17">
      <c r="A76" s="5" t="s">
        <v>697</v>
      </c>
      <c r="B76" s="5" t="s">
        <v>435</v>
      </c>
      <c r="C76" s="10" t="s">
        <v>698</v>
      </c>
    </row>
    <row r="77" spans="1:3" ht="34">
      <c r="A77" s="5" t="s">
        <v>699</v>
      </c>
      <c r="B77" s="5" t="s">
        <v>441</v>
      </c>
      <c r="C77" s="10" t="s">
        <v>442</v>
      </c>
    </row>
    <row r="78" spans="1:3" ht="17">
      <c r="A78" s="5" t="s">
        <v>700</v>
      </c>
      <c r="B78" s="5" t="s">
        <v>446</v>
      </c>
      <c r="C78" s="10" t="s">
        <v>701</v>
      </c>
    </row>
    <row r="79" spans="1:3" ht="17">
      <c r="A79" s="5" t="s">
        <v>702</v>
      </c>
      <c r="B79" s="5" t="s">
        <v>453</v>
      </c>
      <c r="C79" s="10" t="s">
        <v>687</v>
      </c>
    </row>
    <row r="80" spans="1:3" ht="17">
      <c r="A80" s="5" t="s">
        <v>703</v>
      </c>
      <c r="B80" s="5" t="s">
        <v>457</v>
      </c>
      <c r="C80" s="10" t="s">
        <v>704</v>
      </c>
    </row>
    <row r="81" spans="1:3" ht="17">
      <c r="A81" s="5" t="s">
        <v>705</v>
      </c>
      <c r="B81" s="5" t="s">
        <v>464</v>
      </c>
      <c r="C81" s="10" t="s">
        <v>465</v>
      </c>
    </row>
    <row r="82" spans="1:3" ht="34">
      <c r="A82" s="5" t="s">
        <v>706</v>
      </c>
      <c r="B82" s="5" t="s">
        <v>469</v>
      </c>
      <c r="C82" s="10" t="s">
        <v>707</v>
      </c>
    </row>
    <row r="83" spans="1:3" ht="17">
      <c r="A83" s="5" t="s">
        <v>708</v>
      </c>
      <c r="B83" s="5" t="s">
        <v>475</v>
      </c>
      <c r="C83" s="10" t="s">
        <v>709</v>
      </c>
    </row>
    <row r="84" spans="1:3" ht="17">
      <c r="A84" s="5" t="s">
        <v>710</v>
      </c>
      <c r="B84" s="5" t="s">
        <v>481</v>
      </c>
      <c r="C84" s="10" t="s">
        <v>644</v>
      </c>
    </row>
    <row r="85" spans="1:3" ht="17">
      <c r="A85" s="5" t="s">
        <v>711</v>
      </c>
      <c r="B85" s="5" t="s">
        <v>486</v>
      </c>
      <c r="C85" s="10" t="s">
        <v>672</v>
      </c>
    </row>
    <row r="86" spans="1:3" ht="34">
      <c r="A86" s="5" t="s">
        <v>712</v>
      </c>
      <c r="B86" s="5" t="s">
        <v>492</v>
      </c>
      <c r="C86" s="10" t="s">
        <v>713</v>
      </c>
    </row>
    <row r="87" spans="1:3" ht="17">
      <c r="A87" s="5" t="s">
        <v>714</v>
      </c>
      <c r="B87" s="5" t="s">
        <v>499</v>
      </c>
      <c r="C87" s="59" t="s">
        <v>715</v>
      </c>
    </row>
    <row r="88" spans="1:3" ht="34">
      <c r="A88" s="5" t="s">
        <v>716</v>
      </c>
      <c r="B88" s="5" t="s">
        <v>504</v>
      </c>
      <c r="C88" s="10" t="s">
        <v>717</v>
      </c>
    </row>
    <row r="89" spans="1:3" ht="17">
      <c r="A89" s="5" t="s">
        <v>718</v>
      </c>
      <c r="B89" s="5" t="s">
        <v>509</v>
      </c>
      <c r="C89" s="10" t="s">
        <v>719</v>
      </c>
    </row>
    <row r="90" spans="1:3" ht="17">
      <c r="A90" s="5" t="s">
        <v>720</v>
      </c>
      <c r="B90" s="5" t="s">
        <v>515</v>
      </c>
      <c r="C90" s="10" t="s">
        <v>721</v>
      </c>
    </row>
    <row r="91" spans="1:3" ht="34">
      <c r="A91" s="58" t="s">
        <v>722</v>
      </c>
      <c r="B91" s="58" t="s">
        <v>520</v>
      </c>
      <c r="C91" s="57" t="s">
        <v>723</v>
      </c>
    </row>
    <row r="92" spans="1:3" ht="17">
      <c r="A92" s="5" t="s">
        <v>724</v>
      </c>
      <c r="B92" s="5" t="s">
        <v>526</v>
      </c>
      <c r="C92" s="10" t="s">
        <v>725</v>
      </c>
    </row>
    <row r="93" spans="1:3" ht="34">
      <c r="A93" s="5" t="s">
        <v>726</v>
      </c>
      <c r="B93" s="5" t="s">
        <v>532</v>
      </c>
      <c r="C93" s="10" t="s">
        <v>727</v>
      </c>
    </row>
    <row r="94" spans="1:3" ht="34">
      <c r="A94" s="5" t="s">
        <v>728</v>
      </c>
      <c r="B94" s="5" t="s">
        <v>729</v>
      </c>
      <c r="C94" s="10" t="s">
        <v>626</v>
      </c>
    </row>
    <row r="95" spans="1:3" s="47" customFormat="1" ht="19" customHeight="1">
      <c r="C95" s="4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9"/>
  <sheetViews>
    <sheetView tabSelected="1" workbookViewId="0">
      <pane xSplit="5" ySplit="1" topLeftCell="O35" activePane="bottomRight" state="frozen"/>
      <selection pane="topRight" activeCell="F1" sqref="F1"/>
      <selection pane="bottomLeft" activeCell="A2" sqref="A2"/>
      <selection pane="bottomRight" activeCell="R40" sqref="R40"/>
    </sheetView>
  </sheetViews>
  <sheetFormatPr baseColWidth="10" defaultColWidth="8.83203125" defaultRowHeight="16"/>
  <cols>
    <col min="1" max="1" width="16.5" style="76" bestFit="1" customWidth="1"/>
    <col min="2" max="2" width="10.33203125" style="76" bestFit="1" customWidth="1"/>
    <col min="3" max="3" width="13.33203125" style="76" bestFit="1" customWidth="1"/>
    <col min="4" max="4" width="24" style="76" bestFit="1" customWidth="1"/>
    <col min="5" max="5" width="34.5" style="76" customWidth="1"/>
    <col min="6" max="7" width="34.5" style="93" customWidth="1"/>
    <col min="8" max="13" width="34.5" style="76" customWidth="1"/>
    <col min="14" max="14" width="1.83203125" style="79" customWidth="1"/>
    <col min="15" max="15" width="21.6640625" style="76" customWidth="1"/>
    <col min="16" max="16" width="19.33203125" style="76" customWidth="1"/>
    <col min="17" max="17" width="1.83203125" style="79" customWidth="1"/>
    <col min="18" max="18" width="41" style="76" customWidth="1"/>
    <col min="19" max="16384" width="8.83203125" style="76"/>
  </cols>
  <sheetData>
    <row r="1" spans="1:18" s="64" customFormat="1" ht="34">
      <c r="A1" s="64" t="s">
        <v>0</v>
      </c>
      <c r="B1" s="64" t="s">
        <v>730</v>
      </c>
      <c r="C1" s="64" t="s">
        <v>731</v>
      </c>
      <c r="D1" s="65" t="s">
        <v>732</v>
      </c>
      <c r="E1" s="64" t="s">
        <v>733</v>
      </c>
      <c r="F1" s="66" t="s">
        <v>734</v>
      </c>
      <c r="G1" s="66" t="s">
        <v>735</v>
      </c>
      <c r="H1" s="65" t="s">
        <v>736</v>
      </c>
      <c r="I1" s="65" t="s">
        <v>737</v>
      </c>
      <c r="J1" s="65" t="s">
        <v>738</v>
      </c>
      <c r="K1" s="65" t="s">
        <v>739</v>
      </c>
      <c r="L1" s="65" t="s">
        <v>7</v>
      </c>
      <c r="M1" s="65" t="s">
        <v>740</v>
      </c>
      <c r="N1" s="67"/>
      <c r="O1" s="68" t="s">
        <v>741</v>
      </c>
      <c r="P1" s="68" t="s">
        <v>742</v>
      </c>
      <c r="Q1" s="67"/>
      <c r="R1" s="64" t="s">
        <v>743</v>
      </c>
    </row>
    <row r="2" spans="1:18" s="70" customFormat="1" ht="119">
      <c r="A2" s="69" t="s">
        <v>13</v>
      </c>
      <c r="B2" s="70" t="s">
        <v>14</v>
      </c>
      <c r="C2" s="70" t="s">
        <v>15</v>
      </c>
      <c r="D2" s="70" t="s">
        <v>16</v>
      </c>
      <c r="E2" s="70" t="s">
        <v>17</v>
      </c>
      <c r="F2" s="71"/>
      <c r="G2" s="71"/>
      <c r="H2" s="72" t="s">
        <v>18</v>
      </c>
      <c r="I2" s="72" t="s">
        <v>18</v>
      </c>
      <c r="J2" s="70" t="s">
        <v>744</v>
      </c>
      <c r="K2" s="70" t="s">
        <v>745</v>
      </c>
      <c r="M2" s="70" t="s">
        <v>20</v>
      </c>
      <c r="N2" s="73"/>
      <c r="O2" s="74" t="s">
        <v>21</v>
      </c>
      <c r="P2" s="75"/>
      <c r="Q2" s="73"/>
    </row>
    <row r="3" spans="1:18" ht="85">
      <c r="A3" s="69" t="s">
        <v>13</v>
      </c>
      <c r="B3" s="70" t="s">
        <v>14</v>
      </c>
      <c r="C3" s="76" t="s">
        <v>746</v>
      </c>
      <c r="D3" s="76" t="s">
        <v>747</v>
      </c>
      <c r="E3" s="77" t="s">
        <v>576</v>
      </c>
      <c r="F3" s="78"/>
      <c r="G3" s="78"/>
      <c r="H3" s="76" t="s">
        <v>748</v>
      </c>
      <c r="I3" s="76" t="s">
        <v>749</v>
      </c>
      <c r="J3" s="76" t="s">
        <v>30</v>
      </c>
      <c r="K3" s="76" t="s">
        <v>30</v>
      </c>
      <c r="M3" s="70" t="s">
        <v>20</v>
      </c>
      <c r="O3" s="80"/>
      <c r="P3" s="80"/>
    </row>
    <row r="4" spans="1:18" s="70" customFormat="1" ht="119">
      <c r="A4" s="69" t="s">
        <v>13</v>
      </c>
      <c r="B4" s="70" t="s">
        <v>14</v>
      </c>
      <c r="C4" s="70" t="s">
        <v>750</v>
      </c>
      <c r="D4" s="70" t="s">
        <v>751</v>
      </c>
      <c r="E4" s="72" t="s">
        <v>580</v>
      </c>
      <c r="F4" s="78"/>
      <c r="G4" s="78"/>
      <c r="H4" s="72" t="s">
        <v>752</v>
      </c>
      <c r="I4" s="72" t="s">
        <v>752</v>
      </c>
      <c r="J4" s="70" t="s">
        <v>744</v>
      </c>
      <c r="K4" s="70" t="s">
        <v>745</v>
      </c>
      <c r="M4" s="70" t="s">
        <v>20</v>
      </c>
      <c r="N4" s="73"/>
      <c r="O4" s="80"/>
      <c r="P4" s="80"/>
      <c r="Q4" s="73"/>
    </row>
    <row r="5" spans="1:18" s="70" customFormat="1" ht="85">
      <c r="A5" s="69" t="s">
        <v>13</v>
      </c>
      <c r="B5" s="70" t="s">
        <v>14</v>
      </c>
      <c r="C5" s="70" t="s">
        <v>37</v>
      </c>
      <c r="D5" s="70" t="s">
        <v>38</v>
      </c>
      <c r="E5" s="72" t="s">
        <v>39</v>
      </c>
      <c r="F5" s="78"/>
      <c r="G5" s="78"/>
      <c r="H5" s="70" t="s">
        <v>18</v>
      </c>
      <c r="I5" s="70" t="s">
        <v>18</v>
      </c>
      <c r="J5" s="70" t="s">
        <v>753</v>
      </c>
      <c r="K5" s="70" t="s">
        <v>745</v>
      </c>
      <c r="M5" s="70" t="s">
        <v>20</v>
      </c>
      <c r="N5" s="73"/>
      <c r="O5" s="74" t="s">
        <v>754</v>
      </c>
      <c r="P5" s="75"/>
      <c r="Q5" s="73"/>
    </row>
    <row r="6" spans="1:18" s="70" customFormat="1" ht="85">
      <c r="A6" s="69" t="s">
        <v>13</v>
      </c>
      <c r="B6" s="70" t="s">
        <v>14</v>
      </c>
      <c r="C6" s="70" t="s">
        <v>755</v>
      </c>
      <c r="D6" s="70" t="s">
        <v>756</v>
      </c>
      <c r="E6" s="72" t="s">
        <v>578</v>
      </c>
      <c r="F6" s="78"/>
      <c r="G6" s="78"/>
      <c r="H6" s="70" t="s">
        <v>18</v>
      </c>
      <c r="I6" s="70" t="s">
        <v>18</v>
      </c>
      <c r="J6" s="76" t="s">
        <v>30</v>
      </c>
      <c r="K6" s="76" t="s">
        <v>30</v>
      </c>
      <c r="L6" s="76"/>
      <c r="M6" s="70" t="s">
        <v>20</v>
      </c>
      <c r="N6" s="73"/>
      <c r="O6" s="80"/>
      <c r="P6" s="80"/>
      <c r="Q6" s="73"/>
    </row>
    <row r="7" spans="1:18" s="70" customFormat="1" ht="119">
      <c r="A7" s="69" t="s">
        <v>13</v>
      </c>
      <c r="B7" s="70" t="s">
        <v>14</v>
      </c>
      <c r="C7" s="70" t="s">
        <v>757</v>
      </c>
      <c r="D7" s="70" t="s">
        <v>758</v>
      </c>
      <c r="E7" s="72" t="s">
        <v>582</v>
      </c>
      <c r="F7" s="78"/>
      <c r="G7" s="78"/>
      <c r="H7" s="70" t="s">
        <v>52</v>
      </c>
      <c r="I7" s="70" t="s">
        <v>52</v>
      </c>
      <c r="J7" s="81" t="s">
        <v>744</v>
      </c>
      <c r="K7" s="81" t="s">
        <v>745</v>
      </c>
      <c r="L7" s="81"/>
      <c r="M7" s="70" t="s">
        <v>20</v>
      </c>
      <c r="N7" s="73"/>
      <c r="O7" s="74" t="s">
        <v>759</v>
      </c>
      <c r="P7" s="75"/>
      <c r="Q7" s="73"/>
    </row>
    <row r="8" spans="1:18" s="70" customFormat="1" ht="119">
      <c r="A8" s="69" t="s">
        <v>13</v>
      </c>
      <c r="B8" s="70" t="s">
        <v>14</v>
      </c>
      <c r="C8" s="70" t="s">
        <v>34</v>
      </c>
      <c r="D8" s="70" t="s">
        <v>35</v>
      </c>
      <c r="E8" s="72" t="s">
        <v>36</v>
      </c>
      <c r="F8" s="82"/>
      <c r="G8" s="82"/>
      <c r="H8" s="70" t="s">
        <v>18</v>
      </c>
      <c r="I8" s="70" t="s">
        <v>18</v>
      </c>
      <c r="J8" s="81" t="s">
        <v>744</v>
      </c>
      <c r="K8" s="81" t="s">
        <v>745</v>
      </c>
      <c r="L8" s="81"/>
      <c r="M8" s="70" t="s">
        <v>20</v>
      </c>
      <c r="N8" s="73"/>
      <c r="O8" s="74" t="s">
        <v>760</v>
      </c>
      <c r="P8" s="75"/>
      <c r="Q8" s="73"/>
    </row>
    <row r="9" spans="1:18" ht="85">
      <c r="A9" s="69" t="s">
        <v>13</v>
      </c>
      <c r="B9" s="70" t="s">
        <v>14</v>
      </c>
      <c r="C9" s="76" t="s">
        <v>761</v>
      </c>
      <c r="D9" s="76" t="s">
        <v>762</v>
      </c>
      <c r="E9" s="72" t="s">
        <v>763</v>
      </c>
      <c r="F9" s="78"/>
      <c r="G9" s="78"/>
      <c r="H9" s="76" t="s">
        <v>764</v>
      </c>
      <c r="I9" s="76" t="s">
        <v>764</v>
      </c>
      <c r="J9" s="76" t="s">
        <v>765</v>
      </c>
      <c r="K9" s="76" t="s">
        <v>30</v>
      </c>
      <c r="M9" s="70" t="s">
        <v>20</v>
      </c>
      <c r="O9" s="75"/>
      <c r="P9" s="75"/>
    </row>
    <row r="10" spans="1:18" ht="85">
      <c r="A10" s="69" t="s">
        <v>13</v>
      </c>
      <c r="B10" s="70" t="s">
        <v>14</v>
      </c>
      <c r="C10" s="76" t="s">
        <v>766</v>
      </c>
      <c r="D10" s="76" t="s">
        <v>767</v>
      </c>
      <c r="E10" s="72" t="s">
        <v>768</v>
      </c>
      <c r="F10" s="78"/>
      <c r="G10" s="78"/>
      <c r="H10" s="76" t="s">
        <v>769</v>
      </c>
      <c r="I10" s="76" t="s">
        <v>769</v>
      </c>
      <c r="J10" s="76" t="s">
        <v>30</v>
      </c>
      <c r="K10" s="76" t="s">
        <v>30</v>
      </c>
      <c r="M10" s="70" t="s">
        <v>20</v>
      </c>
      <c r="O10" s="75"/>
      <c r="P10" s="75"/>
    </row>
    <row r="11" spans="1:18" ht="119">
      <c r="A11" s="69" t="s">
        <v>13</v>
      </c>
      <c r="B11" s="70" t="s">
        <v>14</v>
      </c>
      <c r="C11" s="76" t="s">
        <v>770</v>
      </c>
      <c r="D11" s="76" t="s">
        <v>771</v>
      </c>
      <c r="E11" s="72" t="s">
        <v>584</v>
      </c>
      <c r="F11" s="78"/>
      <c r="G11" s="78"/>
      <c r="H11" s="76" t="s">
        <v>772</v>
      </c>
      <c r="I11" s="76" t="s">
        <v>772</v>
      </c>
      <c r="J11" s="81" t="s">
        <v>744</v>
      </c>
      <c r="K11" s="81" t="s">
        <v>745</v>
      </c>
      <c r="L11" s="81"/>
      <c r="M11" s="70" t="s">
        <v>20</v>
      </c>
      <c r="O11" s="83" t="s">
        <v>773</v>
      </c>
      <c r="P11" s="75"/>
    </row>
    <row r="12" spans="1:18" ht="119">
      <c r="A12" s="69" t="s">
        <v>13</v>
      </c>
      <c r="B12" s="70" t="s">
        <v>14</v>
      </c>
      <c r="C12" s="76" t="s">
        <v>774</v>
      </c>
      <c r="D12" s="76" t="s">
        <v>775</v>
      </c>
      <c r="E12" s="72" t="s">
        <v>586</v>
      </c>
      <c r="F12" s="78"/>
      <c r="G12" s="78"/>
      <c r="H12" s="76" t="s">
        <v>772</v>
      </c>
      <c r="I12" s="76" t="s">
        <v>772</v>
      </c>
      <c r="J12" s="81" t="s">
        <v>744</v>
      </c>
      <c r="K12" s="81" t="s">
        <v>745</v>
      </c>
      <c r="L12" s="81"/>
      <c r="M12" s="70" t="s">
        <v>20</v>
      </c>
      <c r="O12" s="75"/>
      <c r="P12" s="75"/>
    </row>
    <row r="13" spans="1:18" s="70" customFormat="1" ht="85">
      <c r="A13" s="69" t="s">
        <v>13</v>
      </c>
      <c r="B13" s="70" t="s">
        <v>14</v>
      </c>
      <c r="C13" s="70" t="s">
        <v>27</v>
      </c>
      <c r="D13" s="70" t="s">
        <v>28</v>
      </c>
      <c r="E13" s="72" t="s">
        <v>29</v>
      </c>
      <c r="F13" s="78"/>
      <c r="G13" s="78"/>
      <c r="H13" s="72" t="s">
        <v>18</v>
      </c>
      <c r="I13" s="72" t="s">
        <v>18</v>
      </c>
      <c r="J13" s="76" t="s">
        <v>30</v>
      </c>
      <c r="K13" s="76" t="s">
        <v>30</v>
      </c>
      <c r="L13" s="76"/>
      <c r="M13" s="70" t="s">
        <v>20</v>
      </c>
      <c r="N13" s="73"/>
      <c r="O13" s="75"/>
      <c r="P13" s="75"/>
      <c r="Q13" s="73"/>
    </row>
    <row r="14" spans="1:18" s="70" customFormat="1" ht="119">
      <c r="A14" s="69" t="s">
        <v>13</v>
      </c>
      <c r="B14" s="70" t="s">
        <v>14</v>
      </c>
      <c r="C14" s="70" t="s">
        <v>22</v>
      </c>
      <c r="D14" s="70" t="s">
        <v>23</v>
      </c>
      <c r="E14" s="72" t="s">
        <v>776</v>
      </c>
      <c r="F14" s="78"/>
      <c r="G14" s="78"/>
      <c r="H14" s="72" t="s">
        <v>18</v>
      </c>
      <c r="I14" s="72" t="s">
        <v>18</v>
      </c>
      <c r="J14" s="70" t="s">
        <v>777</v>
      </c>
      <c r="K14" s="76" t="s">
        <v>30</v>
      </c>
      <c r="L14" s="76"/>
      <c r="M14" s="70" t="s">
        <v>20</v>
      </c>
      <c r="N14" s="73"/>
      <c r="O14" s="84"/>
      <c r="P14" s="75"/>
      <c r="Q14" s="73"/>
    </row>
    <row r="15" spans="1:18" s="70" customFormat="1" ht="85">
      <c r="A15" s="69" t="s">
        <v>13</v>
      </c>
      <c r="B15" s="70" t="s">
        <v>14</v>
      </c>
      <c r="C15" s="70" t="s">
        <v>778</v>
      </c>
      <c r="D15" s="70" t="s">
        <v>779</v>
      </c>
      <c r="E15" s="72" t="s">
        <v>588</v>
      </c>
      <c r="F15" s="78"/>
      <c r="G15" s="78"/>
      <c r="H15" s="72" t="s">
        <v>780</v>
      </c>
      <c r="I15" s="72" t="s">
        <v>780</v>
      </c>
      <c r="J15" s="76" t="s">
        <v>30</v>
      </c>
      <c r="K15" s="76" t="s">
        <v>30</v>
      </c>
      <c r="L15" s="76"/>
      <c r="M15" s="70" t="s">
        <v>20</v>
      </c>
      <c r="N15" s="73"/>
      <c r="O15" s="75"/>
      <c r="P15" s="75"/>
      <c r="Q15" s="73"/>
    </row>
    <row r="16" spans="1:18" s="70" customFormat="1" ht="85">
      <c r="A16" s="85" t="s">
        <v>42</v>
      </c>
      <c r="B16" s="70" t="s">
        <v>14</v>
      </c>
      <c r="C16" s="77" t="s">
        <v>781</v>
      </c>
      <c r="D16" s="77" t="s">
        <v>44</v>
      </c>
      <c r="E16" s="77" t="s">
        <v>45</v>
      </c>
      <c r="F16" s="78"/>
      <c r="G16" s="78"/>
      <c r="H16" s="72" t="s">
        <v>46</v>
      </c>
      <c r="I16" s="72" t="s">
        <v>46</v>
      </c>
      <c r="J16" s="70" t="s">
        <v>782</v>
      </c>
      <c r="K16" s="70" t="s">
        <v>782</v>
      </c>
      <c r="M16" s="70" t="s">
        <v>783</v>
      </c>
      <c r="N16" s="73"/>
      <c r="O16" s="84"/>
      <c r="P16" s="84"/>
      <c r="Q16" s="73"/>
    </row>
    <row r="17" spans="1:19" s="70" customFormat="1" ht="102">
      <c r="A17" s="85" t="s">
        <v>42</v>
      </c>
      <c r="B17" s="70" t="s">
        <v>14</v>
      </c>
      <c r="C17" s="77" t="s">
        <v>49</v>
      </c>
      <c r="D17" s="77" t="s">
        <v>50</v>
      </c>
      <c r="E17" s="72" t="s">
        <v>51</v>
      </c>
      <c r="F17" s="78"/>
      <c r="G17" s="82"/>
      <c r="H17" s="70" t="s">
        <v>52</v>
      </c>
      <c r="I17" s="70" t="s">
        <v>52</v>
      </c>
      <c r="J17" s="70" t="s">
        <v>784</v>
      </c>
      <c r="K17" s="70" t="s">
        <v>784</v>
      </c>
      <c r="M17" s="70" t="s">
        <v>785</v>
      </c>
      <c r="N17" s="73"/>
      <c r="O17" s="84"/>
      <c r="P17" s="84"/>
      <c r="Q17" s="73"/>
    </row>
    <row r="18" spans="1:19" s="70" customFormat="1" ht="17">
      <c r="A18" s="85" t="s">
        <v>42</v>
      </c>
      <c r="B18" s="70" t="s">
        <v>14</v>
      </c>
      <c r="C18" s="77" t="s">
        <v>55</v>
      </c>
      <c r="D18" s="77" t="s">
        <v>56</v>
      </c>
      <c r="E18" s="72" t="s">
        <v>57</v>
      </c>
      <c r="F18" s="82"/>
      <c r="G18" s="82"/>
      <c r="H18" s="70" t="s">
        <v>52</v>
      </c>
      <c r="I18" s="70" t="s">
        <v>52</v>
      </c>
      <c r="N18" s="73"/>
      <c r="O18" s="84"/>
      <c r="P18" s="84"/>
      <c r="Q18" s="73"/>
    </row>
    <row r="19" spans="1:19" s="70" customFormat="1" ht="68">
      <c r="A19" s="85" t="s">
        <v>42</v>
      </c>
      <c r="B19" s="70" t="s">
        <v>14</v>
      </c>
      <c r="C19" s="77" t="s">
        <v>786</v>
      </c>
      <c r="D19" s="77" t="s">
        <v>61</v>
      </c>
      <c r="E19" s="72" t="s">
        <v>62</v>
      </c>
      <c r="F19" s="78"/>
      <c r="G19" s="78"/>
      <c r="H19" s="70" t="s">
        <v>63</v>
      </c>
      <c r="I19" s="70" t="s">
        <v>92</v>
      </c>
      <c r="J19" s="70" t="s">
        <v>787</v>
      </c>
      <c r="K19" s="70" t="s">
        <v>788</v>
      </c>
      <c r="M19" s="70" t="s">
        <v>789</v>
      </c>
      <c r="N19" s="73"/>
      <c r="O19" s="84"/>
      <c r="P19" s="84"/>
      <c r="Q19" s="73"/>
    </row>
    <row r="20" spans="1:19" s="70" customFormat="1" ht="51">
      <c r="A20" s="85" t="s">
        <v>42</v>
      </c>
      <c r="B20" s="70" t="s">
        <v>14</v>
      </c>
      <c r="C20" s="77" t="s">
        <v>66</v>
      </c>
      <c r="D20" s="77" t="s">
        <v>67</v>
      </c>
      <c r="E20" s="72" t="s">
        <v>68</v>
      </c>
      <c r="F20" s="78"/>
      <c r="G20" s="78"/>
      <c r="H20" s="70" t="s">
        <v>790</v>
      </c>
      <c r="I20" s="70" t="s">
        <v>52</v>
      </c>
      <c r="J20" s="70" t="s">
        <v>791</v>
      </c>
      <c r="K20" s="70" t="s">
        <v>791</v>
      </c>
      <c r="M20" s="70" t="s">
        <v>792</v>
      </c>
      <c r="N20" s="73"/>
      <c r="O20" s="84"/>
      <c r="P20" s="84"/>
      <c r="Q20" s="73"/>
    </row>
    <row r="21" spans="1:19" s="70" customFormat="1" ht="17">
      <c r="A21" s="85" t="s">
        <v>42</v>
      </c>
      <c r="B21" s="70" t="s">
        <v>14</v>
      </c>
      <c r="C21" s="77" t="s">
        <v>71</v>
      </c>
      <c r="D21" s="77" t="s">
        <v>72</v>
      </c>
      <c r="E21" s="72" t="s">
        <v>73</v>
      </c>
      <c r="F21" s="82"/>
      <c r="G21" s="82"/>
      <c r="H21" s="70" t="s">
        <v>52</v>
      </c>
      <c r="I21" s="70" t="s">
        <v>52</v>
      </c>
      <c r="N21" s="73"/>
      <c r="O21" s="84"/>
      <c r="P21" s="84"/>
      <c r="Q21" s="73"/>
    </row>
    <row r="22" spans="1:19" s="70" customFormat="1" ht="136">
      <c r="A22" s="85" t="s">
        <v>42</v>
      </c>
      <c r="B22" s="70" t="s">
        <v>14</v>
      </c>
      <c r="C22" s="77" t="s">
        <v>76</v>
      </c>
      <c r="D22" s="77" t="s">
        <v>77</v>
      </c>
      <c r="E22" s="72" t="s">
        <v>78</v>
      </c>
      <c r="F22" s="78"/>
      <c r="G22" s="78"/>
      <c r="H22" s="70" t="s">
        <v>79</v>
      </c>
      <c r="I22" s="70" t="s">
        <v>52</v>
      </c>
      <c r="J22" s="70" t="s">
        <v>793</v>
      </c>
      <c r="K22" s="70" t="s">
        <v>794</v>
      </c>
      <c r="M22" s="70" t="s">
        <v>795</v>
      </c>
      <c r="N22" s="73"/>
      <c r="O22" s="84"/>
      <c r="P22" s="74" t="s">
        <v>796</v>
      </c>
      <c r="Q22" s="73"/>
    </row>
    <row r="23" spans="1:19" s="70" customFormat="1" ht="68">
      <c r="A23" s="85" t="s">
        <v>42</v>
      </c>
      <c r="B23" s="70" t="s">
        <v>14</v>
      </c>
      <c r="C23" s="77" t="s">
        <v>85</v>
      </c>
      <c r="D23" s="77" t="s">
        <v>86</v>
      </c>
      <c r="E23" s="72" t="s">
        <v>87</v>
      </c>
      <c r="F23" s="78"/>
      <c r="G23" s="78"/>
      <c r="H23" s="72" t="s">
        <v>79</v>
      </c>
      <c r="I23" s="70" t="s">
        <v>92</v>
      </c>
      <c r="J23" s="70" t="s">
        <v>797</v>
      </c>
      <c r="K23" s="70" t="s">
        <v>798</v>
      </c>
      <c r="M23" s="70" t="s">
        <v>799</v>
      </c>
      <c r="N23" s="73"/>
      <c r="O23" s="84"/>
      <c r="P23" s="84"/>
      <c r="Q23" s="73"/>
    </row>
    <row r="24" spans="1:19" s="70" customFormat="1" ht="51">
      <c r="A24" s="85" t="s">
        <v>42</v>
      </c>
      <c r="B24" s="70" t="s">
        <v>14</v>
      </c>
      <c r="C24" s="77" t="s">
        <v>89</v>
      </c>
      <c r="D24" s="77" t="s">
        <v>90</v>
      </c>
      <c r="E24" s="72" t="s">
        <v>91</v>
      </c>
      <c r="F24" s="78"/>
      <c r="G24" s="78"/>
      <c r="H24" s="70" t="s">
        <v>92</v>
      </c>
      <c r="I24" s="70" t="s">
        <v>92</v>
      </c>
      <c r="J24" s="70" t="s">
        <v>800</v>
      </c>
      <c r="K24" s="70" t="s">
        <v>800</v>
      </c>
      <c r="M24" s="70" t="s">
        <v>801</v>
      </c>
      <c r="N24" s="73"/>
      <c r="O24" s="84"/>
      <c r="P24" s="84"/>
      <c r="Q24" s="73"/>
    </row>
    <row r="25" spans="1:19" ht="68">
      <c r="A25" s="86" t="s">
        <v>802</v>
      </c>
      <c r="B25" s="76" t="s">
        <v>14</v>
      </c>
      <c r="C25" s="76" t="s">
        <v>803</v>
      </c>
      <c r="D25" s="76" t="s">
        <v>804</v>
      </c>
      <c r="E25" s="76" t="s">
        <v>805</v>
      </c>
      <c r="F25" s="87"/>
      <c r="G25" s="87"/>
      <c r="H25" s="72" t="s">
        <v>52</v>
      </c>
      <c r="I25" s="72" t="s">
        <v>52</v>
      </c>
      <c r="J25" s="76" t="s">
        <v>806</v>
      </c>
      <c r="K25" s="76" t="s">
        <v>807</v>
      </c>
      <c r="M25" s="76" t="s">
        <v>808</v>
      </c>
      <c r="O25" s="84"/>
      <c r="P25" s="84"/>
    </row>
    <row r="26" spans="1:19" ht="34">
      <c r="A26" s="86" t="s">
        <v>802</v>
      </c>
      <c r="B26" s="76" t="s">
        <v>14</v>
      </c>
      <c r="C26" s="76" t="s">
        <v>809</v>
      </c>
      <c r="D26" s="76" t="s">
        <v>810</v>
      </c>
      <c r="E26" s="76" t="s">
        <v>811</v>
      </c>
      <c r="F26" s="87"/>
      <c r="G26" s="87"/>
      <c r="H26" s="72" t="s">
        <v>328</v>
      </c>
      <c r="I26" s="72" t="s">
        <v>92</v>
      </c>
      <c r="J26" s="76" t="s">
        <v>812</v>
      </c>
      <c r="K26" s="76" t="s">
        <v>813</v>
      </c>
      <c r="M26" s="76" t="s">
        <v>814</v>
      </c>
      <c r="O26" s="84"/>
      <c r="P26" s="84"/>
    </row>
    <row r="27" spans="1:19" ht="17">
      <c r="A27" s="86" t="s">
        <v>802</v>
      </c>
      <c r="B27" s="76" t="s">
        <v>14</v>
      </c>
      <c r="C27" s="76" t="s">
        <v>96</v>
      </c>
      <c r="D27" s="76" t="s">
        <v>97</v>
      </c>
      <c r="E27" s="5" t="s">
        <v>98</v>
      </c>
      <c r="F27" s="88"/>
      <c r="G27" s="88"/>
      <c r="H27" s="72"/>
      <c r="I27" s="72"/>
      <c r="O27" s="84"/>
      <c r="P27" s="84"/>
    </row>
    <row r="28" spans="1:19" ht="153">
      <c r="A28" s="86" t="s">
        <v>802</v>
      </c>
      <c r="B28" s="76" t="s">
        <v>14</v>
      </c>
      <c r="C28" s="76" t="s">
        <v>815</v>
      </c>
      <c r="D28" s="76" t="s">
        <v>816</v>
      </c>
      <c r="E28" s="76" t="s">
        <v>817</v>
      </c>
      <c r="F28" s="87"/>
      <c r="G28" s="87"/>
      <c r="H28" s="76" t="s">
        <v>818</v>
      </c>
      <c r="I28" s="76" t="s">
        <v>92</v>
      </c>
      <c r="J28" s="76" t="s">
        <v>819</v>
      </c>
      <c r="K28" s="76" t="s">
        <v>819</v>
      </c>
      <c r="M28" s="76" t="s">
        <v>820</v>
      </c>
      <c r="O28" s="84"/>
      <c r="P28" s="89" t="s">
        <v>821</v>
      </c>
      <c r="S28" s="90"/>
    </row>
    <row r="29" spans="1:19" ht="85">
      <c r="A29" s="86" t="s">
        <v>802</v>
      </c>
      <c r="B29" s="76" t="s">
        <v>14</v>
      </c>
      <c r="C29" s="76" t="s">
        <v>822</v>
      </c>
      <c r="D29" s="76" t="s">
        <v>823</v>
      </c>
      <c r="E29" s="76" t="s">
        <v>824</v>
      </c>
      <c r="F29" s="87"/>
      <c r="G29" s="87"/>
      <c r="H29" s="72" t="s">
        <v>328</v>
      </c>
      <c r="I29" s="72" t="s">
        <v>92</v>
      </c>
      <c r="J29" s="76" t="s">
        <v>825</v>
      </c>
      <c r="K29" s="76" t="s">
        <v>826</v>
      </c>
      <c r="M29" s="76" t="s">
        <v>827</v>
      </c>
      <c r="O29" s="84"/>
      <c r="P29" s="83" t="s">
        <v>828</v>
      </c>
    </row>
    <row r="30" spans="1:19" ht="68">
      <c r="A30" s="91" t="s">
        <v>100</v>
      </c>
      <c r="B30" s="92">
        <v>1877</v>
      </c>
      <c r="C30" s="76" t="s">
        <v>829</v>
      </c>
      <c r="D30" s="76" t="s">
        <v>830</v>
      </c>
      <c r="E30" s="76" t="s">
        <v>831</v>
      </c>
      <c r="F30" s="87"/>
      <c r="G30" s="87"/>
      <c r="H30" s="72" t="s">
        <v>52</v>
      </c>
      <c r="I30" s="72" t="s">
        <v>52</v>
      </c>
      <c r="J30" s="76" t="s">
        <v>832</v>
      </c>
      <c r="K30" s="76" t="s">
        <v>832</v>
      </c>
      <c r="M30" s="76" t="s">
        <v>833</v>
      </c>
      <c r="O30" s="84"/>
      <c r="P30" s="84"/>
    </row>
    <row r="31" spans="1:19" ht="85">
      <c r="A31" s="91" t="s">
        <v>100</v>
      </c>
      <c r="B31" s="92">
        <v>4</v>
      </c>
      <c r="C31" s="76" t="s">
        <v>834</v>
      </c>
      <c r="D31" s="76" t="s">
        <v>835</v>
      </c>
      <c r="E31" s="76" t="s">
        <v>836</v>
      </c>
      <c r="H31" s="76" t="s">
        <v>52</v>
      </c>
      <c r="I31" s="76" t="s">
        <v>52</v>
      </c>
      <c r="J31" s="76" t="s">
        <v>837</v>
      </c>
      <c r="K31" s="76" t="s">
        <v>838</v>
      </c>
      <c r="L31" s="76" t="s">
        <v>839</v>
      </c>
      <c r="M31" s="76" t="s">
        <v>840</v>
      </c>
      <c r="O31" s="89" t="s">
        <v>841</v>
      </c>
      <c r="P31" s="84"/>
    </row>
    <row r="32" spans="1:19" ht="68">
      <c r="A32" s="91" t="s">
        <v>100</v>
      </c>
      <c r="B32" s="92" t="s">
        <v>842</v>
      </c>
      <c r="C32" s="76" t="s">
        <v>843</v>
      </c>
      <c r="D32" s="76" t="s">
        <v>844</v>
      </c>
      <c r="E32" s="76" t="s">
        <v>845</v>
      </c>
      <c r="F32" s="87"/>
      <c r="G32" s="87"/>
      <c r="H32" s="76" t="s">
        <v>846</v>
      </c>
      <c r="I32" s="76" t="s">
        <v>846</v>
      </c>
      <c r="J32" s="76" t="s">
        <v>847</v>
      </c>
      <c r="K32" s="76" t="s">
        <v>848</v>
      </c>
      <c r="M32" s="76" t="s">
        <v>847</v>
      </c>
      <c r="O32" s="84"/>
      <c r="P32" s="84"/>
    </row>
    <row r="33" spans="1:18" ht="85">
      <c r="A33" s="91" t="s">
        <v>100</v>
      </c>
      <c r="B33" s="92">
        <v>212</v>
      </c>
      <c r="C33" s="76" t="s">
        <v>849</v>
      </c>
      <c r="D33" s="76" t="s">
        <v>850</v>
      </c>
      <c r="E33" s="76" t="s">
        <v>851</v>
      </c>
      <c r="F33" s="87"/>
      <c r="G33" s="87"/>
      <c r="H33" s="72" t="s">
        <v>852</v>
      </c>
      <c r="I33" s="72" t="s">
        <v>92</v>
      </c>
      <c r="J33" s="76" t="s">
        <v>853</v>
      </c>
      <c r="K33" s="76" t="s">
        <v>854</v>
      </c>
      <c r="M33" s="76" t="s">
        <v>855</v>
      </c>
      <c r="O33" s="84"/>
      <c r="P33" s="84"/>
    </row>
    <row r="34" spans="1:18" ht="85">
      <c r="A34" s="91" t="s">
        <v>100</v>
      </c>
      <c r="B34" s="92">
        <v>659</v>
      </c>
      <c r="C34" s="76" t="s">
        <v>856</v>
      </c>
      <c r="D34" s="76" t="s">
        <v>857</v>
      </c>
      <c r="E34" s="76" t="s">
        <v>858</v>
      </c>
      <c r="F34" s="87"/>
      <c r="G34" s="87"/>
      <c r="H34" s="76" t="s">
        <v>52</v>
      </c>
      <c r="I34" s="76" t="s">
        <v>52</v>
      </c>
      <c r="J34" s="76" t="s">
        <v>859</v>
      </c>
      <c r="K34" s="76" t="s">
        <v>859</v>
      </c>
      <c r="M34" s="76" t="s">
        <v>860</v>
      </c>
      <c r="O34" s="83" t="s">
        <v>861</v>
      </c>
      <c r="P34" s="84"/>
    </row>
    <row r="35" spans="1:18" ht="51">
      <c r="A35" s="91" t="s">
        <v>100</v>
      </c>
      <c r="B35" s="92">
        <v>4360</v>
      </c>
      <c r="C35" s="76" t="s">
        <v>862</v>
      </c>
      <c r="D35" s="76" t="s">
        <v>863</v>
      </c>
      <c r="E35" s="76" t="s">
        <v>864</v>
      </c>
      <c r="H35" s="76" t="s">
        <v>865</v>
      </c>
      <c r="J35" s="76" t="s">
        <v>866</v>
      </c>
      <c r="O35" s="84"/>
      <c r="P35" s="84"/>
    </row>
    <row r="36" spans="1:18" ht="153">
      <c r="A36" s="91" t="s">
        <v>100</v>
      </c>
      <c r="B36" s="92">
        <v>1097</v>
      </c>
      <c r="C36" s="76" t="s">
        <v>867</v>
      </c>
      <c r="D36" s="76" t="s">
        <v>868</v>
      </c>
      <c r="E36" s="72" t="s">
        <v>869</v>
      </c>
      <c r="F36" s="94"/>
      <c r="G36" s="94"/>
      <c r="H36" s="76" t="s">
        <v>870</v>
      </c>
      <c r="I36" s="72" t="s">
        <v>871</v>
      </c>
      <c r="J36" s="76" t="s">
        <v>872</v>
      </c>
      <c r="K36" s="76" t="s">
        <v>872</v>
      </c>
      <c r="M36" s="76" t="s">
        <v>873</v>
      </c>
      <c r="O36" s="83" t="s">
        <v>874</v>
      </c>
      <c r="P36" s="83" t="s">
        <v>875</v>
      </c>
    </row>
    <row r="37" spans="1:18" ht="136">
      <c r="A37" s="91" t="s">
        <v>100</v>
      </c>
      <c r="B37" s="92">
        <v>1159</v>
      </c>
      <c r="C37" s="95" t="s">
        <v>876</v>
      </c>
      <c r="D37" s="95" t="s">
        <v>877</v>
      </c>
      <c r="E37" s="90" t="s">
        <v>878</v>
      </c>
      <c r="F37" s="87"/>
      <c r="G37" s="87"/>
      <c r="H37" s="90" t="s">
        <v>879</v>
      </c>
      <c r="I37" s="90" t="s">
        <v>879</v>
      </c>
      <c r="J37" s="90" t="s">
        <v>880</v>
      </c>
      <c r="K37" s="90" t="s">
        <v>880</v>
      </c>
      <c r="L37" s="90"/>
      <c r="M37" s="90" t="s">
        <v>881</v>
      </c>
      <c r="O37" s="83" t="s">
        <v>882</v>
      </c>
      <c r="P37" s="84"/>
      <c r="R37" s="90"/>
    </row>
    <row r="38" spans="1:18" ht="170">
      <c r="A38" s="91" t="s">
        <v>100</v>
      </c>
      <c r="B38" s="92">
        <v>5442</v>
      </c>
      <c r="C38" s="76" t="s">
        <v>883</v>
      </c>
      <c r="D38" s="76" t="s">
        <v>884</v>
      </c>
      <c r="E38" s="72" t="s">
        <v>885</v>
      </c>
      <c r="F38" s="78"/>
      <c r="G38" s="78"/>
      <c r="H38" s="72" t="s">
        <v>886</v>
      </c>
      <c r="I38" s="72" t="s">
        <v>92</v>
      </c>
      <c r="J38" s="76" t="s">
        <v>887</v>
      </c>
      <c r="K38" s="76" t="s">
        <v>888</v>
      </c>
      <c r="M38" s="76" t="s">
        <v>889</v>
      </c>
      <c r="O38" s="84"/>
      <c r="P38" s="83" t="s">
        <v>890</v>
      </c>
    </row>
    <row r="39" spans="1:18" ht="153">
      <c r="A39" s="91" t="s">
        <v>100</v>
      </c>
      <c r="B39" s="92">
        <v>650</v>
      </c>
      <c r="C39" s="76" t="s">
        <v>891</v>
      </c>
      <c r="D39" s="76" t="s">
        <v>892</v>
      </c>
      <c r="E39" s="10" t="s">
        <v>893</v>
      </c>
      <c r="F39" s="87"/>
      <c r="G39" s="87"/>
      <c r="H39" s="72" t="s">
        <v>79</v>
      </c>
      <c r="I39" s="72" t="s">
        <v>92</v>
      </c>
      <c r="J39" s="90" t="s">
        <v>2085</v>
      </c>
      <c r="K39" s="90" t="s">
        <v>2085</v>
      </c>
      <c r="M39" s="76" t="s">
        <v>894</v>
      </c>
      <c r="O39" s="89" t="s">
        <v>895</v>
      </c>
      <c r="P39" s="84"/>
      <c r="R39" s="76" t="s">
        <v>2086</v>
      </c>
    </row>
    <row r="40" spans="1:18" ht="204">
      <c r="A40" s="91" t="s">
        <v>100</v>
      </c>
      <c r="B40" s="92">
        <v>32</v>
      </c>
      <c r="C40" s="76" t="s">
        <v>896</v>
      </c>
      <c r="D40" s="76" t="s">
        <v>897</v>
      </c>
      <c r="E40" s="76" t="s">
        <v>898</v>
      </c>
      <c r="F40" s="87"/>
      <c r="G40" s="87"/>
      <c r="H40" s="72" t="s">
        <v>52</v>
      </c>
      <c r="I40" s="72" t="s">
        <v>52</v>
      </c>
      <c r="J40" s="76" t="s">
        <v>899</v>
      </c>
      <c r="K40" s="76" t="s">
        <v>900</v>
      </c>
      <c r="M40" s="76" t="s">
        <v>901</v>
      </c>
      <c r="O40" s="83" t="s">
        <v>902</v>
      </c>
      <c r="P40" s="84"/>
    </row>
    <row r="41" spans="1:18" ht="119">
      <c r="A41" s="91" t="s">
        <v>100</v>
      </c>
      <c r="B41" s="92">
        <v>634</v>
      </c>
      <c r="C41" s="76" t="s">
        <v>903</v>
      </c>
      <c r="D41" s="76" t="s">
        <v>904</v>
      </c>
      <c r="E41" s="76" t="s">
        <v>905</v>
      </c>
      <c r="F41" s="87"/>
      <c r="G41" s="87"/>
      <c r="H41" s="72" t="s">
        <v>328</v>
      </c>
      <c r="I41" s="72" t="s">
        <v>92</v>
      </c>
      <c r="J41" s="76" t="s">
        <v>906</v>
      </c>
      <c r="K41" s="76" t="s">
        <v>906</v>
      </c>
      <c r="M41" s="76" t="s">
        <v>907</v>
      </c>
      <c r="O41" s="83" t="s">
        <v>908</v>
      </c>
      <c r="P41" s="84"/>
    </row>
    <row r="42" spans="1:18" ht="170">
      <c r="A42" s="91" t="s">
        <v>100</v>
      </c>
      <c r="B42" s="92">
        <v>674</v>
      </c>
      <c r="C42" s="76" t="s">
        <v>909</v>
      </c>
      <c r="D42" s="76" t="s">
        <v>910</v>
      </c>
      <c r="E42" s="76" t="s">
        <v>911</v>
      </c>
      <c r="F42" s="87"/>
      <c r="G42" s="87"/>
      <c r="H42" s="76" t="s">
        <v>79</v>
      </c>
      <c r="I42" s="76" t="s">
        <v>52</v>
      </c>
      <c r="J42" s="76" t="s">
        <v>912</v>
      </c>
      <c r="K42" s="76" t="s">
        <v>912</v>
      </c>
      <c r="M42" s="76" t="s">
        <v>913</v>
      </c>
      <c r="O42" s="83" t="s">
        <v>914</v>
      </c>
      <c r="P42" s="84"/>
    </row>
    <row r="43" spans="1:18" ht="85">
      <c r="A43" s="91" t="s">
        <v>100</v>
      </c>
      <c r="B43" s="92">
        <v>6</v>
      </c>
      <c r="C43" s="76" t="s">
        <v>915</v>
      </c>
      <c r="D43" s="76" t="s">
        <v>916</v>
      </c>
      <c r="E43" s="76" t="s">
        <v>917</v>
      </c>
      <c r="H43" s="76" t="s">
        <v>92</v>
      </c>
      <c r="I43" s="76" t="s">
        <v>92</v>
      </c>
      <c r="J43" s="76" t="s">
        <v>918</v>
      </c>
      <c r="M43" s="76" t="s">
        <v>919</v>
      </c>
      <c r="O43" s="83" t="s">
        <v>920</v>
      </c>
      <c r="P43" s="84"/>
    </row>
    <row r="44" spans="1:18" ht="51">
      <c r="A44" s="91" t="s">
        <v>100</v>
      </c>
      <c r="B44" s="92">
        <v>277</v>
      </c>
      <c r="C44" s="76" t="s">
        <v>921</v>
      </c>
      <c r="D44" s="76" t="s">
        <v>922</v>
      </c>
      <c r="E44" s="76" t="s">
        <v>923</v>
      </c>
      <c r="F44" s="87"/>
      <c r="G44" s="87"/>
      <c r="H44" s="76" t="s">
        <v>924</v>
      </c>
      <c r="I44" s="76" t="s">
        <v>52</v>
      </c>
      <c r="J44" s="76" t="s">
        <v>925</v>
      </c>
      <c r="K44" s="76" t="s">
        <v>926</v>
      </c>
      <c r="M44" s="76" t="s">
        <v>927</v>
      </c>
      <c r="O44" s="84"/>
      <c r="P44" s="84"/>
    </row>
    <row r="45" spans="1:18" s="90" customFormat="1" ht="102">
      <c r="A45" s="91" t="s">
        <v>100</v>
      </c>
      <c r="B45" s="92">
        <v>1197</v>
      </c>
      <c r="C45" s="90" t="s">
        <v>928</v>
      </c>
      <c r="D45" s="90" t="s">
        <v>929</v>
      </c>
      <c r="E45" s="90" t="s">
        <v>930</v>
      </c>
      <c r="F45" s="87"/>
      <c r="G45" s="87"/>
      <c r="H45" s="77" t="s">
        <v>52</v>
      </c>
      <c r="I45" s="77" t="s">
        <v>52</v>
      </c>
      <c r="J45" s="90" t="s">
        <v>931</v>
      </c>
      <c r="K45" s="90" t="s">
        <v>932</v>
      </c>
      <c r="M45" s="90" t="s">
        <v>933</v>
      </c>
      <c r="N45" s="79"/>
      <c r="O45" s="132" t="s">
        <v>934</v>
      </c>
      <c r="P45" s="84"/>
      <c r="Q45" s="79"/>
    </row>
    <row r="46" spans="1:18" s="90" customFormat="1" ht="51">
      <c r="A46" s="91" t="s">
        <v>100</v>
      </c>
      <c r="B46" s="92">
        <v>987</v>
      </c>
      <c r="C46" s="90" t="s">
        <v>935</v>
      </c>
      <c r="D46" s="90" t="s">
        <v>936</v>
      </c>
      <c r="E46" s="90" t="s">
        <v>937</v>
      </c>
      <c r="F46" s="87"/>
      <c r="G46" s="87"/>
      <c r="H46" s="77" t="s">
        <v>938</v>
      </c>
      <c r="I46" s="77" t="s">
        <v>939</v>
      </c>
      <c r="J46" s="90" t="s">
        <v>940</v>
      </c>
      <c r="K46" s="77" t="s">
        <v>941</v>
      </c>
      <c r="L46" s="77"/>
      <c r="M46" s="90" t="s">
        <v>942</v>
      </c>
      <c r="N46" s="79"/>
      <c r="O46" s="84"/>
      <c r="P46" s="84"/>
      <c r="Q46" s="79"/>
    </row>
    <row r="47" spans="1:18" ht="323">
      <c r="A47" s="91" t="s">
        <v>100</v>
      </c>
      <c r="B47" s="92">
        <v>470</v>
      </c>
      <c r="C47" s="76" t="s">
        <v>943</v>
      </c>
      <c r="D47" s="76" t="s">
        <v>944</v>
      </c>
      <c r="E47" s="76" t="s">
        <v>945</v>
      </c>
      <c r="F47" s="87"/>
      <c r="G47" s="87"/>
      <c r="H47" s="76" t="s">
        <v>946</v>
      </c>
      <c r="I47" s="76" t="s">
        <v>947</v>
      </c>
      <c r="J47" s="76" t="s">
        <v>948</v>
      </c>
      <c r="K47" s="76" t="s">
        <v>949</v>
      </c>
      <c r="M47" s="76" t="s">
        <v>950</v>
      </c>
      <c r="O47" s="83" t="s">
        <v>951</v>
      </c>
      <c r="P47" s="84"/>
    </row>
    <row r="48" spans="1:18" ht="204">
      <c r="A48" s="91" t="s">
        <v>100</v>
      </c>
      <c r="B48" s="99">
        <v>140</v>
      </c>
      <c r="C48" s="76" t="s">
        <v>952</v>
      </c>
      <c r="D48" s="76" t="s">
        <v>953</v>
      </c>
      <c r="E48" s="76" t="s">
        <v>954</v>
      </c>
      <c r="F48" s="88"/>
      <c r="G48" s="87"/>
      <c r="H48" s="76" t="s">
        <v>52</v>
      </c>
      <c r="I48" s="76" t="s">
        <v>52</v>
      </c>
      <c r="J48" s="76" t="s">
        <v>955</v>
      </c>
      <c r="K48" s="76" t="s">
        <v>955</v>
      </c>
      <c r="L48" s="76" t="s">
        <v>956</v>
      </c>
      <c r="M48" s="76" t="s">
        <v>957</v>
      </c>
      <c r="O48" s="83" t="s">
        <v>958</v>
      </c>
      <c r="P48" s="84"/>
    </row>
    <row r="49" spans="1:18" ht="170">
      <c r="A49" s="91" t="s">
        <v>100</v>
      </c>
      <c r="B49" s="92">
        <v>90001</v>
      </c>
      <c r="C49" s="76" t="s">
        <v>959</v>
      </c>
      <c r="D49" s="76" t="s">
        <v>960</v>
      </c>
      <c r="E49" s="72" t="s">
        <v>961</v>
      </c>
      <c r="F49" s="78"/>
      <c r="G49" s="78"/>
      <c r="H49" s="77" t="s">
        <v>52</v>
      </c>
      <c r="I49" s="77" t="s">
        <v>52</v>
      </c>
      <c r="J49" s="76" t="s">
        <v>962</v>
      </c>
      <c r="K49" s="76" t="s">
        <v>962</v>
      </c>
      <c r="M49" s="76" t="s">
        <v>963</v>
      </c>
      <c r="N49" s="100"/>
      <c r="O49" s="83" t="s">
        <v>964</v>
      </c>
      <c r="P49" s="101"/>
      <c r="Q49" s="100"/>
    </row>
    <row r="50" spans="1:18" s="168" customFormat="1" ht="51">
      <c r="A50" s="168" t="s">
        <v>965</v>
      </c>
      <c r="B50" s="169">
        <v>1097</v>
      </c>
      <c r="C50" s="168" t="s">
        <v>966</v>
      </c>
      <c r="D50" s="168" t="s">
        <v>967</v>
      </c>
      <c r="E50" s="170" t="s">
        <v>968</v>
      </c>
      <c r="F50" s="171"/>
      <c r="G50" s="171"/>
      <c r="H50" s="168" t="s">
        <v>969</v>
      </c>
      <c r="I50" s="168" t="s">
        <v>969</v>
      </c>
      <c r="J50" s="168" t="s">
        <v>970</v>
      </c>
      <c r="K50" s="168" t="s">
        <v>970</v>
      </c>
      <c r="M50" s="168" t="s">
        <v>971</v>
      </c>
      <c r="O50" s="172"/>
      <c r="P50" s="172"/>
      <c r="R50" s="168" t="s">
        <v>972</v>
      </c>
    </row>
    <row r="51" spans="1:18" ht="119">
      <c r="A51" s="91" t="s">
        <v>100</v>
      </c>
      <c r="B51" s="92">
        <v>1040</v>
      </c>
      <c r="C51" s="76" t="s">
        <v>973</v>
      </c>
      <c r="D51" s="76" t="s">
        <v>974</v>
      </c>
      <c r="E51" s="102" t="s">
        <v>975</v>
      </c>
      <c r="F51" s="103"/>
      <c r="G51" s="103"/>
      <c r="H51" s="102" t="s">
        <v>79</v>
      </c>
      <c r="I51" s="102" t="s">
        <v>52</v>
      </c>
      <c r="J51" s="104" t="s">
        <v>976</v>
      </c>
      <c r="K51" s="104" t="s">
        <v>977</v>
      </c>
      <c r="L51" s="104"/>
      <c r="M51" s="104" t="s">
        <v>978</v>
      </c>
      <c r="N51" s="105"/>
      <c r="O51" s="106" t="s">
        <v>979</v>
      </c>
      <c r="P51" s="84"/>
      <c r="Q51" s="105"/>
    </row>
    <row r="52" spans="1:18" ht="51">
      <c r="A52" s="91" t="s">
        <v>100</v>
      </c>
      <c r="B52" s="92">
        <v>409</v>
      </c>
      <c r="C52" s="76" t="s">
        <v>980</v>
      </c>
      <c r="D52" s="76" t="s">
        <v>981</v>
      </c>
      <c r="E52" s="76" t="s">
        <v>982</v>
      </c>
      <c r="F52" s="87"/>
      <c r="G52" s="87"/>
      <c r="H52" s="72" t="s">
        <v>92</v>
      </c>
      <c r="I52" s="72" t="s">
        <v>92</v>
      </c>
      <c r="J52" s="76" t="s">
        <v>983</v>
      </c>
      <c r="K52" s="76" t="s">
        <v>983</v>
      </c>
      <c r="M52" s="76" t="s">
        <v>984</v>
      </c>
      <c r="O52" s="84"/>
      <c r="P52" s="84"/>
    </row>
    <row r="53" spans="1:18" ht="136">
      <c r="A53" s="91" t="s">
        <v>100</v>
      </c>
      <c r="B53" s="92">
        <v>1159</v>
      </c>
      <c r="C53" s="76" t="s">
        <v>985</v>
      </c>
      <c r="D53" s="76" t="s">
        <v>986</v>
      </c>
      <c r="E53" s="76" t="s">
        <v>987</v>
      </c>
      <c r="F53" s="87"/>
      <c r="G53" s="87"/>
      <c r="H53" s="72" t="s">
        <v>52</v>
      </c>
      <c r="I53" s="72" t="s">
        <v>52</v>
      </c>
      <c r="J53" s="76" t="s">
        <v>880</v>
      </c>
      <c r="K53" s="76" t="s">
        <v>880</v>
      </c>
      <c r="M53" s="76" t="s">
        <v>988</v>
      </c>
      <c r="O53" s="83" t="s">
        <v>882</v>
      </c>
      <c r="P53" s="80"/>
    </row>
    <row r="54" spans="1:18" ht="340">
      <c r="A54" s="91" t="s">
        <v>100</v>
      </c>
      <c r="B54" s="92">
        <v>4936</v>
      </c>
      <c r="C54" s="76" t="s">
        <v>989</v>
      </c>
      <c r="D54" s="76" t="s">
        <v>990</v>
      </c>
      <c r="E54" s="72" t="s">
        <v>991</v>
      </c>
      <c r="F54" s="78"/>
      <c r="G54" s="78"/>
      <c r="H54" s="72" t="s">
        <v>992</v>
      </c>
      <c r="I54" s="72" t="s">
        <v>52</v>
      </c>
      <c r="J54" s="76" t="s">
        <v>993</v>
      </c>
      <c r="K54" s="76" t="s">
        <v>994</v>
      </c>
      <c r="M54" s="76" t="s">
        <v>995</v>
      </c>
      <c r="O54" s="89" t="s">
        <v>996</v>
      </c>
      <c r="P54" s="83" t="s">
        <v>997</v>
      </c>
    </row>
    <row r="55" spans="1:18" ht="85">
      <c r="A55" s="91" t="s">
        <v>100</v>
      </c>
      <c r="B55" s="92">
        <v>4369</v>
      </c>
      <c r="C55" s="72" t="s">
        <v>998</v>
      </c>
      <c r="D55" s="72" t="s">
        <v>999</v>
      </c>
      <c r="E55" s="76" t="s">
        <v>1000</v>
      </c>
      <c r="F55" s="87"/>
      <c r="G55" s="87"/>
      <c r="H55" s="72" t="s">
        <v>1001</v>
      </c>
      <c r="I55" s="72" t="s">
        <v>52</v>
      </c>
      <c r="J55" s="76" t="s">
        <v>1002</v>
      </c>
      <c r="K55" s="72" t="s">
        <v>1003</v>
      </c>
      <c r="L55" s="72"/>
      <c r="M55" s="76" t="s">
        <v>1004</v>
      </c>
      <c r="O55" s="84"/>
      <c r="P55" s="84"/>
    </row>
    <row r="56" spans="1:18" ht="153">
      <c r="A56" s="91" t="s">
        <v>100</v>
      </c>
      <c r="B56" s="99">
        <v>650</v>
      </c>
      <c r="C56" s="76" t="s">
        <v>1005</v>
      </c>
      <c r="D56" s="76" t="s">
        <v>1006</v>
      </c>
      <c r="E56" s="76" t="s">
        <v>1007</v>
      </c>
      <c r="F56" s="107"/>
      <c r="G56" s="107"/>
      <c r="H56" s="72" t="s">
        <v>92</v>
      </c>
      <c r="I56" s="72"/>
      <c r="J56" s="76" t="s">
        <v>1008</v>
      </c>
      <c r="M56" s="76" t="s">
        <v>1009</v>
      </c>
      <c r="O56" s="89" t="s">
        <v>895</v>
      </c>
      <c r="P56" s="80"/>
    </row>
    <row r="57" spans="1:18" ht="119">
      <c r="A57" s="91" t="s">
        <v>100</v>
      </c>
      <c r="B57" s="92">
        <v>666</v>
      </c>
      <c r="C57" s="76" t="s">
        <v>1010</v>
      </c>
      <c r="D57" s="76" t="s">
        <v>1011</v>
      </c>
      <c r="E57" s="76" t="s">
        <v>1012</v>
      </c>
      <c r="F57" s="87"/>
      <c r="G57" s="87"/>
      <c r="H57" s="72" t="s">
        <v>1013</v>
      </c>
      <c r="I57" s="72" t="s">
        <v>52</v>
      </c>
      <c r="J57" s="76" t="s">
        <v>1014</v>
      </c>
      <c r="K57" s="76" t="s">
        <v>926</v>
      </c>
      <c r="L57" s="76" t="s">
        <v>1015</v>
      </c>
      <c r="M57" s="76" t="s">
        <v>1016</v>
      </c>
      <c r="O57" s="89" t="s">
        <v>1017</v>
      </c>
      <c r="P57" s="84"/>
    </row>
    <row r="58" spans="1:18" ht="51">
      <c r="A58" s="91" t="s">
        <v>100</v>
      </c>
      <c r="B58" s="92">
        <v>294</v>
      </c>
      <c r="C58" s="90" t="s">
        <v>1018</v>
      </c>
      <c r="D58" s="90" t="s">
        <v>1019</v>
      </c>
      <c r="E58" s="90" t="s">
        <v>1020</v>
      </c>
      <c r="F58" s="87"/>
      <c r="G58" s="87"/>
      <c r="H58" s="72" t="s">
        <v>79</v>
      </c>
      <c r="I58" s="72" t="s">
        <v>92</v>
      </c>
      <c r="J58" s="90" t="s">
        <v>1021</v>
      </c>
      <c r="K58" s="90" t="s">
        <v>1021</v>
      </c>
      <c r="L58" s="90"/>
      <c r="M58" s="90" t="s">
        <v>1022</v>
      </c>
      <c r="O58" s="84"/>
      <c r="P58" s="84"/>
    </row>
    <row r="59" spans="1:18" ht="51">
      <c r="A59" s="91" t="s">
        <v>100</v>
      </c>
      <c r="B59" s="92">
        <v>409</v>
      </c>
      <c r="C59" s="76" t="s">
        <v>1023</v>
      </c>
      <c r="D59" s="76" t="s">
        <v>1024</v>
      </c>
      <c r="E59" s="76" t="s">
        <v>1025</v>
      </c>
      <c r="F59" s="87"/>
      <c r="G59" s="87"/>
      <c r="H59" s="76" t="s">
        <v>79</v>
      </c>
      <c r="I59" s="76" t="s">
        <v>92</v>
      </c>
      <c r="J59" s="76" t="s">
        <v>1026</v>
      </c>
      <c r="K59" s="76" t="s">
        <v>1026</v>
      </c>
      <c r="M59" s="76" t="s">
        <v>984</v>
      </c>
      <c r="O59" s="84"/>
      <c r="P59" s="84"/>
    </row>
    <row r="60" spans="1:18" ht="68">
      <c r="A60" s="91" t="s">
        <v>100</v>
      </c>
      <c r="B60" s="92">
        <v>2530</v>
      </c>
      <c r="C60" s="76" t="s">
        <v>1027</v>
      </c>
      <c r="D60" s="76" t="s">
        <v>1028</v>
      </c>
      <c r="E60" s="76" t="s">
        <v>1029</v>
      </c>
      <c r="F60" s="87"/>
      <c r="G60" s="87"/>
      <c r="H60" s="76" t="s">
        <v>92</v>
      </c>
      <c r="I60" s="76" t="s">
        <v>92</v>
      </c>
      <c r="J60" s="76" t="s">
        <v>1030</v>
      </c>
      <c r="K60" s="76" t="s">
        <v>1030</v>
      </c>
      <c r="M60" s="76" t="s">
        <v>1031</v>
      </c>
      <c r="O60" s="84"/>
      <c r="P60" s="84"/>
    </row>
    <row r="61" spans="1:18" s="96" customFormat="1" ht="102">
      <c r="A61" s="96" t="s">
        <v>100</v>
      </c>
      <c r="B61" s="97">
        <v>1418</v>
      </c>
      <c r="C61" s="96" t="s">
        <v>1032</v>
      </c>
      <c r="D61" s="96" t="s">
        <v>1033</v>
      </c>
      <c r="E61" s="96" t="s">
        <v>1034</v>
      </c>
      <c r="F61" s="98"/>
      <c r="G61" s="98"/>
      <c r="H61" s="96" t="s">
        <v>52</v>
      </c>
      <c r="I61" s="96" t="s">
        <v>52</v>
      </c>
      <c r="J61" s="96" t="s">
        <v>1035</v>
      </c>
      <c r="K61" s="96" t="s">
        <v>1035</v>
      </c>
      <c r="M61" s="96" t="s">
        <v>1035</v>
      </c>
      <c r="O61" s="96" t="s">
        <v>1036</v>
      </c>
      <c r="P61" s="131"/>
      <c r="R61" s="96" t="s">
        <v>1037</v>
      </c>
    </row>
    <row r="62" spans="1:18" ht="136">
      <c r="A62" s="91" t="s">
        <v>100</v>
      </c>
      <c r="B62" s="92">
        <v>4767</v>
      </c>
      <c r="C62" s="76" t="s">
        <v>1038</v>
      </c>
      <c r="D62" s="76" t="s">
        <v>1039</v>
      </c>
      <c r="E62" s="76" t="s">
        <v>1040</v>
      </c>
      <c r="F62" s="87"/>
      <c r="G62" s="87"/>
      <c r="H62" s="72" t="s">
        <v>79</v>
      </c>
      <c r="I62" s="72" t="s">
        <v>92</v>
      </c>
      <c r="J62" s="76" t="s">
        <v>1041</v>
      </c>
      <c r="K62" s="76" t="s">
        <v>1042</v>
      </c>
      <c r="M62" s="76" t="s">
        <v>1043</v>
      </c>
      <c r="O62" s="83" t="s">
        <v>1044</v>
      </c>
      <c r="P62" s="84"/>
    </row>
    <row r="63" spans="1:18" ht="68">
      <c r="A63" s="91" t="s">
        <v>100</v>
      </c>
      <c r="B63" s="92">
        <v>1877</v>
      </c>
      <c r="C63" s="76" t="s">
        <v>1045</v>
      </c>
      <c r="D63" s="76" t="s">
        <v>1046</v>
      </c>
      <c r="E63" s="76" t="s">
        <v>1047</v>
      </c>
      <c r="F63" s="87"/>
      <c r="G63" s="87"/>
      <c r="H63" s="72" t="s">
        <v>79</v>
      </c>
      <c r="I63" s="72" t="s">
        <v>52</v>
      </c>
      <c r="J63" s="76" t="s">
        <v>832</v>
      </c>
      <c r="K63" s="76" t="s">
        <v>832</v>
      </c>
      <c r="M63" s="76" t="s">
        <v>833</v>
      </c>
      <c r="O63" s="84"/>
      <c r="P63" s="84"/>
    </row>
    <row r="64" spans="1:18" ht="102">
      <c r="A64" s="91" t="s">
        <v>100</v>
      </c>
      <c r="B64" s="92">
        <v>1176</v>
      </c>
      <c r="C64" s="76" t="s">
        <v>1048</v>
      </c>
      <c r="D64" s="76" t="s">
        <v>1049</v>
      </c>
      <c r="E64" s="76" t="s">
        <v>1050</v>
      </c>
      <c r="F64" s="87"/>
      <c r="G64" s="87"/>
      <c r="H64" s="76" t="s">
        <v>52</v>
      </c>
      <c r="I64" s="76" t="s">
        <v>52</v>
      </c>
      <c r="J64" s="76" t="s">
        <v>1051</v>
      </c>
      <c r="K64" s="76" t="s">
        <v>1051</v>
      </c>
      <c r="M64" s="76" t="s">
        <v>1052</v>
      </c>
      <c r="O64" s="89" t="s">
        <v>1053</v>
      </c>
      <c r="P64" s="84"/>
    </row>
    <row r="65" spans="1:17" ht="119">
      <c r="A65" s="91" t="s">
        <v>100</v>
      </c>
      <c r="B65" s="92">
        <v>2770</v>
      </c>
      <c r="C65" s="76" t="s">
        <v>1054</v>
      </c>
      <c r="D65" s="76" t="s">
        <v>1055</v>
      </c>
      <c r="E65" s="102" t="s">
        <v>1056</v>
      </c>
      <c r="F65" s="103"/>
      <c r="G65" s="103"/>
      <c r="H65" s="102" t="s">
        <v>52</v>
      </c>
      <c r="I65" s="102" t="s">
        <v>52</v>
      </c>
      <c r="J65" s="104" t="s">
        <v>1057</v>
      </c>
      <c r="K65" s="104" t="s">
        <v>1058</v>
      </c>
      <c r="L65" s="104"/>
      <c r="M65" s="104" t="s">
        <v>1059</v>
      </c>
      <c r="N65" s="105"/>
      <c r="O65" s="106" t="s">
        <v>1060</v>
      </c>
      <c r="P65" s="84"/>
      <c r="Q65" s="105"/>
    </row>
    <row r="66" spans="1:17" ht="272">
      <c r="A66" s="91" t="s">
        <v>100</v>
      </c>
      <c r="B66" s="92">
        <v>4358</v>
      </c>
      <c r="C66" s="76" t="s">
        <v>1061</v>
      </c>
      <c r="D66" s="76" t="s">
        <v>1062</v>
      </c>
      <c r="E66" s="72" t="s">
        <v>1063</v>
      </c>
      <c r="F66" s="78"/>
      <c r="G66" s="78"/>
      <c r="H66" s="76" t="s">
        <v>79</v>
      </c>
      <c r="I66" s="76" t="s">
        <v>92</v>
      </c>
      <c r="J66" s="76" t="s">
        <v>1064</v>
      </c>
      <c r="K66" s="76" t="s">
        <v>1065</v>
      </c>
      <c r="M66" s="76" t="s">
        <v>1066</v>
      </c>
      <c r="O66" s="83" t="s">
        <v>1067</v>
      </c>
      <c r="P66" s="83" t="s">
        <v>1068</v>
      </c>
    </row>
    <row r="67" spans="1:17" ht="85">
      <c r="A67" s="91" t="s">
        <v>100</v>
      </c>
      <c r="B67" s="92">
        <v>320</v>
      </c>
      <c r="C67" s="76" t="s">
        <v>221</v>
      </c>
      <c r="D67" s="76" t="s">
        <v>1069</v>
      </c>
      <c r="E67" s="72" t="s">
        <v>1070</v>
      </c>
      <c r="F67" s="87"/>
      <c r="G67" s="87"/>
      <c r="H67" s="72" t="s">
        <v>79</v>
      </c>
      <c r="I67" s="72" t="s">
        <v>79</v>
      </c>
      <c r="J67" s="76" t="s">
        <v>1071</v>
      </c>
      <c r="K67" s="76" t="s">
        <v>1072</v>
      </c>
      <c r="O67" s="84"/>
      <c r="P67" s="84"/>
    </row>
    <row r="68" spans="1:17" s="90" customFormat="1" ht="102">
      <c r="A68" s="91" t="s">
        <v>100</v>
      </c>
      <c r="B68" s="92">
        <v>800</v>
      </c>
      <c r="C68" s="90" t="s">
        <v>1073</v>
      </c>
      <c r="D68" s="90" t="s">
        <v>1074</v>
      </c>
      <c r="E68" s="90" t="s">
        <v>1075</v>
      </c>
      <c r="F68" s="87"/>
      <c r="G68" s="87"/>
      <c r="H68" s="77" t="s">
        <v>52</v>
      </c>
      <c r="I68" s="77" t="s">
        <v>52</v>
      </c>
      <c r="J68" s="90" t="s">
        <v>1076</v>
      </c>
      <c r="K68" s="77" t="s">
        <v>994</v>
      </c>
      <c r="L68" s="77"/>
      <c r="M68" s="90" t="s">
        <v>1077</v>
      </c>
      <c r="N68" s="79"/>
      <c r="O68" s="132" t="s">
        <v>1078</v>
      </c>
      <c r="P68" s="84"/>
      <c r="Q68" s="79"/>
    </row>
    <row r="69" spans="1:17" s="90" customFormat="1" ht="85">
      <c r="A69" s="91" t="s">
        <v>100</v>
      </c>
      <c r="B69" s="92">
        <v>28</v>
      </c>
      <c r="C69" s="90" t="s">
        <v>1079</v>
      </c>
      <c r="D69" s="90" t="s">
        <v>1080</v>
      </c>
      <c r="E69" s="77" t="s">
        <v>1081</v>
      </c>
      <c r="F69" s="87"/>
      <c r="G69" s="87" t="s">
        <v>1082</v>
      </c>
      <c r="H69" s="77" t="s">
        <v>79</v>
      </c>
      <c r="I69" s="77" t="s">
        <v>52</v>
      </c>
      <c r="J69" s="90" t="s">
        <v>1083</v>
      </c>
      <c r="K69" s="90" t="s">
        <v>1083</v>
      </c>
      <c r="M69" s="90" t="s">
        <v>1084</v>
      </c>
      <c r="N69" s="79"/>
      <c r="O69" s="132" t="s">
        <v>1085</v>
      </c>
      <c r="P69" s="84"/>
      <c r="Q69" s="79"/>
    </row>
    <row r="70" spans="1:17" ht="136">
      <c r="A70" s="91" t="s">
        <v>100</v>
      </c>
      <c r="B70" s="92">
        <v>1610</v>
      </c>
      <c r="C70" s="90" t="s">
        <v>1086</v>
      </c>
      <c r="D70" s="90" t="s">
        <v>1087</v>
      </c>
      <c r="E70" s="90" t="s">
        <v>1088</v>
      </c>
      <c r="F70" s="87"/>
      <c r="G70" s="87"/>
      <c r="H70" s="72" t="s">
        <v>52</v>
      </c>
      <c r="I70" s="72" t="s">
        <v>52</v>
      </c>
      <c r="J70" s="90" t="s">
        <v>1089</v>
      </c>
      <c r="K70" s="72" t="s">
        <v>1090</v>
      </c>
      <c r="L70" s="72"/>
      <c r="M70" s="90" t="s">
        <v>1091</v>
      </c>
      <c r="O70" s="83" t="s">
        <v>1092</v>
      </c>
      <c r="P70" s="84"/>
    </row>
    <row r="71" spans="1:17" ht="255">
      <c r="A71" s="91" t="s">
        <v>100</v>
      </c>
      <c r="B71" s="92">
        <v>241</v>
      </c>
      <c r="C71" s="76" t="s">
        <v>1093</v>
      </c>
      <c r="D71" s="76" t="s">
        <v>1094</v>
      </c>
      <c r="E71" s="76" t="s">
        <v>1095</v>
      </c>
      <c r="H71" s="76" t="s">
        <v>52</v>
      </c>
      <c r="I71" s="76" t="s">
        <v>52</v>
      </c>
      <c r="J71" s="76" t="s">
        <v>1096</v>
      </c>
      <c r="L71" s="76" t="s">
        <v>1097</v>
      </c>
      <c r="M71" s="76" t="s">
        <v>1098</v>
      </c>
      <c r="O71" s="83" t="s">
        <v>1099</v>
      </c>
      <c r="P71" s="84"/>
    </row>
    <row r="72" spans="1:17" ht="136">
      <c r="A72" s="91" t="s">
        <v>100</v>
      </c>
      <c r="B72" s="92">
        <v>766</v>
      </c>
      <c r="C72" s="76" t="s">
        <v>1100</v>
      </c>
      <c r="D72" s="76" t="s">
        <v>1101</v>
      </c>
      <c r="E72" s="76" t="s">
        <v>1102</v>
      </c>
      <c r="J72" s="76" t="s">
        <v>962</v>
      </c>
      <c r="K72" s="76" t="s">
        <v>962</v>
      </c>
      <c r="M72" s="76" t="s">
        <v>963</v>
      </c>
      <c r="O72" s="83" t="s">
        <v>1103</v>
      </c>
      <c r="P72" s="84"/>
    </row>
    <row r="73" spans="1:17" s="90" customFormat="1" ht="51">
      <c r="A73" s="91" t="s">
        <v>100</v>
      </c>
      <c r="B73" s="92">
        <v>800</v>
      </c>
      <c r="C73" s="90" t="s">
        <v>1104</v>
      </c>
      <c r="D73" s="90" t="s">
        <v>1105</v>
      </c>
      <c r="E73" s="90" t="s">
        <v>1106</v>
      </c>
      <c r="F73" s="87"/>
      <c r="G73" s="87"/>
      <c r="H73" s="77" t="s">
        <v>52</v>
      </c>
      <c r="I73" s="77" t="s">
        <v>1107</v>
      </c>
      <c r="J73" s="90" t="s">
        <v>1108</v>
      </c>
      <c r="K73" s="90" t="s">
        <v>1108</v>
      </c>
      <c r="M73" s="90" t="s">
        <v>1109</v>
      </c>
      <c r="N73" s="79"/>
      <c r="O73" s="84"/>
      <c r="P73" s="84"/>
      <c r="Q73" s="79"/>
    </row>
    <row r="74" spans="1:17" ht="51">
      <c r="A74" s="91" t="s">
        <v>100</v>
      </c>
      <c r="B74" s="92">
        <v>1931</v>
      </c>
      <c r="C74" s="90" t="s">
        <v>1110</v>
      </c>
      <c r="D74" s="90" t="s">
        <v>1111</v>
      </c>
      <c r="E74" s="90" t="s">
        <v>1112</v>
      </c>
      <c r="F74" s="87"/>
      <c r="G74" s="87"/>
      <c r="H74" s="90" t="s">
        <v>1113</v>
      </c>
      <c r="I74" s="90" t="s">
        <v>1114</v>
      </c>
      <c r="J74" s="90" t="s">
        <v>1115</v>
      </c>
      <c r="K74" s="90" t="s">
        <v>1115</v>
      </c>
      <c r="L74" s="90"/>
      <c r="M74" s="90" t="s">
        <v>1116</v>
      </c>
      <c r="O74" s="84"/>
      <c r="P74" s="84"/>
    </row>
    <row r="75" spans="1:17" ht="255">
      <c r="A75" s="91" t="s">
        <v>100</v>
      </c>
      <c r="B75" s="92">
        <v>5045</v>
      </c>
      <c r="C75" s="76" t="s">
        <v>1117</v>
      </c>
      <c r="D75" s="76" t="s">
        <v>1118</v>
      </c>
      <c r="E75" s="72" t="s">
        <v>1119</v>
      </c>
      <c r="F75" s="78"/>
      <c r="G75" s="78"/>
      <c r="H75" s="72" t="s">
        <v>79</v>
      </c>
      <c r="I75" s="72" t="s">
        <v>92</v>
      </c>
      <c r="J75" s="76" t="s">
        <v>1120</v>
      </c>
      <c r="K75" s="76" t="s">
        <v>1120</v>
      </c>
      <c r="M75" s="76" t="s">
        <v>1121</v>
      </c>
      <c r="N75" s="100"/>
      <c r="O75" s="83" t="s">
        <v>1122</v>
      </c>
      <c r="P75" s="80"/>
      <c r="Q75" s="100"/>
    </row>
    <row r="76" spans="1:17" ht="102">
      <c r="A76" s="91" t="s">
        <v>100</v>
      </c>
      <c r="B76" s="92">
        <v>1709</v>
      </c>
      <c r="C76" s="90" t="s">
        <v>1123</v>
      </c>
      <c r="D76" s="90" t="s">
        <v>1124</v>
      </c>
      <c r="E76" s="90" t="s">
        <v>1125</v>
      </c>
      <c r="F76" s="87"/>
      <c r="G76" s="87"/>
      <c r="H76" s="72" t="s">
        <v>1126</v>
      </c>
      <c r="I76" s="72" t="s">
        <v>1126</v>
      </c>
      <c r="J76" s="90" t="s">
        <v>1127</v>
      </c>
      <c r="K76" s="72" t="s">
        <v>1128</v>
      </c>
      <c r="L76" s="72"/>
      <c r="M76" s="90" t="s">
        <v>1129</v>
      </c>
      <c r="O76" s="83" t="s">
        <v>1130</v>
      </c>
      <c r="P76" s="108"/>
    </row>
    <row r="77" spans="1:17" ht="170">
      <c r="A77" s="91" t="s">
        <v>100</v>
      </c>
      <c r="B77" s="92">
        <v>249</v>
      </c>
      <c r="C77" s="90" t="s">
        <v>1131</v>
      </c>
      <c r="D77" s="90" t="s">
        <v>1132</v>
      </c>
      <c r="E77" s="90" t="s">
        <v>1133</v>
      </c>
      <c r="F77" s="87"/>
      <c r="G77" s="87"/>
      <c r="H77" s="72" t="s">
        <v>52</v>
      </c>
      <c r="I77" s="72" t="s">
        <v>52</v>
      </c>
      <c r="J77" s="90" t="s">
        <v>1134</v>
      </c>
      <c r="K77" s="90" t="s">
        <v>1135</v>
      </c>
      <c r="L77" s="90"/>
      <c r="M77" s="90" t="s">
        <v>1136</v>
      </c>
      <c r="O77" s="83" t="s">
        <v>1137</v>
      </c>
      <c r="P77" s="108"/>
    </row>
    <row r="78" spans="1:17" ht="170">
      <c r="A78" s="91" t="s">
        <v>100</v>
      </c>
      <c r="B78" s="92">
        <v>832</v>
      </c>
      <c r="C78" s="90" t="s">
        <v>1138</v>
      </c>
      <c r="D78" s="90" t="s">
        <v>1139</v>
      </c>
      <c r="E78" s="90" t="s">
        <v>1140</v>
      </c>
      <c r="F78" s="87"/>
      <c r="G78" s="87"/>
      <c r="H78" s="72" t="s">
        <v>79</v>
      </c>
      <c r="I78" s="72" t="s">
        <v>92</v>
      </c>
      <c r="J78" s="90" t="s">
        <v>1141</v>
      </c>
      <c r="K78" s="90" t="s">
        <v>1142</v>
      </c>
      <c r="L78" s="90"/>
      <c r="M78" s="90" t="s">
        <v>1143</v>
      </c>
      <c r="O78" s="83" t="s">
        <v>1144</v>
      </c>
      <c r="P78" s="108"/>
    </row>
    <row r="79" spans="1:17" ht="255">
      <c r="A79" s="91" t="s">
        <v>100</v>
      </c>
      <c r="B79" s="92">
        <v>5045</v>
      </c>
      <c r="C79" s="76" t="s">
        <v>1145</v>
      </c>
      <c r="D79" s="76" t="s">
        <v>1146</v>
      </c>
      <c r="E79" s="76" t="s">
        <v>1147</v>
      </c>
      <c r="F79" s="87"/>
      <c r="G79" s="87"/>
      <c r="H79" s="72" t="s">
        <v>79</v>
      </c>
      <c r="I79" s="72" t="s">
        <v>92</v>
      </c>
      <c r="J79" s="76" t="s">
        <v>1120</v>
      </c>
      <c r="K79" s="76" t="s">
        <v>1120</v>
      </c>
      <c r="M79" s="76" t="s">
        <v>1121</v>
      </c>
      <c r="O79" s="83" t="s">
        <v>1122</v>
      </c>
      <c r="P79" s="83" t="s">
        <v>1148</v>
      </c>
    </row>
    <row r="80" spans="1:17" ht="68">
      <c r="A80" s="91" t="s">
        <v>100</v>
      </c>
      <c r="B80" s="92">
        <v>1176</v>
      </c>
      <c r="C80" s="76" t="s">
        <v>1149</v>
      </c>
      <c r="D80" s="76" t="s">
        <v>1150</v>
      </c>
      <c r="E80" s="76" t="s">
        <v>1151</v>
      </c>
      <c r="F80" s="87"/>
      <c r="G80" s="87"/>
      <c r="H80" s="76" t="s">
        <v>52</v>
      </c>
      <c r="I80" s="76" t="s">
        <v>52</v>
      </c>
      <c r="J80" s="76" t="s">
        <v>1152</v>
      </c>
      <c r="K80" s="76" t="s">
        <v>1152</v>
      </c>
      <c r="M80" s="76" t="s">
        <v>1153</v>
      </c>
      <c r="O80" s="80"/>
      <c r="P80" s="80"/>
    </row>
    <row r="81" spans="1:17" ht="68">
      <c r="A81" s="91" t="s">
        <v>100</v>
      </c>
      <c r="B81" s="92">
        <v>421</v>
      </c>
      <c r="C81" s="76" t="s">
        <v>1154</v>
      </c>
      <c r="D81" s="76" t="s">
        <v>1155</v>
      </c>
      <c r="E81" s="76" t="s">
        <v>1156</v>
      </c>
      <c r="F81" s="87"/>
      <c r="G81" s="87"/>
      <c r="H81" s="76" t="s">
        <v>52</v>
      </c>
      <c r="I81" s="76" t="s">
        <v>52</v>
      </c>
      <c r="J81" s="76" t="s">
        <v>1157</v>
      </c>
      <c r="K81" s="76" t="s">
        <v>1157</v>
      </c>
      <c r="M81" s="76" t="s">
        <v>1158</v>
      </c>
      <c r="O81" s="83" t="s">
        <v>1159</v>
      </c>
      <c r="P81" s="80"/>
    </row>
    <row r="82" spans="1:17" ht="204">
      <c r="A82" s="91" t="s">
        <v>100</v>
      </c>
      <c r="B82" s="92">
        <v>140</v>
      </c>
      <c r="C82" s="76" t="s">
        <v>1160</v>
      </c>
      <c r="D82" s="76" t="s">
        <v>1161</v>
      </c>
      <c r="E82" s="76" t="s">
        <v>1162</v>
      </c>
      <c r="F82" s="87"/>
      <c r="G82" s="87"/>
      <c r="H82" s="76" t="s">
        <v>52</v>
      </c>
      <c r="I82" s="76" t="s">
        <v>52</v>
      </c>
      <c r="J82" s="76" t="s">
        <v>955</v>
      </c>
      <c r="K82" s="76" t="s">
        <v>955</v>
      </c>
      <c r="M82" s="76" t="s">
        <v>957</v>
      </c>
      <c r="O82" s="83" t="s">
        <v>958</v>
      </c>
      <c r="P82" s="80"/>
    </row>
    <row r="83" spans="1:17" ht="68">
      <c r="A83" s="91" t="s">
        <v>100</v>
      </c>
      <c r="B83" s="92">
        <v>303</v>
      </c>
      <c r="C83" s="76" t="s">
        <v>1163</v>
      </c>
      <c r="D83" s="76" t="s">
        <v>1164</v>
      </c>
      <c r="E83" s="76" t="s">
        <v>1165</v>
      </c>
      <c r="F83" s="87"/>
      <c r="G83" s="87"/>
      <c r="H83" s="72" t="s">
        <v>1166</v>
      </c>
      <c r="I83" s="72" t="s">
        <v>92</v>
      </c>
      <c r="J83" s="76" t="s">
        <v>1167</v>
      </c>
      <c r="K83" s="72" t="s">
        <v>1168</v>
      </c>
      <c r="L83" s="72"/>
      <c r="M83" s="76" t="s">
        <v>1169</v>
      </c>
      <c r="O83" s="80"/>
      <c r="P83" s="80"/>
    </row>
    <row r="84" spans="1:17" ht="34">
      <c r="A84" s="91" t="s">
        <v>100</v>
      </c>
      <c r="B84" s="92">
        <v>15</v>
      </c>
      <c r="C84" s="76" t="s">
        <v>1170</v>
      </c>
      <c r="D84" s="76" t="s">
        <v>1171</v>
      </c>
      <c r="E84" s="76" t="s">
        <v>1172</v>
      </c>
      <c r="F84" s="87"/>
      <c r="G84" s="87"/>
      <c r="H84" s="72" t="s">
        <v>52</v>
      </c>
      <c r="I84" s="72" t="s">
        <v>52</v>
      </c>
      <c r="J84" s="76" t="s">
        <v>1173</v>
      </c>
      <c r="K84" s="76" t="s">
        <v>1173</v>
      </c>
      <c r="M84" s="76" t="s">
        <v>1174</v>
      </c>
      <c r="O84" s="80"/>
      <c r="P84" s="80"/>
    </row>
    <row r="85" spans="1:17" ht="119">
      <c r="A85" s="91" t="s">
        <v>100</v>
      </c>
      <c r="B85" s="92" t="s">
        <v>1175</v>
      </c>
      <c r="C85" s="76" t="s">
        <v>133</v>
      </c>
      <c r="D85" s="76" t="s">
        <v>1176</v>
      </c>
      <c r="E85" s="90" t="s">
        <v>1177</v>
      </c>
      <c r="F85" s="87"/>
      <c r="G85" s="87"/>
      <c r="H85" s="90" t="s">
        <v>52</v>
      </c>
      <c r="I85" s="90" t="s">
        <v>52</v>
      </c>
      <c r="J85" s="90" t="s">
        <v>1178</v>
      </c>
      <c r="K85" s="90" t="s">
        <v>977</v>
      </c>
      <c r="L85" s="90"/>
      <c r="M85" s="90" t="s">
        <v>978</v>
      </c>
      <c r="O85" s="84"/>
      <c r="P85" s="84"/>
    </row>
    <row r="86" spans="1:17" ht="204">
      <c r="A86" s="91" t="s">
        <v>100</v>
      </c>
      <c r="B86" s="92">
        <v>453</v>
      </c>
      <c r="C86" s="76" t="s">
        <v>1179</v>
      </c>
      <c r="D86" s="76" t="s">
        <v>1180</v>
      </c>
      <c r="E86" s="76" t="s">
        <v>1181</v>
      </c>
      <c r="F86" s="87"/>
      <c r="G86" s="87"/>
      <c r="H86" s="72" t="s">
        <v>1182</v>
      </c>
      <c r="I86" s="72" t="s">
        <v>52</v>
      </c>
      <c r="J86" s="76" t="s">
        <v>1183</v>
      </c>
      <c r="K86" s="76" t="s">
        <v>1183</v>
      </c>
      <c r="M86" s="76" t="s">
        <v>1184</v>
      </c>
      <c r="O86" s="83" t="s">
        <v>1185</v>
      </c>
      <c r="P86" s="80"/>
    </row>
    <row r="87" spans="1:17" ht="340">
      <c r="A87" s="91" t="s">
        <v>100</v>
      </c>
      <c r="B87" s="92">
        <v>4936</v>
      </c>
      <c r="C87" s="76" t="s">
        <v>1186</v>
      </c>
      <c r="D87" s="76" t="s">
        <v>1187</v>
      </c>
      <c r="E87" s="76" t="s">
        <v>1188</v>
      </c>
      <c r="F87" s="87"/>
      <c r="G87" s="87"/>
      <c r="H87" s="72" t="s">
        <v>52</v>
      </c>
      <c r="I87" s="72" t="s">
        <v>52</v>
      </c>
      <c r="J87" s="76" t="s">
        <v>993</v>
      </c>
      <c r="K87" s="76" t="s">
        <v>1189</v>
      </c>
      <c r="M87" s="76" t="s">
        <v>1190</v>
      </c>
      <c r="O87" s="89" t="s">
        <v>996</v>
      </c>
      <c r="P87" s="80"/>
    </row>
    <row r="88" spans="1:17" ht="51">
      <c r="A88" s="91" t="s">
        <v>100</v>
      </c>
      <c r="B88" s="92">
        <v>728</v>
      </c>
      <c r="C88" s="76" t="s">
        <v>1191</v>
      </c>
      <c r="D88" s="76" t="s">
        <v>491</v>
      </c>
      <c r="E88" s="76" t="s">
        <v>1192</v>
      </c>
      <c r="F88" s="87"/>
      <c r="G88" s="87"/>
      <c r="H88" s="76" t="s">
        <v>1193</v>
      </c>
      <c r="I88" s="76" t="s">
        <v>1193</v>
      </c>
      <c r="J88" s="76" t="s">
        <v>1194</v>
      </c>
      <c r="K88" s="76" t="s">
        <v>1194</v>
      </c>
      <c r="M88" s="76" t="s">
        <v>1195</v>
      </c>
      <c r="O88" s="101"/>
      <c r="P88" s="101"/>
    </row>
    <row r="89" spans="1:17" ht="119">
      <c r="A89" s="91" t="s">
        <v>100</v>
      </c>
      <c r="B89" s="92">
        <v>1078</v>
      </c>
      <c r="C89" s="76" t="s">
        <v>1196</v>
      </c>
      <c r="D89" s="76" t="s">
        <v>1197</v>
      </c>
      <c r="E89" s="76" t="s">
        <v>1198</v>
      </c>
      <c r="F89" s="87"/>
      <c r="G89" s="87"/>
      <c r="H89" s="76" t="s">
        <v>328</v>
      </c>
      <c r="I89" s="76" t="s">
        <v>92</v>
      </c>
      <c r="J89" s="76" t="s">
        <v>1199</v>
      </c>
      <c r="K89" s="76" t="s">
        <v>1199</v>
      </c>
      <c r="M89" s="76" t="s">
        <v>1200</v>
      </c>
      <c r="O89" s="83" t="s">
        <v>1201</v>
      </c>
      <c r="P89" s="101"/>
    </row>
    <row r="90" spans="1:17" ht="170">
      <c r="A90" s="91" t="s">
        <v>100</v>
      </c>
      <c r="B90" s="92">
        <v>90001</v>
      </c>
      <c r="C90" s="76" t="s">
        <v>1202</v>
      </c>
      <c r="D90" s="76" t="s">
        <v>1203</v>
      </c>
      <c r="E90" s="72" t="s">
        <v>1204</v>
      </c>
      <c r="F90" s="78"/>
      <c r="G90" s="78"/>
      <c r="H90" s="109" t="s">
        <v>52</v>
      </c>
      <c r="I90" s="109" t="s">
        <v>52</v>
      </c>
      <c r="J90" s="76" t="s">
        <v>1205</v>
      </c>
      <c r="K90" s="76" t="s">
        <v>1206</v>
      </c>
      <c r="M90" s="76" t="s">
        <v>1207</v>
      </c>
      <c r="N90" s="100"/>
      <c r="O90" s="83" t="s">
        <v>964</v>
      </c>
      <c r="P90" s="101"/>
      <c r="Q90" s="100"/>
    </row>
    <row r="91" spans="1:17" ht="119">
      <c r="A91" s="91" t="s">
        <v>100</v>
      </c>
      <c r="B91" s="92">
        <v>1391</v>
      </c>
      <c r="C91" s="76" t="s">
        <v>1208</v>
      </c>
      <c r="D91" s="76" t="s">
        <v>1209</v>
      </c>
      <c r="E91" s="76" t="s">
        <v>1210</v>
      </c>
      <c r="F91" s="87"/>
      <c r="G91" s="87"/>
      <c r="H91" s="76" t="s">
        <v>92</v>
      </c>
      <c r="I91" s="76" t="s">
        <v>92</v>
      </c>
      <c r="J91" s="76" t="s">
        <v>1211</v>
      </c>
      <c r="K91" s="72" t="s">
        <v>1212</v>
      </c>
      <c r="L91" s="72"/>
      <c r="M91" s="76" t="s">
        <v>1213</v>
      </c>
      <c r="O91" s="83" t="s">
        <v>1214</v>
      </c>
      <c r="P91" s="83" t="s">
        <v>1215</v>
      </c>
    </row>
    <row r="92" spans="1:17" s="70" customFormat="1" ht="102">
      <c r="A92" s="69" t="s">
        <v>13</v>
      </c>
      <c r="B92" s="70" t="s">
        <v>14</v>
      </c>
      <c r="C92" s="70" t="s">
        <v>540</v>
      </c>
      <c r="D92" s="70" t="s">
        <v>541</v>
      </c>
      <c r="E92" s="72" t="s">
        <v>542</v>
      </c>
      <c r="F92" s="82"/>
      <c r="G92" s="82"/>
      <c r="H92" s="70" t="s">
        <v>52</v>
      </c>
      <c r="I92" s="70" t="s">
        <v>52</v>
      </c>
      <c r="N92" s="73"/>
      <c r="O92" s="74" t="s">
        <v>1216</v>
      </c>
      <c r="P92" s="75"/>
      <c r="Q92" s="73"/>
    </row>
    <row r="93" spans="1:17" ht="102">
      <c r="A93" s="110" t="s">
        <v>13</v>
      </c>
      <c r="B93" s="76" t="s">
        <v>14</v>
      </c>
      <c r="C93" s="76" t="s">
        <v>547</v>
      </c>
      <c r="D93" s="76" t="s">
        <v>548</v>
      </c>
      <c r="E93" s="76" t="s">
        <v>549</v>
      </c>
      <c r="H93" s="76" t="s">
        <v>52</v>
      </c>
      <c r="I93" s="76" t="s">
        <v>52</v>
      </c>
      <c r="M93" s="70" t="s">
        <v>20</v>
      </c>
      <c r="O93" s="83" t="s">
        <v>1216</v>
      </c>
      <c r="P93" s="80"/>
    </row>
    <row r="94" spans="1:17" s="79" customFormat="1">
      <c r="F94" s="111"/>
      <c r="G94" s="111"/>
    </row>
    <row r="98" spans="1:2" ht="17">
      <c r="A98" s="76" t="s">
        <v>1217</v>
      </c>
    </row>
    <row r="99" spans="1:2">
      <c r="A99" s="112">
        <v>650</v>
      </c>
      <c r="B99" s="72" t="s">
        <v>1218</v>
      </c>
    </row>
  </sheetData>
  <sheetProtection formatCells="0" formatColumns="0" formatRows="0" insertColumns="0" insertRows="0" insertHyperlinks="0" deleteColumns="0" deleteRows="0" sort="0" autoFilter="0" pivotTables="0"/>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114"/>
  <sheetViews>
    <sheetView zoomScale="110" zoomScaleNormal="110" zoomScalePageLayoutView="110" workbookViewId="0">
      <pane xSplit="6" ySplit="1" topLeftCell="O30" activePane="bottomRight" state="frozen"/>
      <selection pane="topRight" activeCell="F1" sqref="F1"/>
      <selection pane="bottomLeft" activeCell="A2" sqref="A2"/>
      <selection pane="bottomRight" activeCell="B69" sqref="B69"/>
    </sheetView>
  </sheetViews>
  <sheetFormatPr baseColWidth="10" defaultColWidth="11" defaultRowHeight="16"/>
  <cols>
    <col min="1" max="1" width="17.83203125" bestFit="1" customWidth="1"/>
    <col min="2" max="2" width="15.33203125" style="6" customWidth="1"/>
    <col min="3" max="3" width="12.33203125" style="6" customWidth="1"/>
    <col min="4" max="4" width="9.6640625" style="6" customWidth="1"/>
    <col min="5" max="5" width="16" style="6" customWidth="1"/>
    <col min="6" max="6" width="24.83203125" style="29" customWidth="1"/>
    <col min="7" max="7" width="34.5" style="6" customWidth="1"/>
    <col min="9" max="9" width="20.1640625" customWidth="1"/>
    <col min="10" max="10" width="19" bestFit="1" customWidth="1"/>
    <col min="12" max="12" width="12.6640625" customWidth="1"/>
    <col min="13" max="13" width="12.5" customWidth="1"/>
    <col min="14" max="14" width="12.83203125" customWidth="1"/>
    <col min="15" max="15" width="49.83203125" style="6" customWidth="1"/>
    <col min="16" max="16" width="37.33203125" customWidth="1"/>
    <col min="17" max="23" width="11" customWidth="1"/>
    <col min="24" max="24" width="42.5" customWidth="1"/>
    <col min="25" max="25" width="25.5" customWidth="1"/>
    <col min="26" max="26" width="23.83203125" customWidth="1"/>
    <col min="27" max="27" width="38.1640625" style="6" customWidth="1"/>
    <col min="28" max="28" width="1.83203125" style="49" customWidth="1"/>
    <col min="29" max="29" width="20.1640625" customWidth="1"/>
    <col min="30" max="30" width="21.1640625" customWidth="1"/>
    <col min="31" max="31" width="30.33203125" customWidth="1"/>
    <col min="32" max="32" width="2" style="47" customWidth="1"/>
    <col min="33" max="33" width="33.83203125" customWidth="1"/>
    <col min="34" max="34" width="16.6640625" customWidth="1"/>
  </cols>
  <sheetData>
    <row r="1" spans="1:33" ht="32" customHeight="1">
      <c r="B1" s="129" t="s">
        <v>730</v>
      </c>
      <c r="C1" s="129" t="s">
        <v>731</v>
      </c>
      <c r="D1" s="129" t="s">
        <v>1219</v>
      </c>
      <c r="E1" s="129" t="s">
        <v>732</v>
      </c>
      <c r="F1" s="136" t="s">
        <v>1220</v>
      </c>
      <c r="G1" s="129" t="s">
        <v>733</v>
      </c>
      <c r="H1" s="129" t="s">
        <v>735</v>
      </c>
      <c r="I1" s="129" t="s">
        <v>1221</v>
      </c>
      <c r="J1" s="129" t="s">
        <v>1222</v>
      </c>
      <c r="K1" s="129" t="s">
        <v>737</v>
      </c>
      <c r="L1" s="129" t="s">
        <v>1223</v>
      </c>
      <c r="M1" s="129" t="s">
        <v>1224</v>
      </c>
      <c r="N1" s="129" t="s">
        <v>1225</v>
      </c>
      <c r="O1" s="129" t="s">
        <v>1226</v>
      </c>
      <c r="P1" s="129" t="s">
        <v>739</v>
      </c>
      <c r="Q1" s="129" t="s">
        <v>1227</v>
      </c>
      <c r="R1" s="129" t="s">
        <v>1228</v>
      </c>
      <c r="S1" s="129" t="s">
        <v>1229</v>
      </c>
      <c r="T1" s="129" t="s">
        <v>1230</v>
      </c>
      <c r="U1" s="129" t="s">
        <v>1231</v>
      </c>
      <c r="V1" s="129" t="s">
        <v>1232</v>
      </c>
      <c r="W1" s="129" t="s">
        <v>1233</v>
      </c>
      <c r="X1" s="129" t="s">
        <v>1234</v>
      </c>
      <c r="Y1" s="129" t="s">
        <v>1235</v>
      </c>
      <c r="Z1" s="129" t="s">
        <v>1236</v>
      </c>
      <c r="AA1" s="146" t="s">
        <v>1237</v>
      </c>
      <c r="AB1" s="147"/>
      <c r="AC1" s="129" t="s">
        <v>1238</v>
      </c>
      <c r="AD1" s="129" t="s">
        <v>1239</v>
      </c>
      <c r="AE1" s="146" t="s">
        <v>1240</v>
      </c>
      <c r="AF1" s="147"/>
      <c r="AG1" s="129" t="s">
        <v>743</v>
      </c>
    </row>
    <row r="2" spans="1:33" s="17" customFormat="1" ht="45" customHeight="1">
      <c r="A2" s="140" t="s">
        <v>42</v>
      </c>
      <c r="B2" s="59" t="s">
        <v>14</v>
      </c>
      <c r="C2" s="59" t="s">
        <v>757</v>
      </c>
      <c r="D2" s="59"/>
      <c r="E2" s="59" t="s">
        <v>758</v>
      </c>
      <c r="F2" s="138" t="str">
        <f>CONCATENATE(C2," ",D2,E2)</f>
        <v>Yin Wu</v>
      </c>
      <c r="G2" s="17" t="s">
        <v>582</v>
      </c>
      <c r="H2" s="59"/>
      <c r="I2" s="59" t="s">
        <v>1241</v>
      </c>
      <c r="J2" s="59" t="s">
        <v>52</v>
      </c>
      <c r="K2" s="59" t="s">
        <v>52</v>
      </c>
      <c r="L2" s="59" t="s">
        <v>1242</v>
      </c>
      <c r="M2" s="59" t="s">
        <v>1243</v>
      </c>
      <c r="N2" s="59"/>
      <c r="O2" s="59" t="str">
        <f>CONCATENATE("1. ",L2," 2. ",M2," 3. ",N2)</f>
        <v xml:space="preserve">1. Lady Davis Institute for Medical Research, Jewish General Hospital, Montreal, Quebec, Canada 2. Department of Epidemiology, Biostatistics and Occupational Health, McGill University, Montreal, Quebec, Canada 3. </v>
      </c>
      <c r="P2" s="59" t="s">
        <v>1242</v>
      </c>
      <c r="Q2" s="59"/>
      <c r="R2" s="59"/>
      <c r="S2" s="59"/>
      <c r="T2" s="59"/>
      <c r="U2" s="59"/>
      <c r="V2" s="59"/>
      <c r="W2" s="59"/>
      <c r="X2" s="7" t="s">
        <v>20</v>
      </c>
      <c r="Y2" s="59"/>
      <c r="Z2" s="59"/>
      <c r="AA2" s="148" t="s">
        <v>759</v>
      </c>
      <c r="AB2" s="149"/>
      <c r="AC2" s="59"/>
      <c r="AD2" s="59"/>
      <c r="AE2" s="59"/>
      <c r="AF2" s="149"/>
      <c r="AG2" s="59"/>
    </row>
    <row r="3" spans="1:33" s="17" customFormat="1" ht="54" customHeight="1">
      <c r="A3" s="140" t="s">
        <v>42</v>
      </c>
      <c r="B3" s="59" t="s">
        <v>14</v>
      </c>
      <c r="C3" s="59" t="s">
        <v>15</v>
      </c>
      <c r="D3" s="59"/>
      <c r="E3" s="59" t="s">
        <v>16</v>
      </c>
      <c r="F3" s="138" t="str">
        <f t="shared" ref="F3:F30" si="0">CONCATENATE(C3," ",D3,E3)</f>
        <v>Brooke Levis</v>
      </c>
      <c r="G3" t="s">
        <v>17</v>
      </c>
      <c r="H3" s="59"/>
      <c r="I3" s="59" t="s">
        <v>1244</v>
      </c>
      <c r="J3" s="59" t="s">
        <v>18</v>
      </c>
      <c r="K3" s="59" t="s">
        <v>18</v>
      </c>
      <c r="L3" s="59" t="s">
        <v>30</v>
      </c>
      <c r="M3" s="59" t="s">
        <v>1245</v>
      </c>
      <c r="N3" s="59"/>
      <c r="O3" s="59" t="str">
        <f t="shared" ref="O3:O30" si="1">CONCATENATE("1. ",L3," 2. ",M3," 3. ",N3)</f>
        <v xml:space="preserve">1. Lady Davis Institute for Medical Research, Jewish General Hospital, Montréal, Québec, Canada 2. Department of Epidemiology, Biostatistics and Occupational Health, McGill University, Montréal, Québec, Canada 3. </v>
      </c>
      <c r="P3" s="59" t="s">
        <v>1242</v>
      </c>
      <c r="Q3" s="59"/>
      <c r="R3" s="59"/>
      <c r="S3" s="59"/>
      <c r="T3" s="59"/>
      <c r="U3" s="59"/>
      <c r="V3" s="59"/>
      <c r="W3" s="59"/>
      <c r="X3" s="7" t="s">
        <v>20</v>
      </c>
      <c r="Y3" s="59"/>
      <c r="Z3" s="59"/>
      <c r="AA3" s="148" t="s">
        <v>21</v>
      </c>
      <c r="AB3" s="149"/>
      <c r="AC3" s="59"/>
      <c r="AD3" s="59"/>
      <c r="AE3" s="59"/>
      <c r="AF3" s="149"/>
      <c r="AG3" s="59"/>
    </row>
    <row r="4" spans="1:33" s="17" customFormat="1" ht="32" customHeight="1">
      <c r="A4" s="140" t="s">
        <v>42</v>
      </c>
      <c r="B4" s="59" t="s">
        <v>14</v>
      </c>
      <c r="C4" s="59" t="s">
        <v>746</v>
      </c>
      <c r="D4" s="59"/>
      <c r="E4" s="59" t="s">
        <v>747</v>
      </c>
      <c r="F4" s="138" t="str">
        <f t="shared" si="0"/>
        <v>Ying Sun</v>
      </c>
      <c r="G4" s="5" t="s">
        <v>1246</v>
      </c>
      <c r="H4" s="59"/>
      <c r="I4" s="59" t="s">
        <v>1247</v>
      </c>
      <c r="J4" s="59" t="s">
        <v>748</v>
      </c>
      <c r="K4" s="59" t="s">
        <v>748</v>
      </c>
      <c r="L4" s="59" t="s">
        <v>1242</v>
      </c>
      <c r="M4" s="59"/>
      <c r="N4" s="59"/>
      <c r="O4" s="59" t="str">
        <f t="shared" si="1"/>
        <v xml:space="preserve">1. Lady Davis Institute for Medical Research, Jewish General Hospital, Montreal, Quebec, Canada 2.  3. </v>
      </c>
      <c r="P4" s="59" t="s">
        <v>1242</v>
      </c>
      <c r="Q4" s="59"/>
      <c r="R4" s="59"/>
      <c r="S4" s="59"/>
      <c r="T4" s="59"/>
      <c r="U4" s="59"/>
      <c r="V4" s="59"/>
      <c r="W4" s="59"/>
      <c r="X4" s="7" t="s">
        <v>20</v>
      </c>
      <c r="Y4" s="59"/>
      <c r="Z4" s="59"/>
      <c r="AA4" s="148"/>
      <c r="AB4" s="149"/>
      <c r="AC4" s="59"/>
      <c r="AD4" s="59"/>
      <c r="AE4" s="59"/>
      <c r="AF4" s="149"/>
      <c r="AG4" s="59"/>
    </row>
    <row r="5" spans="1:33" s="17" customFormat="1" ht="32" customHeight="1">
      <c r="A5" s="140" t="s">
        <v>42</v>
      </c>
      <c r="B5" s="59" t="s">
        <v>14</v>
      </c>
      <c r="C5" s="59" t="s">
        <v>755</v>
      </c>
      <c r="D5" s="59"/>
      <c r="E5" s="59" t="s">
        <v>756</v>
      </c>
      <c r="F5" s="138" t="str">
        <f t="shared" si="0"/>
        <v>Ankur Krishnan</v>
      </c>
      <c r="G5" s="59" t="s">
        <v>578</v>
      </c>
      <c r="H5" s="59"/>
      <c r="I5" s="59" t="s">
        <v>1248</v>
      </c>
      <c r="J5" s="59" t="s">
        <v>18</v>
      </c>
      <c r="K5" s="59" t="s">
        <v>18</v>
      </c>
      <c r="L5" s="59" t="s">
        <v>1242</v>
      </c>
      <c r="M5" s="59"/>
      <c r="N5" s="59"/>
      <c r="O5" s="59" t="str">
        <f t="shared" si="1"/>
        <v xml:space="preserve">1. Lady Davis Institute for Medical Research, Jewish General Hospital, Montreal, Quebec, Canada 2.  3. </v>
      </c>
      <c r="P5" s="59" t="s">
        <v>1242</v>
      </c>
      <c r="Q5" s="59"/>
      <c r="R5" s="59"/>
      <c r="S5" s="59"/>
      <c r="T5" s="59"/>
      <c r="U5" s="59"/>
      <c r="V5" s="59"/>
      <c r="W5" s="59"/>
      <c r="X5" s="7" t="s">
        <v>20</v>
      </c>
      <c r="Y5" s="59"/>
      <c r="Z5" s="59"/>
      <c r="AA5" s="148"/>
      <c r="AB5" s="149"/>
      <c r="AC5" s="59"/>
      <c r="AD5" s="59"/>
      <c r="AE5" s="59"/>
      <c r="AF5" s="149"/>
      <c r="AG5" s="59"/>
    </row>
    <row r="6" spans="1:33" s="17" customFormat="1" ht="45" customHeight="1">
      <c r="A6" s="140" t="s">
        <v>42</v>
      </c>
      <c r="B6" s="59" t="s">
        <v>14</v>
      </c>
      <c r="C6" s="59" t="s">
        <v>750</v>
      </c>
      <c r="D6" s="59"/>
      <c r="E6" s="59" t="s">
        <v>751</v>
      </c>
      <c r="F6" s="138" t="str">
        <f t="shared" si="0"/>
        <v>Chen He</v>
      </c>
      <c r="G6" s="72" t="s">
        <v>580</v>
      </c>
      <c r="H6" s="59"/>
      <c r="I6" s="59" t="s">
        <v>1248</v>
      </c>
      <c r="J6" s="59" t="s">
        <v>780</v>
      </c>
      <c r="K6" s="59" t="s">
        <v>780</v>
      </c>
      <c r="L6" s="59" t="s">
        <v>1242</v>
      </c>
      <c r="M6" s="59" t="s">
        <v>1245</v>
      </c>
      <c r="N6" s="59"/>
      <c r="O6" s="59" t="str">
        <f t="shared" si="1"/>
        <v xml:space="preserve">1. Lady Davis Institute for Medical Research, Jewish General Hospital, Montreal, Quebec, Canada 2. Department of Epidemiology, Biostatistics and Occupational Health, McGill University, Montréal, Québec, Canada 3. </v>
      </c>
      <c r="P6" s="59" t="s">
        <v>1242</v>
      </c>
      <c r="Q6" s="59"/>
      <c r="R6" s="59"/>
      <c r="S6" s="59"/>
      <c r="T6" s="59"/>
      <c r="U6" s="59"/>
      <c r="V6" s="59"/>
      <c r="W6" s="59"/>
      <c r="X6" s="7" t="s">
        <v>20</v>
      </c>
      <c r="Y6" s="59"/>
      <c r="Z6" s="59"/>
      <c r="AA6" s="148"/>
      <c r="AB6" s="149"/>
      <c r="AC6" s="59"/>
      <c r="AD6" s="59"/>
      <c r="AE6" s="59"/>
      <c r="AF6" s="149"/>
      <c r="AG6" s="59"/>
    </row>
    <row r="7" spans="1:33" s="17" customFormat="1" ht="32" customHeight="1">
      <c r="A7" s="140" t="s">
        <v>42</v>
      </c>
      <c r="B7" s="59" t="s">
        <v>14</v>
      </c>
      <c r="C7" s="59" t="s">
        <v>1249</v>
      </c>
      <c r="D7" s="59" t="s">
        <v>1250</v>
      </c>
      <c r="E7" s="59" t="s">
        <v>23</v>
      </c>
      <c r="F7" s="138" t="str">
        <f t="shared" si="0"/>
        <v>Kira E. Riehm</v>
      </c>
      <c r="G7" t="s">
        <v>24</v>
      </c>
      <c r="H7" s="59"/>
      <c r="I7" s="59"/>
      <c r="J7" s="59" t="s">
        <v>18</v>
      </c>
      <c r="K7" s="59" t="s">
        <v>18</v>
      </c>
      <c r="L7" s="59" t="s">
        <v>1242</v>
      </c>
      <c r="M7" s="59" t="s">
        <v>1251</v>
      </c>
      <c r="N7" s="59"/>
      <c r="O7" s="59" t="str">
        <f t="shared" si="1"/>
        <v xml:space="preserve">1. Lady Davis Institute for Medical Research, Jewish General Hospital, Montreal, Quebec, Canada 2. Department of Mental Health, Bloomberg School of Public Health, Johns Hopkins University, Baltimore, Maryland, USA 3. </v>
      </c>
      <c r="P7" s="59" t="s">
        <v>1242</v>
      </c>
      <c r="Q7" s="59"/>
      <c r="R7" s="59"/>
      <c r="S7" s="59"/>
      <c r="T7" s="59"/>
      <c r="U7" s="59"/>
      <c r="V7" s="59"/>
      <c r="W7" s="59"/>
      <c r="X7" s="7" t="s">
        <v>20</v>
      </c>
      <c r="Y7" s="59"/>
      <c r="Z7" s="59"/>
      <c r="AA7" s="148"/>
      <c r="AB7" s="149"/>
      <c r="AC7" s="59"/>
      <c r="AD7" s="59"/>
      <c r="AE7" s="59"/>
      <c r="AF7" s="149"/>
      <c r="AG7" s="59"/>
    </row>
    <row r="8" spans="1:33" s="17" customFormat="1" ht="32" customHeight="1">
      <c r="A8" s="140" t="s">
        <v>42</v>
      </c>
      <c r="B8" s="59" t="s">
        <v>14</v>
      </c>
      <c r="C8" s="59" t="s">
        <v>1252</v>
      </c>
      <c r="D8" s="59" t="s">
        <v>1253</v>
      </c>
      <c r="E8" s="59" t="s">
        <v>38</v>
      </c>
      <c r="F8" s="138" t="str">
        <f t="shared" si="0"/>
        <v>Danielle B. Rice</v>
      </c>
      <c r="G8" t="s">
        <v>39</v>
      </c>
      <c r="H8" s="59"/>
      <c r="I8" s="59"/>
      <c r="J8" s="59" t="s">
        <v>18</v>
      </c>
      <c r="K8" s="59" t="s">
        <v>18</v>
      </c>
      <c r="L8" s="59" t="s">
        <v>1242</v>
      </c>
      <c r="M8" s="59" t="s">
        <v>1254</v>
      </c>
      <c r="N8" s="59"/>
      <c r="O8" s="59" t="str">
        <f t="shared" si="1"/>
        <v xml:space="preserve">1. Lady Davis Institute for Medical Research, Jewish General Hospital, Montreal, Quebec, Canada 2. Department of Psychology, McGill University, Montréal, Québec, Canada 3. </v>
      </c>
      <c r="P8" s="59" t="s">
        <v>1242</v>
      </c>
      <c r="Q8" s="59"/>
      <c r="R8" s="59"/>
      <c r="S8" s="59"/>
      <c r="T8" s="59"/>
      <c r="U8" s="59"/>
      <c r="V8" s="59"/>
      <c r="W8" s="59"/>
      <c r="X8" s="7" t="s">
        <v>20</v>
      </c>
      <c r="Y8" s="59"/>
      <c r="Z8" s="59"/>
      <c r="AA8" s="148" t="s">
        <v>754</v>
      </c>
      <c r="AB8" s="149"/>
      <c r="AC8" s="59"/>
      <c r="AD8" s="59"/>
      <c r="AE8" s="59"/>
      <c r="AF8" s="149"/>
      <c r="AG8" s="59"/>
    </row>
    <row r="9" spans="1:33" s="17" customFormat="1" ht="32" customHeight="1">
      <c r="A9" s="140" t="s">
        <v>42</v>
      </c>
      <c r="B9" s="59" t="s">
        <v>14</v>
      </c>
      <c r="C9" s="59" t="s">
        <v>34</v>
      </c>
      <c r="D9" s="59"/>
      <c r="E9" s="59" t="s">
        <v>35</v>
      </c>
      <c r="F9" s="138" t="str">
        <f t="shared" si="0"/>
        <v>Marleine Azar</v>
      </c>
      <c r="G9" t="s">
        <v>36</v>
      </c>
      <c r="H9" s="59"/>
      <c r="I9" s="59"/>
      <c r="J9" s="59" t="s">
        <v>18</v>
      </c>
      <c r="K9" s="59" t="s">
        <v>18</v>
      </c>
      <c r="L9" s="59" t="s">
        <v>1242</v>
      </c>
      <c r="M9" s="59" t="s">
        <v>1245</v>
      </c>
      <c r="N9" s="59"/>
      <c r="O9" s="59" t="str">
        <f t="shared" si="1"/>
        <v xml:space="preserve">1. Lady Davis Institute for Medical Research, Jewish General Hospital, Montreal, Quebec, Canada 2. Department of Epidemiology, Biostatistics and Occupational Health, McGill University, Montréal, Québec, Canada 3. </v>
      </c>
      <c r="P9" s="59" t="s">
        <v>1242</v>
      </c>
      <c r="Q9" s="59"/>
      <c r="R9" s="59"/>
      <c r="S9" s="59"/>
      <c r="T9" s="59"/>
      <c r="U9" s="59"/>
      <c r="V9" s="59"/>
      <c r="W9" s="59"/>
      <c r="X9" s="7" t="s">
        <v>20</v>
      </c>
      <c r="Y9" s="150" t="s">
        <v>1255</v>
      </c>
      <c r="Z9" s="59"/>
      <c r="AA9" s="148"/>
      <c r="AB9" s="149"/>
      <c r="AC9" s="59"/>
      <c r="AD9" s="59"/>
      <c r="AE9" s="59"/>
      <c r="AF9" s="149"/>
      <c r="AG9" s="150" t="s">
        <v>1256</v>
      </c>
    </row>
    <row r="10" spans="1:33" s="17" customFormat="1" ht="32" customHeight="1">
      <c r="A10" s="140" t="s">
        <v>42</v>
      </c>
      <c r="B10" s="59" t="s">
        <v>14</v>
      </c>
      <c r="C10" s="59" t="s">
        <v>1257</v>
      </c>
      <c r="D10" s="59"/>
      <c r="E10" s="59" t="s">
        <v>1258</v>
      </c>
      <c r="F10" s="138" t="str">
        <f t="shared" si="0"/>
        <v>Xin Wei Yan</v>
      </c>
      <c r="G10" s="59" t="s">
        <v>1259</v>
      </c>
      <c r="H10" s="59"/>
      <c r="I10" s="59"/>
      <c r="J10" s="59" t="s">
        <v>18</v>
      </c>
      <c r="K10" s="59" t="s">
        <v>18</v>
      </c>
      <c r="L10" s="59" t="s">
        <v>1242</v>
      </c>
      <c r="M10" s="59"/>
      <c r="N10" s="59"/>
      <c r="O10" s="59" t="str">
        <f t="shared" si="1"/>
        <v xml:space="preserve">1. Lady Davis Institute for Medical Research, Jewish General Hospital, Montreal, Quebec, Canada 2.  3. </v>
      </c>
      <c r="P10" s="59" t="s">
        <v>1242</v>
      </c>
      <c r="Q10" s="59"/>
      <c r="R10" s="59"/>
      <c r="S10" s="59"/>
      <c r="T10" s="59"/>
      <c r="U10" s="59"/>
      <c r="V10" s="59"/>
      <c r="W10" s="59"/>
      <c r="X10" s="7" t="s">
        <v>20</v>
      </c>
      <c r="Y10" s="59"/>
      <c r="Z10" s="59"/>
      <c r="AA10" s="148"/>
      <c r="AB10" s="149"/>
      <c r="AC10" s="59"/>
      <c r="AD10" s="59"/>
      <c r="AE10" s="59"/>
      <c r="AF10" s="149"/>
      <c r="AG10" s="59"/>
    </row>
    <row r="11" spans="1:33" s="17" customFormat="1" ht="32" customHeight="1">
      <c r="A11" s="140" t="s">
        <v>42</v>
      </c>
      <c r="B11" s="59" t="s">
        <v>14</v>
      </c>
      <c r="C11" s="59" t="s">
        <v>774</v>
      </c>
      <c r="D11" s="59"/>
      <c r="E11" s="59" t="s">
        <v>775</v>
      </c>
      <c r="F11" s="138" t="str">
        <f t="shared" si="0"/>
        <v>Dipika Neupane</v>
      </c>
      <c r="G11" s="72" t="s">
        <v>586</v>
      </c>
      <c r="H11" s="59"/>
      <c r="I11" s="59"/>
      <c r="J11" s="59" t="s">
        <v>772</v>
      </c>
      <c r="K11" s="59" t="s">
        <v>772</v>
      </c>
      <c r="L11" s="59" t="s">
        <v>1242</v>
      </c>
      <c r="M11" s="59" t="s">
        <v>1245</v>
      </c>
      <c r="N11" s="59"/>
      <c r="O11" s="59" t="str">
        <f t="shared" si="1"/>
        <v xml:space="preserve">1. Lady Davis Institute for Medical Research, Jewish General Hospital, Montreal, Quebec, Canada 2. Department of Epidemiology, Biostatistics and Occupational Health, McGill University, Montréal, Québec, Canada 3. </v>
      </c>
      <c r="P11" s="59" t="s">
        <v>1242</v>
      </c>
      <c r="Q11" s="59"/>
      <c r="R11" s="59"/>
      <c r="S11" s="59"/>
      <c r="T11" s="59"/>
      <c r="U11" s="59"/>
      <c r="V11" s="59"/>
      <c r="W11" s="59"/>
      <c r="X11" s="7" t="s">
        <v>20</v>
      </c>
      <c r="Y11" s="59"/>
      <c r="Z11" s="59"/>
      <c r="AA11" s="148"/>
      <c r="AB11" s="149"/>
      <c r="AC11" s="59"/>
      <c r="AD11" s="59"/>
      <c r="AE11" s="59"/>
      <c r="AF11" s="149"/>
      <c r="AG11" s="59"/>
    </row>
    <row r="12" spans="1:33" s="17" customFormat="1" ht="32" customHeight="1">
      <c r="A12" s="140" t="s">
        <v>42</v>
      </c>
      <c r="B12" s="59" t="s">
        <v>14</v>
      </c>
      <c r="C12" s="59" t="s">
        <v>770</v>
      </c>
      <c r="D12" s="59"/>
      <c r="E12" s="59" t="s">
        <v>771</v>
      </c>
      <c r="F12" s="138" t="str">
        <f t="shared" si="0"/>
        <v>Parash Mani Bhandari</v>
      </c>
      <c r="G12" s="72" t="s">
        <v>584</v>
      </c>
      <c r="H12" s="59"/>
      <c r="I12" s="59"/>
      <c r="J12" s="59" t="s">
        <v>772</v>
      </c>
      <c r="K12" s="59" t="s">
        <v>772</v>
      </c>
      <c r="L12" s="59" t="s">
        <v>1242</v>
      </c>
      <c r="M12" s="59" t="s">
        <v>1245</v>
      </c>
      <c r="N12" s="59"/>
      <c r="O12" s="59" t="str">
        <f t="shared" si="1"/>
        <v xml:space="preserve">1. Lady Davis Institute for Medical Research, Jewish General Hospital, Montreal, Quebec, Canada 2. Department of Epidemiology, Biostatistics and Occupational Health, McGill University, Montréal, Québec, Canada 3. </v>
      </c>
      <c r="P12" s="59" t="s">
        <v>1242</v>
      </c>
      <c r="Q12" s="59"/>
      <c r="R12" s="59"/>
      <c r="S12" s="59"/>
      <c r="T12" s="59"/>
      <c r="U12" s="59"/>
      <c r="V12" s="59"/>
      <c r="W12" s="59"/>
      <c r="X12" s="7" t="s">
        <v>20</v>
      </c>
      <c r="Y12" s="59"/>
      <c r="Z12" s="59"/>
      <c r="AA12" s="148" t="s">
        <v>773</v>
      </c>
      <c r="AB12" s="149"/>
      <c r="AC12" s="59"/>
      <c r="AD12" s="59"/>
      <c r="AE12" s="59"/>
      <c r="AF12" s="149"/>
      <c r="AG12" s="59"/>
    </row>
    <row r="13" spans="1:33" s="17" customFormat="1" ht="32" customHeight="1">
      <c r="A13" s="140" t="s">
        <v>42</v>
      </c>
      <c r="B13" s="59" t="s">
        <v>14</v>
      </c>
      <c r="C13" s="59" t="s">
        <v>778</v>
      </c>
      <c r="D13" s="59"/>
      <c r="E13" s="59" t="s">
        <v>779</v>
      </c>
      <c r="F13" s="138" t="str">
        <f t="shared" si="0"/>
        <v>Mahrukh Imran</v>
      </c>
      <c r="G13" s="72" t="s">
        <v>588</v>
      </c>
      <c r="H13" s="59"/>
      <c r="I13" s="59"/>
      <c r="J13" s="59" t="s">
        <v>780</v>
      </c>
      <c r="K13" s="59" t="s">
        <v>780</v>
      </c>
      <c r="L13" s="59" t="s">
        <v>1242</v>
      </c>
      <c r="M13" s="59"/>
      <c r="N13" s="59"/>
      <c r="O13" s="59" t="str">
        <f t="shared" si="1"/>
        <v xml:space="preserve">1. Lady Davis Institute for Medical Research, Jewish General Hospital, Montreal, Quebec, Canada 2.  3. </v>
      </c>
      <c r="P13" s="59" t="s">
        <v>1242</v>
      </c>
      <c r="Q13" s="59"/>
      <c r="R13" s="59"/>
      <c r="S13" s="59"/>
      <c r="T13" s="59"/>
      <c r="U13" s="59"/>
      <c r="V13" s="59"/>
      <c r="W13" s="59"/>
      <c r="X13" s="7" t="s">
        <v>20</v>
      </c>
      <c r="Y13" s="59"/>
      <c r="Z13" s="59"/>
      <c r="AA13" s="148"/>
      <c r="AB13" s="149"/>
      <c r="AC13" s="59"/>
      <c r="AD13" s="59"/>
      <c r="AE13" s="59"/>
      <c r="AF13" s="149"/>
      <c r="AG13" s="59"/>
    </row>
    <row r="14" spans="1:33" s="17" customFormat="1" ht="32" customHeight="1">
      <c r="A14" s="140" t="s">
        <v>42</v>
      </c>
      <c r="B14" s="59" t="s">
        <v>14</v>
      </c>
      <c r="C14" s="59" t="s">
        <v>1260</v>
      </c>
      <c r="D14" s="59" t="s">
        <v>1261</v>
      </c>
      <c r="E14" s="59" t="s">
        <v>762</v>
      </c>
      <c r="F14" s="138" t="str">
        <f t="shared" si="0"/>
        <v>Tatiana A. Sanchez</v>
      </c>
      <c r="G14" s="72" t="s">
        <v>763</v>
      </c>
      <c r="H14" s="59"/>
      <c r="I14" s="59"/>
      <c r="J14" s="59" t="s">
        <v>752</v>
      </c>
      <c r="K14" s="59" t="s">
        <v>752</v>
      </c>
      <c r="L14" s="59" t="s">
        <v>1242</v>
      </c>
      <c r="M14" s="59"/>
      <c r="N14" s="59"/>
      <c r="O14" s="59" t="str">
        <f t="shared" si="1"/>
        <v xml:space="preserve">1. Lady Davis Institute for Medical Research, Jewish General Hospital, Montreal, Quebec, Canada 2.  3. </v>
      </c>
      <c r="P14" s="59" t="s">
        <v>1242</v>
      </c>
      <c r="Q14" s="59"/>
      <c r="R14" s="59"/>
      <c r="S14" s="59"/>
      <c r="T14" s="59"/>
      <c r="U14" s="59"/>
      <c r="V14" s="59"/>
      <c r="W14" s="59"/>
      <c r="X14" s="7" t="s">
        <v>20</v>
      </c>
      <c r="Y14" s="59"/>
      <c r="Z14" s="59"/>
      <c r="AA14" s="148"/>
      <c r="AB14" s="149"/>
      <c r="AC14" s="59"/>
      <c r="AD14" s="59"/>
      <c r="AE14" s="59"/>
      <c r="AF14" s="149"/>
      <c r="AG14" s="59"/>
    </row>
    <row r="15" spans="1:33" s="17" customFormat="1" ht="32" customHeight="1">
      <c r="A15" s="140" t="s">
        <v>42</v>
      </c>
      <c r="B15" s="59" t="s">
        <v>14</v>
      </c>
      <c r="C15" s="59" t="s">
        <v>1262</v>
      </c>
      <c r="D15" s="59" t="s">
        <v>1263</v>
      </c>
      <c r="E15" s="59" t="s">
        <v>767</v>
      </c>
      <c r="F15" s="138" t="str">
        <f t="shared" si="0"/>
        <v>Matthew J. Chiovitti</v>
      </c>
      <c r="G15" s="72" t="s">
        <v>768</v>
      </c>
      <c r="H15" s="59"/>
      <c r="I15" s="59"/>
      <c r="J15" s="59" t="s">
        <v>1264</v>
      </c>
      <c r="K15" s="59" t="s">
        <v>1264</v>
      </c>
      <c r="L15" s="59" t="s">
        <v>1242</v>
      </c>
      <c r="M15" s="59"/>
      <c r="N15" s="59"/>
      <c r="O15" s="59" t="str">
        <f t="shared" si="1"/>
        <v xml:space="preserve">1. Lady Davis Institute for Medical Research, Jewish General Hospital, Montreal, Quebec, Canada 2.  3. </v>
      </c>
      <c r="P15" s="59" t="s">
        <v>1242</v>
      </c>
      <c r="Q15" s="59"/>
      <c r="R15" s="59"/>
      <c r="S15" s="59"/>
      <c r="T15" s="59"/>
      <c r="U15" s="59"/>
      <c r="V15" s="59"/>
      <c r="W15" s="59"/>
      <c r="X15" s="7" t="s">
        <v>20</v>
      </c>
      <c r="Y15" s="59"/>
      <c r="Z15" s="59"/>
      <c r="AA15" s="148"/>
      <c r="AB15" s="149"/>
      <c r="AC15" s="59"/>
      <c r="AD15" s="59"/>
      <c r="AE15" s="59"/>
      <c r="AF15" s="149"/>
      <c r="AG15" s="59"/>
    </row>
    <row r="16" spans="1:33" s="17" customFormat="1" ht="32" customHeight="1">
      <c r="A16" s="140" t="s">
        <v>42</v>
      </c>
      <c r="B16" s="59" t="s">
        <v>14</v>
      </c>
      <c r="C16" s="59" t="s">
        <v>27</v>
      </c>
      <c r="D16" s="59"/>
      <c r="E16" s="59" t="s">
        <v>28</v>
      </c>
      <c r="F16" s="138" t="str">
        <f t="shared" si="0"/>
        <v>Nazanin Saadat</v>
      </c>
      <c r="G16" s="72" t="s">
        <v>29</v>
      </c>
      <c r="H16" s="59"/>
      <c r="I16" s="59"/>
      <c r="J16" s="59" t="s">
        <v>18</v>
      </c>
      <c r="K16" s="59" t="s">
        <v>18</v>
      </c>
      <c r="L16" s="59" t="s">
        <v>1242</v>
      </c>
      <c r="M16" s="59"/>
      <c r="N16" s="59"/>
      <c r="O16" s="59" t="str">
        <f t="shared" si="1"/>
        <v xml:space="preserve">1. Lady Davis Institute for Medical Research, Jewish General Hospital, Montreal, Quebec, Canada 2.  3. </v>
      </c>
      <c r="P16" s="59" t="s">
        <v>1242</v>
      </c>
      <c r="Q16" s="59"/>
      <c r="R16" s="59"/>
      <c r="S16" s="59"/>
      <c r="T16" s="59"/>
      <c r="U16" s="59"/>
      <c r="V16" s="59"/>
      <c r="W16" s="59"/>
      <c r="X16" s="7" t="s">
        <v>20</v>
      </c>
      <c r="Y16" s="59"/>
      <c r="Z16" s="59"/>
      <c r="AA16" s="151"/>
      <c r="AB16" s="149"/>
      <c r="AC16" s="59"/>
      <c r="AD16" s="59"/>
      <c r="AE16" s="59"/>
      <c r="AF16" s="149"/>
      <c r="AG16" s="59"/>
    </row>
    <row r="17" spans="1:33" s="17" customFormat="1" ht="32" customHeight="1">
      <c r="A17" s="141" t="s">
        <v>1265</v>
      </c>
      <c r="B17" s="59" t="s">
        <v>14</v>
      </c>
      <c r="C17" s="59" t="s">
        <v>43</v>
      </c>
      <c r="D17" s="59" t="s">
        <v>1266</v>
      </c>
      <c r="E17" s="59" t="s">
        <v>44</v>
      </c>
      <c r="F17" s="138" t="str">
        <f t="shared" si="0"/>
        <v>Jill T. Boruff</v>
      </c>
      <c r="G17" s="5" t="s">
        <v>45</v>
      </c>
      <c r="H17" s="10"/>
      <c r="I17" s="59"/>
      <c r="J17" s="10" t="s">
        <v>46</v>
      </c>
      <c r="K17" s="10" t="s">
        <v>46</v>
      </c>
      <c r="L17" s="10" t="s">
        <v>47</v>
      </c>
      <c r="M17" s="59"/>
      <c r="N17" s="59"/>
      <c r="O17" s="59" t="str">
        <f t="shared" si="1"/>
        <v xml:space="preserve">1. Schulich Library of Physical Sciences, Life Sciences, and Engineering, McGill University, Montréal, Québec, Canada  2.  3. </v>
      </c>
      <c r="P17" s="10" t="s">
        <v>47</v>
      </c>
      <c r="Q17" s="59"/>
      <c r="R17" s="59"/>
      <c r="S17" s="59"/>
      <c r="T17" s="59"/>
      <c r="U17" s="59"/>
      <c r="V17" s="59"/>
      <c r="W17" s="59"/>
      <c r="X17" s="13" t="s">
        <v>48</v>
      </c>
      <c r="Y17" s="59"/>
      <c r="Z17" s="59"/>
      <c r="AA17" s="151"/>
      <c r="AB17" s="149"/>
      <c r="AC17" s="59"/>
      <c r="AD17" s="59"/>
      <c r="AE17" s="59"/>
      <c r="AF17" s="149"/>
      <c r="AG17" s="59"/>
    </row>
    <row r="18" spans="1:33" s="17" customFormat="1" ht="32" customHeight="1">
      <c r="A18" s="141" t="s">
        <v>1265</v>
      </c>
      <c r="B18" s="59" t="s">
        <v>14</v>
      </c>
      <c r="C18" s="59" t="s">
        <v>49</v>
      </c>
      <c r="D18" s="59"/>
      <c r="E18" s="59" t="s">
        <v>50</v>
      </c>
      <c r="F18" s="138" t="str">
        <f t="shared" si="0"/>
        <v>Pim Cuijpers</v>
      </c>
      <c r="G18" t="s">
        <v>51</v>
      </c>
      <c r="H18" s="59"/>
      <c r="I18" s="59"/>
      <c r="J18" s="59" t="s">
        <v>52</v>
      </c>
      <c r="K18" s="59" t="s">
        <v>52</v>
      </c>
      <c r="L18" s="59" t="s">
        <v>1267</v>
      </c>
      <c r="M18" s="59"/>
      <c r="N18" s="59"/>
      <c r="O18" s="59" t="str">
        <f t="shared" si="1"/>
        <v xml:space="preserve">1. Department of Clinical, Neuro and Developmental Psychology, Amsterdam Public Health Research Institute, Vrije Universiteit, Amsterdam, the Netherlands 2.  3. </v>
      </c>
      <c r="P18" s="59" t="s">
        <v>1267</v>
      </c>
      <c r="Q18" s="59"/>
      <c r="R18" s="59"/>
      <c r="S18" s="59"/>
      <c r="T18" s="59"/>
      <c r="U18" s="59"/>
      <c r="V18" s="59"/>
      <c r="W18" s="59"/>
      <c r="X18" s="7" t="s">
        <v>54</v>
      </c>
      <c r="Y18" s="59"/>
      <c r="Z18" s="59"/>
      <c r="AA18" s="151"/>
      <c r="AB18" s="149"/>
      <c r="AC18" s="59"/>
      <c r="AD18" s="59"/>
      <c r="AE18" s="59"/>
      <c r="AF18" s="149"/>
      <c r="AG18" s="59"/>
    </row>
    <row r="19" spans="1:33" s="17" customFormat="1" ht="32" customHeight="1">
      <c r="A19" s="141" t="s">
        <v>1265</v>
      </c>
      <c r="B19" s="59" t="s">
        <v>14</v>
      </c>
      <c r="C19" s="59" t="s">
        <v>55</v>
      </c>
      <c r="D19" s="59"/>
      <c r="E19" s="59" t="s">
        <v>56</v>
      </c>
      <c r="F19" s="138" t="str">
        <f t="shared" si="0"/>
        <v>Simon Gilbody</v>
      </c>
      <c r="G19" t="s">
        <v>57</v>
      </c>
      <c r="H19" s="59"/>
      <c r="I19" s="59"/>
      <c r="J19" s="59" t="s">
        <v>52</v>
      </c>
      <c r="K19" s="59" t="s">
        <v>52</v>
      </c>
      <c r="L19" s="6" t="s">
        <v>58</v>
      </c>
      <c r="M19" s="59"/>
      <c r="N19" s="59"/>
      <c r="O19" s="59" t="str">
        <f t="shared" si="1"/>
        <v xml:space="preserve">1. Hull York Medical School and the Department of Health Sciences, University of York, Heslington, York, United Kingdom 2.  3. </v>
      </c>
      <c r="P19" s="6" t="s">
        <v>58</v>
      </c>
      <c r="Q19" s="59"/>
      <c r="R19" s="59"/>
      <c r="S19" s="59"/>
      <c r="T19" s="59"/>
      <c r="U19" s="59"/>
      <c r="V19" s="59"/>
      <c r="W19" s="59"/>
      <c r="X19" s="7" t="s">
        <v>59</v>
      </c>
      <c r="Y19" s="59"/>
      <c r="Z19" s="59"/>
      <c r="AA19" s="151"/>
      <c r="AB19" s="149"/>
      <c r="AC19" s="59"/>
      <c r="AD19" s="59"/>
      <c r="AE19" s="59"/>
      <c r="AF19" s="149"/>
      <c r="AG19" s="59"/>
    </row>
    <row r="20" spans="1:33" s="17" customFormat="1" ht="32" customHeight="1">
      <c r="A20" s="141" t="s">
        <v>1265</v>
      </c>
      <c r="B20" s="59" t="s">
        <v>14</v>
      </c>
      <c r="C20" s="59" t="s">
        <v>71</v>
      </c>
      <c r="D20" s="59"/>
      <c r="E20" s="59" t="s">
        <v>72</v>
      </c>
      <c r="F20" s="138" t="str">
        <f t="shared" si="0"/>
        <v>Dean McMillan</v>
      </c>
      <c r="G20" t="s">
        <v>73</v>
      </c>
      <c r="H20" s="59"/>
      <c r="I20" s="59"/>
      <c r="J20" s="59" t="s">
        <v>52</v>
      </c>
      <c r="K20" s="59" t="s">
        <v>52</v>
      </c>
      <c r="L20" s="6" t="s">
        <v>58</v>
      </c>
      <c r="M20" s="59"/>
      <c r="N20" s="59"/>
      <c r="O20" s="59" t="str">
        <f t="shared" si="1"/>
        <v xml:space="preserve">1. Hull York Medical School and the Department of Health Sciences, University of York, Heslington, York, United Kingdom 2.  3. </v>
      </c>
      <c r="P20" s="6" t="s">
        <v>58</v>
      </c>
      <c r="Q20" s="59"/>
      <c r="R20" s="59"/>
      <c r="S20" s="59"/>
      <c r="T20" s="59"/>
      <c r="U20" s="59"/>
      <c r="V20" s="59"/>
      <c r="W20" s="59"/>
      <c r="X20" s="7" t="s">
        <v>59</v>
      </c>
      <c r="Y20" s="59"/>
      <c r="Z20" s="59"/>
      <c r="AA20" s="151"/>
      <c r="AB20" s="149"/>
      <c r="AC20" s="59"/>
      <c r="AD20" s="59"/>
      <c r="AE20" s="59"/>
      <c r="AF20" s="149"/>
      <c r="AG20" s="59"/>
    </row>
    <row r="21" spans="1:33" s="17" customFormat="1" ht="32" customHeight="1">
      <c r="A21" s="141" t="s">
        <v>1265</v>
      </c>
      <c r="B21" s="59" t="s">
        <v>14</v>
      </c>
      <c r="C21" s="59" t="s">
        <v>1268</v>
      </c>
      <c r="D21" s="59" t="s">
        <v>1269</v>
      </c>
      <c r="E21" s="59" t="s">
        <v>61</v>
      </c>
      <c r="F21" s="138" t="str">
        <f t="shared" si="0"/>
        <v>John P. A. Ioannidis</v>
      </c>
      <c r="G21" t="s">
        <v>62</v>
      </c>
      <c r="H21" s="59"/>
      <c r="I21" s="59"/>
      <c r="J21" s="59" t="s">
        <v>63</v>
      </c>
      <c r="K21" s="59" t="s">
        <v>92</v>
      </c>
      <c r="L21" s="59" t="s">
        <v>64</v>
      </c>
      <c r="M21" s="59"/>
      <c r="N21" s="59"/>
      <c r="O21" s="59" t="str">
        <f t="shared" si="1"/>
        <v xml:space="preserve">1. Department of Medicine, Department of Health Research and Policy, Department of Biomedical Data Science,  Department of Statistics, Stanford University, Stanford, California, USA 2.  3. </v>
      </c>
      <c r="P21" s="59" t="s">
        <v>64</v>
      </c>
      <c r="Q21" s="59"/>
      <c r="R21" s="59"/>
      <c r="S21" s="59"/>
      <c r="T21" s="59"/>
      <c r="U21" s="59"/>
      <c r="V21" s="59"/>
      <c r="W21" s="59"/>
      <c r="X21" s="7" t="s">
        <v>65</v>
      </c>
      <c r="Y21" s="59"/>
      <c r="Z21" s="59"/>
      <c r="AA21" s="151"/>
      <c r="AB21" s="149"/>
      <c r="AC21" s="59"/>
      <c r="AD21" s="59"/>
      <c r="AE21" s="59"/>
      <c r="AF21" s="149"/>
      <c r="AG21" s="59"/>
    </row>
    <row r="22" spans="1:33" s="17" customFormat="1" ht="32" customHeight="1">
      <c r="A22" s="141" t="s">
        <v>1265</v>
      </c>
      <c r="B22" s="59" t="s">
        <v>14</v>
      </c>
      <c r="C22" s="59" t="s">
        <v>1270</v>
      </c>
      <c r="D22" s="59" t="s">
        <v>1261</v>
      </c>
      <c r="E22" s="59" t="s">
        <v>67</v>
      </c>
      <c r="F22" s="138" t="str">
        <f t="shared" si="0"/>
        <v>Lorie A. Kloda</v>
      </c>
      <c r="G22" t="s">
        <v>68</v>
      </c>
      <c r="H22" s="59"/>
      <c r="I22" s="59"/>
      <c r="J22" s="59" t="s">
        <v>52</v>
      </c>
      <c r="K22" s="59" t="s">
        <v>52</v>
      </c>
      <c r="L22" s="6" t="s">
        <v>69</v>
      </c>
      <c r="M22" s="59"/>
      <c r="N22" s="59"/>
      <c r="O22" s="59" t="str">
        <f t="shared" si="1"/>
        <v xml:space="preserve">1. Library, Concordia University, Montréal, Québec, Canada 2.  3. </v>
      </c>
      <c r="P22" s="6" t="s">
        <v>69</v>
      </c>
      <c r="Q22" s="59"/>
      <c r="R22" s="59"/>
      <c r="S22" s="59"/>
      <c r="T22" s="59"/>
      <c r="U22" s="59"/>
      <c r="V22" s="59"/>
      <c r="W22" s="59"/>
      <c r="X22" s="7" t="s">
        <v>70</v>
      </c>
      <c r="Y22" s="59"/>
      <c r="Z22" s="59"/>
      <c r="AA22" s="151"/>
      <c r="AB22" s="149"/>
      <c r="AC22" s="59"/>
      <c r="AD22" s="59"/>
      <c r="AE22" s="59"/>
      <c r="AF22" s="149"/>
      <c r="AG22" s="59"/>
    </row>
    <row r="23" spans="1:33" ht="370">
      <c r="A23" s="142" t="s">
        <v>1271</v>
      </c>
      <c r="B23" s="113" t="s">
        <v>1272</v>
      </c>
      <c r="C23" s="6" t="s">
        <v>1273</v>
      </c>
      <c r="D23" s="6" t="s">
        <v>1253</v>
      </c>
      <c r="E23" s="6" t="s">
        <v>77</v>
      </c>
      <c r="F23" s="138" t="str">
        <f t="shared" si="0"/>
        <v>Scott B. Patten</v>
      </c>
      <c r="G23" s="5" t="s">
        <v>78</v>
      </c>
      <c r="H23" s="114"/>
      <c r="I23" s="6" t="s">
        <v>956</v>
      </c>
      <c r="J23" t="s">
        <v>1274</v>
      </c>
      <c r="K23" t="s">
        <v>52</v>
      </c>
      <c r="L23" t="s">
        <v>1275</v>
      </c>
      <c r="M23" s="29" t="s">
        <v>1276</v>
      </c>
      <c r="N23" t="s">
        <v>1277</v>
      </c>
      <c r="O23" s="59" t="str">
        <f t="shared" si="1"/>
        <v>1. Department of Community Health Sciences, University of Calgary 2. Department of Psychiatry, University of Calgary 3. Mathison Centre for Mental Health Research and Education, University of Calgary</v>
      </c>
      <c r="P23" s="6" t="s">
        <v>1275</v>
      </c>
      <c r="Q23" t="s">
        <v>1278</v>
      </c>
      <c r="R23" t="s">
        <v>1279</v>
      </c>
      <c r="S23" t="s">
        <v>1280</v>
      </c>
      <c r="T23" t="s">
        <v>1281</v>
      </c>
      <c r="U23" t="s">
        <v>1282</v>
      </c>
      <c r="V23" t="s">
        <v>1283</v>
      </c>
      <c r="W23" t="s">
        <v>1284</v>
      </c>
      <c r="X23" s="70" t="str">
        <f>CONCATENATE(Q23," ",R23," ",S23," ",T23," ",U23," ",W23," ",V23)</f>
        <v>University of Calgary Department of Community Health Sciences 3rd Floor TRW Building, 3280 Hospital Drive NW Calgary Alberta CANADA T2N4Z6</v>
      </c>
      <c r="Y23" s="152" t="s">
        <v>1285</v>
      </c>
      <c r="Z23" s="6"/>
      <c r="AA23" s="153" t="s">
        <v>1286</v>
      </c>
      <c r="AD23" s="6"/>
      <c r="AE23" s="153" t="s">
        <v>1287</v>
      </c>
      <c r="AF23" s="49"/>
    </row>
    <row r="24" spans="1:33" s="17" customFormat="1" ht="32" customHeight="1">
      <c r="A24" s="141" t="s">
        <v>1265</v>
      </c>
      <c r="B24" s="59" t="s">
        <v>14</v>
      </c>
      <c r="C24" s="59" t="s">
        <v>85</v>
      </c>
      <c r="D24" s="59"/>
      <c r="E24" s="59" t="s">
        <v>86</v>
      </c>
      <c r="F24" s="138" t="str">
        <f t="shared" si="0"/>
        <v>Ian Shrier</v>
      </c>
      <c r="G24" t="s">
        <v>87</v>
      </c>
      <c r="H24" s="59"/>
      <c r="I24" s="59"/>
      <c r="J24" s="59" t="s">
        <v>79</v>
      </c>
      <c r="K24" s="59" t="s">
        <v>92</v>
      </c>
      <c r="L24" s="59" t="s">
        <v>30</v>
      </c>
      <c r="M24" s="59" t="s">
        <v>1245</v>
      </c>
      <c r="N24" s="59"/>
      <c r="O24" s="59" t="str">
        <f t="shared" si="1"/>
        <v xml:space="preserve">1. Lady Davis Institute for Medical Research, Jewish General Hospital, Montréal, Québec, Canada 2. Department of Epidemiology, Biostatistics and Occupational Health, McGill University, Montréal, Québec, Canada 3. </v>
      </c>
      <c r="P24" s="59" t="s">
        <v>30</v>
      </c>
      <c r="Q24" s="59"/>
      <c r="R24" s="59"/>
      <c r="S24" s="59"/>
      <c r="T24" s="59"/>
      <c r="U24" s="59"/>
      <c r="V24" s="59"/>
      <c r="W24" s="59"/>
      <c r="X24" s="7" t="s">
        <v>88</v>
      </c>
      <c r="Y24" s="59"/>
      <c r="Z24" s="59"/>
      <c r="AA24" s="148"/>
      <c r="AB24" s="149"/>
      <c r="AC24" s="59"/>
      <c r="AD24" s="59"/>
      <c r="AE24" s="59"/>
      <c r="AF24" s="149"/>
      <c r="AG24" s="59"/>
    </row>
    <row r="25" spans="1:33" s="17" customFormat="1" ht="32" customHeight="1">
      <c r="A25" s="141" t="s">
        <v>1265</v>
      </c>
      <c r="B25" s="59" t="s">
        <v>14</v>
      </c>
      <c r="C25" s="59" t="s">
        <v>1288</v>
      </c>
      <c r="D25" s="59" t="s">
        <v>1289</v>
      </c>
      <c r="E25" s="59" t="s">
        <v>90</v>
      </c>
      <c r="F25" s="138" t="str">
        <f t="shared" si="0"/>
        <v>Roy C. Ziegelstein</v>
      </c>
      <c r="G25" t="s">
        <v>91</v>
      </c>
      <c r="H25" s="59"/>
      <c r="I25" s="59"/>
      <c r="J25" s="59" t="s">
        <v>92</v>
      </c>
      <c r="K25" s="59" t="s">
        <v>92</v>
      </c>
      <c r="L25" s="6" t="s">
        <v>93</v>
      </c>
      <c r="M25" s="59"/>
      <c r="N25" s="59"/>
      <c r="O25" s="59" t="str">
        <f t="shared" si="1"/>
        <v xml:space="preserve">1. Department of Medicine, Johns Hopkins University School of Medicine, Baltimore, Maryland, USA 2.  3. </v>
      </c>
      <c r="P25" s="6" t="s">
        <v>93</v>
      </c>
      <c r="Q25" s="59"/>
      <c r="R25" s="59"/>
      <c r="S25" s="59"/>
      <c r="T25" s="59"/>
      <c r="U25" s="59"/>
      <c r="V25" s="59"/>
      <c r="W25" s="59"/>
      <c r="X25" s="7" t="s">
        <v>94</v>
      </c>
      <c r="Y25" s="59"/>
      <c r="Z25" s="59"/>
      <c r="AA25" s="148"/>
      <c r="AB25" s="149"/>
      <c r="AC25" s="59"/>
      <c r="AD25" s="59"/>
      <c r="AE25" s="59"/>
      <c r="AF25" s="149"/>
      <c r="AG25" s="59"/>
    </row>
    <row r="26" spans="1:33" s="17" customFormat="1" ht="32" customHeight="1">
      <c r="A26" s="164" t="s">
        <v>95</v>
      </c>
      <c r="B26" s="59" t="s">
        <v>14</v>
      </c>
      <c r="C26" s="59" t="s">
        <v>1290</v>
      </c>
      <c r="D26" s="59"/>
      <c r="E26" s="59" t="s">
        <v>1291</v>
      </c>
      <c r="F26" s="138" t="str">
        <f t="shared" si="0"/>
        <v>Melissa Henry</v>
      </c>
      <c r="G26" s="5" t="s">
        <v>1292</v>
      </c>
      <c r="H26" s="59"/>
      <c r="I26" s="59"/>
      <c r="J26" s="59" t="s">
        <v>52</v>
      </c>
      <c r="K26" s="59" t="s">
        <v>52</v>
      </c>
      <c r="L26" s="59" t="s">
        <v>1242</v>
      </c>
      <c r="M26" s="59"/>
      <c r="N26" s="59"/>
      <c r="O26" s="59" t="str">
        <f t="shared" si="1"/>
        <v xml:space="preserve">1. Lady Davis Institute for Medical Research, Jewish General Hospital, Montreal, Quebec, Canada 2.  3. </v>
      </c>
      <c r="P26" s="59" t="s">
        <v>1242</v>
      </c>
      <c r="Q26" s="59" t="s">
        <v>1293</v>
      </c>
      <c r="R26" s="59" t="s">
        <v>1294</v>
      </c>
      <c r="S26" s="59" t="s">
        <v>1295</v>
      </c>
      <c r="T26" s="59" t="s">
        <v>1296</v>
      </c>
      <c r="U26" s="59" t="s">
        <v>1297</v>
      </c>
      <c r="V26" s="59" t="s">
        <v>1298</v>
      </c>
      <c r="W26" s="59" t="s">
        <v>1299</v>
      </c>
      <c r="X26" s="7" t="str">
        <f>CONCATENATE(Q26," ",R26," ",S26," ",T26," ",U26," ",W26," ",V26)</f>
        <v>Lady-Davis Institute for Medical Research, Jewish General Hospital 3755 Cote Ste. Catherine Road Pavilion H room H-366 Montréal Québec Canada H3T 1E2</v>
      </c>
      <c r="Y26" s="59"/>
      <c r="Z26" s="59"/>
      <c r="AA26" s="148"/>
      <c r="AB26" s="149"/>
      <c r="AC26" s="59"/>
      <c r="AD26" s="59"/>
      <c r="AE26" s="59"/>
      <c r="AF26" s="149"/>
      <c r="AG26" s="59"/>
    </row>
    <row r="27" spans="1:33" s="17" customFormat="1" ht="65" customHeight="1">
      <c r="A27" s="164" t="s">
        <v>95</v>
      </c>
      <c r="B27" s="59" t="s">
        <v>14</v>
      </c>
      <c r="C27" s="59" t="s">
        <v>1300</v>
      </c>
      <c r="D27" s="59"/>
      <c r="E27" s="59" t="s">
        <v>320</v>
      </c>
      <c r="F27" s="138" t="str">
        <f t="shared" si="0"/>
        <v>Zahinoor Ismail</v>
      </c>
      <c r="G27" t="s">
        <v>1301</v>
      </c>
      <c r="H27" s="165"/>
      <c r="I27" s="59" t="s">
        <v>956</v>
      </c>
      <c r="J27" s="59" t="s">
        <v>92</v>
      </c>
      <c r="K27" s="59" t="s">
        <v>92</v>
      </c>
      <c r="L27" s="6" t="s">
        <v>1302</v>
      </c>
      <c r="M27" s="59" t="s">
        <v>1303</v>
      </c>
      <c r="N27" s="59" t="s">
        <v>1304</v>
      </c>
      <c r="O27" s="59" t="str">
        <f>CONCATENATE("1. ",L27," 2. ",M27," 3. ",N27)</f>
        <v>1. Hotchkiss Brain Institute &amp; O'Brien Institute for Public Health 2. Departments of Psychiatry, Clinical Neurosciences, and Community Health Sciences 3. Cumming School of Medicine, University of Calgary</v>
      </c>
      <c r="P27" s="6" t="s">
        <v>1305</v>
      </c>
      <c r="Q27" s="59" t="s">
        <v>1278</v>
      </c>
      <c r="R27" s="59" t="s">
        <v>1306</v>
      </c>
      <c r="S27" s="59"/>
      <c r="T27" s="59" t="s">
        <v>1281</v>
      </c>
      <c r="U27" s="59" t="s">
        <v>1282</v>
      </c>
      <c r="V27" s="59" t="s">
        <v>1307</v>
      </c>
      <c r="W27" s="59" t="s">
        <v>1299</v>
      </c>
      <c r="X27" s="7" t="str">
        <f>CONCATENATE(Q27," ",R27," ",S27," ",T27," ",U27," ",W27," ",V27)</f>
        <v>University of Calgary 3280 Hospital Dr. NW  Calgary Alberta Canada T2N 4Z6</v>
      </c>
      <c r="Y27" s="59"/>
      <c r="Z27" s="59"/>
      <c r="AA27" s="148"/>
      <c r="AB27" s="149"/>
      <c r="AC27" s="59"/>
      <c r="AD27" s="59"/>
      <c r="AE27" s="59" t="s">
        <v>1308</v>
      </c>
      <c r="AF27" s="149"/>
      <c r="AG27" s="59"/>
    </row>
    <row r="28" spans="1:33" s="17" customFormat="1" ht="32" customHeight="1">
      <c r="A28" s="164" t="s">
        <v>95</v>
      </c>
      <c r="B28" s="59" t="s">
        <v>14</v>
      </c>
      <c r="C28" s="59" t="s">
        <v>1309</v>
      </c>
      <c r="D28" s="59" t="s">
        <v>1310</v>
      </c>
      <c r="E28" s="59" t="s">
        <v>1311</v>
      </c>
      <c r="F28" s="138" t="str">
        <f t="shared" si="0"/>
        <v>Carmen G. Loiselle</v>
      </c>
      <c r="G28" t="s">
        <v>1312</v>
      </c>
      <c r="H28" s="165"/>
      <c r="I28" s="59" t="s">
        <v>956</v>
      </c>
      <c r="J28" s="59" t="s">
        <v>193</v>
      </c>
      <c r="K28" s="59" t="s">
        <v>52</v>
      </c>
      <c r="L28" s="29" t="s">
        <v>1313</v>
      </c>
      <c r="M28" s="138" t="s">
        <v>1314</v>
      </c>
      <c r="N28" s="59"/>
      <c r="O28" s="59" t="str">
        <f t="shared" si="1"/>
        <v xml:space="preserve">1. Ingram School of Nursing, McGill University, Montréal, Québec, Canada 2. Centre for Nursing Research, Jewish General Hospital, Montréal, Québec, Canada 3. </v>
      </c>
      <c r="P28" s="6" t="s">
        <v>1313</v>
      </c>
      <c r="Q28" s="59" t="s">
        <v>1315</v>
      </c>
      <c r="R28" s="59" t="s">
        <v>1316</v>
      </c>
      <c r="S28" s="59"/>
      <c r="T28" s="59" t="s">
        <v>1296</v>
      </c>
      <c r="U28" s="59" t="s">
        <v>1297</v>
      </c>
      <c r="V28" s="59" t="s">
        <v>1317</v>
      </c>
      <c r="W28" s="59" t="s">
        <v>1299</v>
      </c>
      <c r="X28" s="7" t="str">
        <f>CONCATENATE(Q28," ",R28," ",S28," ",T28," ",U28," ",W28," ",V28)</f>
        <v>McGill University 680 Sherbrooke West, Office 1812  Montréal Québec Canada H3A 2M7</v>
      </c>
      <c r="Y28" s="59"/>
      <c r="Z28" s="59"/>
      <c r="AA28" s="148"/>
      <c r="AB28" s="149"/>
      <c r="AC28" s="59"/>
      <c r="AD28" s="59"/>
      <c r="AE28" s="59"/>
      <c r="AF28" s="149"/>
      <c r="AG28" s="59"/>
    </row>
    <row r="29" spans="1:33" s="17" customFormat="1" ht="32" customHeight="1">
      <c r="A29" s="164" t="s">
        <v>95</v>
      </c>
      <c r="B29" s="59" t="s">
        <v>14</v>
      </c>
      <c r="C29" s="59" t="s">
        <v>1318</v>
      </c>
      <c r="D29" s="59" t="s">
        <v>1319</v>
      </c>
      <c r="E29" s="59" t="s">
        <v>1320</v>
      </c>
      <c r="F29" s="138" t="str">
        <f t="shared" si="0"/>
        <v>Nicholas D. Michell</v>
      </c>
      <c r="G29" s="50" t="s">
        <v>811</v>
      </c>
      <c r="H29" s="165"/>
      <c r="I29" s="59"/>
      <c r="J29" s="59" t="s">
        <v>328</v>
      </c>
      <c r="K29" s="59" t="s">
        <v>92</v>
      </c>
      <c r="L29" s="76" t="s">
        <v>813</v>
      </c>
      <c r="M29" s="59" t="s">
        <v>1321</v>
      </c>
      <c r="N29" s="59"/>
      <c r="O29" s="59" t="str">
        <f t="shared" si="1"/>
        <v xml:space="preserve">1. Department of Psychiatry, University of Alberta 2. Alberta Health Services 3. </v>
      </c>
      <c r="P29" s="76" t="s">
        <v>813</v>
      </c>
      <c r="Q29" s="59"/>
      <c r="R29" s="59"/>
      <c r="S29" s="59"/>
      <c r="T29" s="59"/>
      <c r="U29" s="59"/>
      <c r="V29" s="59"/>
      <c r="W29" s="59"/>
      <c r="X29" s="76" t="s">
        <v>814</v>
      </c>
      <c r="Y29" s="59"/>
      <c r="Z29" s="59"/>
      <c r="AA29" s="148"/>
      <c r="AB29" s="149"/>
      <c r="AC29" s="59"/>
      <c r="AD29" s="59"/>
      <c r="AE29" s="59"/>
      <c r="AF29" s="149"/>
      <c r="AG29" s="59"/>
    </row>
    <row r="30" spans="1:33" s="17" customFormat="1" ht="52" customHeight="1">
      <c r="A30" s="164" t="s">
        <v>95</v>
      </c>
      <c r="B30" s="59" t="s">
        <v>14</v>
      </c>
      <c r="C30" s="59" t="s">
        <v>815</v>
      </c>
      <c r="D30" s="59"/>
      <c r="E30" s="59" t="s">
        <v>816</v>
      </c>
      <c r="F30" s="138" t="str">
        <f t="shared" si="0"/>
        <v>Marcello Tonelli</v>
      </c>
      <c r="G30" s="76" t="s">
        <v>817</v>
      </c>
      <c r="H30" s="165"/>
      <c r="I30" s="59"/>
      <c r="J30" s="59" t="s">
        <v>1322</v>
      </c>
      <c r="K30" s="59" t="s">
        <v>92</v>
      </c>
      <c r="L30" s="76" t="s">
        <v>819</v>
      </c>
      <c r="M30" s="59"/>
      <c r="N30" s="59"/>
      <c r="O30" s="59" t="str">
        <f t="shared" si="1"/>
        <v xml:space="preserve">1. Department of Medicine, University of Calgary 2.  3. </v>
      </c>
      <c r="P30" s="76" t="s">
        <v>819</v>
      </c>
      <c r="Q30" s="59" t="s">
        <v>1278</v>
      </c>
      <c r="R30" s="59" t="s">
        <v>1323</v>
      </c>
      <c r="S30" s="59"/>
      <c r="T30" s="59" t="s">
        <v>1281</v>
      </c>
      <c r="U30" s="59" t="s">
        <v>1282</v>
      </c>
      <c r="V30" s="59" t="s">
        <v>1307</v>
      </c>
      <c r="W30" s="59" t="s">
        <v>1299</v>
      </c>
      <c r="X30" s="7" t="str">
        <f t="shared" ref="X30" si="2">CONCATENATE(Q30," ",R30," ",S30," ",T30," ",U30," ",W30," ",V30)</f>
        <v>University of Calgary 7th Floor, TRW Building, 3280 Hospital Drive NW  Calgary Alberta Canada T2N 4Z6</v>
      </c>
      <c r="Y30" s="59"/>
      <c r="Z30" s="59"/>
      <c r="AA30" s="148"/>
      <c r="AB30" s="149"/>
      <c r="AC30" s="59"/>
      <c r="AD30" s="59"/>
      <c r="AE30" s="59" t="s">
        <v>821</v>
      </c>
      <c r="AF30" s="149"/>
      <c r="AG30" s="59"/>
    </row>
    <row r="31" spans="1:33" ht="51">
      <c r="A31" s="139" t="s">
        <v>100</v>
      </c>
      <c r="B31" s="114" t="s">
        <v>1324</v>
      </c>
      <c r="C31" s="6" t="s">
        <v>1325</v>
      </c>
      <c r="E31" s="6" t="s">
        <v>1326</v>
      </c>
      <c r="F31" s="134" t="str">
        <f>CONCATENATE(C31," ",D31,E31)</f>
        <v>Samir Al-Adawi</v>
      </c>
      <c r="G31" s="6" t="s">
        <v>1327</v>
      </c>
      <c r="H31" s="114"/>
      <c r="I31" s="6" t="s">
        <v>956</v>
      </c>
      <c r="J31" t="s">
        <v>1328</v>
      </c>
      <c r="K31" t="s">
        <v>52</v>
      </c>
      <c r="L31" t="s">
        <v>1329</v>
      </c>
      <c r="M31" s="29"/>
      <c r="O31" s="6" t="str">
        <f>CONCATENATE("1. ",L31," 2. ",M31," 3. ",N31)</f>
        <v xml:space="preserve">1. Department of Behavioural Medicine, College of Medicine &amp; Health Sciences, Sultan Qaboos University 2.  3. </v>
      </c>
      <c r="P31" s="6" t="s">
        <v>1330</v>
      </c>
      <c r="Q31" t="s">
        <v>1331</v>
      </c>
      <c r="R31" t="s">
        <v>1330</v>
      </c>
      <c r="S31" t="s">
        <v>1332</v>
      </c>
      <c r="T31" t="s">
        <v>1333</v>
      </c>
      <c r="U31" t="s">
        <v>1334</v>
      </c>
      <c r="V31">
        <v>123</v>
      </c>
      <c r="W31" t="s">
        <v>1334</v>
      </c>
      <c r="X31" s="6" t="str">
        <f>CONCATENATE(Q31," ",R31," ",S31," ",T31," ",U31," ",W31," ",V31)</f>
        <v>Department of Behavioural Medicine Sultan Qaboos University College of Medicine and Health Sciences Muscat Oman Oman 123</v>
      </c>
      <c r="Y31" s="6"/>
      <c r="Z31" s="6"/>
      <c r="AA31" s="153"/>
    </row>
    <row r="32" spans="1:33" ht="68">
      <c r="A32" s="139" t="s">
        <v>100</v>
      </c>
      <c r="B32" s="114">
        <v>11193</v>
      </c>
      <c r="C32" s="6" t="s">
        <v>133</v>
      </c>
      <c r="E32" s="6" t="s">
        <v>134</v>
      </c>
      <c r="F32" s="134" t="str">
        <f>CONCATENATE(C32," ",D32,E32)</f>
        <v>Anna Beraldi</v>
      </c>
      <c r="G32" s="6" t="s">
        <v>135</v>
      </c>
      <c r="H32" s="114"/>
      <c r="I32" s="6" t="s">
        <v>1335</v>
      </c>
      <c r="J32" t="s">
        <v>52</v>
      </c>
      <c r="K32" t="s">
        <v>52</v>
      </c>
      <c r="L32" s="135" t="s">
        <v>1336</v>
      </c>
      <c r="M32" s="29"/>
      <c r="O32" s="6" t="str">
        <f t="shared" ref="O32:O95" si="3">CONCATENATE("1. ",L32," 2. ",M32," 3. ",N32)</f>
        <v xml:space="preserve">1. kbo Lech-Mangfall-Klinik für Psychatrie, Psychotherapie und Psychsomatik, Garmisch-Partenkirchen 2.  3. </v>
      </c>
      <c r="P32" s="137" t="s">
        <v>1336</v>
      </c>
      <c r="Q32" t="s">
        <v>1337</v>
      </c>
      <c r="R32" t="s">
        <v>1338</v>
      </c>
      <c r="T32" t="s">
        <v>1339</v>
      </c>
      <c r="U32" t="s">
        <v>1340</v>
      </c>
      <c r="V32">
        <v>82467</v>
      </c>
      <c r="W32" t="s">
        <v>1341</v>
      </c>
      <c r="X32" s="6" t="str">
        <f t="shared" ref="X32:X95" si="4">CONCATENATE(Q32," ",R32," ",S32," ",T32," ",U32," ",W32," ",V32)</f>
        <v>kbo Garmisch-Partenkirchen Auenstr. 6  Garmisch-Partenkirchen Germany Bayern 82467</v>
      </c>
      <c r="Y32" s="6"/>
      <c r="Z32" s="6"/>
      <c r="AA32" s="153"/>
    </row>
    <row r="33" spans="1:34" ht="17">
      <c r="A33" s="139" t="s">
        <v>100</v>
      </c>
      <c r="B33" s="114">
        <v>1439</v>
      </c>
      <c r="C33" s="6" t="s">
        <v>1342</v>
      </c>
      <c r="E33" s="6" t="s">
        <v>1343</v>
      </c>
      <c r="F33" s="134" t="str">
        <f t="shared" ref="F33:F62" si="5">CONCATENATE(C33," ",D33,E33)</f>
        <v>Anna P. B. M. Braeken</v>
      </c>
      <c r="G33" s="5" t="s">
        <v>1344</v>
      </c>
      <c r="I33" s="6"/>
      <c r="M33" s="29"/>
      <c r="O33" s="6" t="str">
        <f t="shared" si="3"/>
        <v xml:space="preserve">1.  2.  3. </v>
      </c>
      <c r="X33" s="6" t="str">
        <f t="shared" si="4"/>
        <v xml:space="preserve">      </v>
      </c>
      <c r="Y33" s="6"/>
      <c r="Z33" s="6"/>
      <c r="AA33" s="153"/>
    </row>
    <row r="34" spans="1:34" ht="51">
      <c r="A34" s="139" t="s">
        <v>100</v>
      </c>
      <c r="B34" s="114">
        <v>2325</v>
      </c>
      <c r="C34" s="6" t="s">
        <v>1345</v>
      </c>
      <c r="E34" s="6" t="s">
        <v>1346</v>
      </c>
      <c r="F34" s="134" t="str">
        <f t="shared" si="5"/>
        <v>Natalie Büel-Drabe</v>
      </c>
      <c r="G34" s="116" t="s">
        <v>1347</v>
      </c>
      <c r="H34" s="114"/>
      <c r="I34" s="6" t="s">
        <v>1348</v>
      </c>
      <c r="J34" t="s">
        <v>92</v>
      </c>
      <c r="K34" t="s">
        <v>92</v>
      </c>
      <c r="L34" s="135" t="s">
        <v>1349</v>
      </c>
      <c r="M34" s="29"/>
      <c r="O34" s="6" t="str">
        <f t="shared" si="3"/>
        <v xml:space="preserve">1. Department of Psychiatry and Psychotherapy, University Hospital Zürich, Zürich Switzerland 2.  3. </v>
      </c>
      <c r="P34" s="6" t="s">
        <v>1349</v>
      </c>
      <c r="Q34" t="s">
        <v>1350</v>
      </c>
      <c r="R34" t="s">
        <v>1351</v>
      </c>
      <c r="T34" t="s">
        <v>1352</v>
      </c>
      <c r="V34">
        <v>8208</v>
      </c>
      <c r="W34" t="s">
        <v>1353</v>
      </c>
      <c r="X34" s="6" t="str">
        <f t="shared" si="4"/>
        <v>Praxis für Psychoonkologie Geissbergstrasse 81  Schaffhausen  Switzerland 8208</v>
      </c>
      <c r="Y34" s="6"/>
      <c r="Z34" s="6"/>
      <c r="AA34" s="153"/>
    </row>
    <row r="35" spans="1:34" ht="210">
      <c r="A35" s="139" t="s">
        <v>100</v>
      </c>
      <c r="B35" s="113" t="s">
        <v>1354</v>
      </c>
      <c r="C35" s="10" t="s">
        <v>891</v>
      </c>
      <c r="D35" s="10"/>
      <c r="E35" s="10" t="s">
        <v>892</v>
      </c>
      <c r="F35" s="134" t="str">
        <f t="shared" si="5"/>
        <v>Adomas Bunevicius</v>
      </c>
      <c r="G35" s="10" t="s">
        <v>893</v>
      </c>
      <c r="H35" s="114"/>
      <c r="I35" s="6" t="s">
        <v>1355</v>
      </c>
      <c r="J35" t="s">
        <v>1274</v>
      </c>
      <c r="K35" t="s">
        <v>92</v>
      </c>
      <c r="L35" s="29" t="s">
        <v>1356</v>
      </c>
      <c r="M35" t="s">
        <v>1357</v>
      </c>
      <c r="N35" s="29"/>
      <c r="O35" s="6" t="str">
        <f t="shared" si="3"/>
        <v xml:space="preserve">1. Harvard university, Boston, Massachussets 2. Lithuanian University of Health Sciences, Kaunas, Lithuania 3. </v>
      </c>
      <c r="P35" s="6" t="s">
        <v>1358</v>
      </c>
      <c r="Q35" t="s">
        <v>1359</v>
      </c>
      <c r="R35" t="s">
        <v>1360</v>
      </c>
      <c r="T35" t="s">
        <v>1361</v>
      </c>
      <c r="V35" t="s">
        <v>1362</v>
      </c>
      <c r="W35" t="s">
        <v>1363</v>
      </c>
      <c r="X35" s="6" t="str">
        <f t="shared" si="4"/>
        <v>Neuroscience Institute, Lithuanian University of Health Sciences, Eiveniu gatve 4  Kaunas  Lithuania  LT-50161</v>
      </c>
      <c r="Y35" s="6" t="s">
        <v>1364</v>
      </c>
      <c r="Z35" s="6"/>
      <c r="AA35" s="154" t="s">
        <v>1365</v>
      </c>
    </row>
    <row r="36" spans="1:34" ht="68">
      <c r="A36" s="139" t="s">
        <v>100</v>
      </c>
      <c r="B36" s="114">
        <v>15270</v>
      </c>
      <c r="C36" t="s">
        <v>150</v>
      </c>
      <c r="D36"/>
      <c r="E36" t="s">
        <v>151</v>
      </c>
      <c r="F36" s="134" t="str">
        <f t="shared" si="5"/>
        <v>Gregory Carter</v>
      </c>
      <c r="G36" t="s">
        <v>152</v>
      </c>
      <c r="H36" s="114"/>
      <c r="I36" s="6" t="s">
        <v>956</v>
      </c>
      <c r="J36" t="s">
        <v>52</v>
      </c>
      <c r="K36" t="s">
        <v>52</v>
      </c>
      <c r="L36" t="s">
        <v>1366</v>
      </c>
      <c r="M36" s="29" t="s">
        <v>1367</v>
      </c>
      <c r="O36" s="6" t="str">
        <f t="shared" si="3"/>
        <v xml:space="preserve">1. University of Newcastle, Australia 2. Calvary Mater Newcastle, Australia 3. </v>
      </c>
      <c r="P36" s="6" t="s">
        <v>1366</v>
      </c>
      <c r="R36" t="s">
        <v>1368</v>
      </c>
      <c r="T36" t="s">
        <v>1369</v>
      </c>
      <c r="U36" t="s">
        <v>1370</v>
      </c>
      <c r="V36">
        <v>2310</v>
      </c>
      <c r="W36" t="s">
        <v>1371</v>
      </c>
      <c r="X36" s="6" t="str">
        <f t="shared" si="4"/>
        <v xml:space="preserve"> Locked Bag #7  Hunter Region Mail Centre NSW Australia 2310</v>
      </c>
      <c r="Y36" s="6"/>
      <c r="Z36" s="6"/>
      <c r="AA36" s="153"/>
      <c r="AD36" s="6" t="s">
        <v>1372</v>
      </c>
      <c r="AE36" s="155"/>
    </row>
    <row r="37" spans="1:34" ht="68">
      <c r="A37" s="139" t="s">
        <v>100</v>
      </c>
      <c r="B37" s="114">
        <v>1584</v>
      </c>
      <c r="C37" t="s">
        <v>1373</v>
      </c>
      <c r="D37"/>
      <c r="E37" s="6" t="s">
        <v>750</v>
      </c>
      <c r="F37" s="134" t="str">
        <f t="shared" si="5"/>
        <v>Chih-Ken Chen</v>
      </c>
      <c r="G37" s="5" t="s">
        <v>1374</v>
      </c>
      <c r="I37" s="6"/>
      <c r="M37" s="29"/>
      <c r="O37" s="6" t="str">
        <f t="shared" si="3"/>
        <v xml:space="preserve">1.  2.  3. </v>
      </c>
      <c r="P37" s="6"/>
      <c r="X37" s="6" t="str">
        <f t="shared" si="4"/>
        <v xml:space="preserve">      </v>
      </c>
      <c r="Y37" s="6" t="s">
        <v>1375</v>
      </c>
      <c r="Z37" s="6"/>
      <c r="AA37" s="153" t="s">
        <v>1376</v>
      </c>
    </row>
    <row r="38" spans="1:34" ht="136">
      <c r="A38" s="139" t="s">
        <v>100</v>
      </c>
      <c r="B38" s="114">
        <v>1203</v>
      </c>
      <c r="C38" s="6" t="s">
        <v>1377</v>
      </c>
      <c r="E38" s="6" t="s">
        <v>1378</v>
      </c>
      <c r="F38" s="134" t="str">
        <f t="shared" si="5"/>
        <v>Gary Cheung</v>
      </c>
      <c r="G38" t="s">
        <v>1379</v>
      </c>
      <c r="H38" s="114"/>
      <c r="I38" s="6" t="s">
        <v>1380</v>
      </c>
      <c r="J38" t="s">
        <v>1381</v>
      </c>
      <c r="K38" t="s">
        <v>52</v>
      </c>
      <c r="L38" t="s">
        <v>1382</v>
      </c>
      <c r="M38" s="29"/>
      <c r="O38" s="6" t="str">
        <f t="shared" si="3"/>
        <v xml:space="preserve">1. University of Auckland 2.  3. </v>
      </c>
      <c r="P38" s="6" t="s">
        <v>1382</v>
      </c>
      <c r="Q38" t="s">
        <v>1382</v>
      </c>
      <c r="R38" t="s">
        <v>1383</v>
      </c>
      <c r="S38" t="s">
        <v>1384</v>
      </c>
      <c r="T38" t="s">
        <v>1385</v>
      </c>
      <c r="U38" t="s">
        <v>1386</v>
      </c>
      <c r="V38">
        <v>1142</v>
      </c>
      <c r="W38" t="s">
        <v>1387</v>
      </c>
      <c r="X38" s="6" t="str">
        <f t="shared" si="4"/>
        <v>University of Auckland Level 12, Auckland Hospital Support Building Grafton Auckland Auckland  New Zealand 1142</v>
      </c>
      <c r="Y38" s="6" t="s">
        <v>1388</v>
      </c>
      <c r="Z38" s="6"/>
    </row>
    <row r="39" spans="1:34" ht="85">
      <c r="A39" s="139" t="s">
        <v>100</v>
      </c>
      <c r="B39" s="114">
        <v>15270</v>
      </c>
      <c r="C39" s="6" t="s">
        <v>178</v>
      </c>
      <c r="E39" s="6" t="s">
        <v>179</v>
      </c>
      <c r="F39" s="134" t="str">
        <f t="shared" si="5"/>
        <v>Kerrie Clover</v>
      </c>
      <c r="G39" s="5" t="s">
        <v>180</v>
      </c>
      <c r="H39" s="133"/>
      <c r="I39" s="6"/>
      <c r="M39" s="29"/>
      <c r="O39" s="6" t="str">
        <f t="shared" si="3"/>
        <v xml:space="preserve">1.  2.  3. </v>
      </c>
      <c r="P39" s="6"/>
      <c r="X39" s="6" t="str">
        <f t="shared" si="4"/>
        <v xml:space="preserve">      </v>
      </c>
      <c r="Y39" s="6"/>
      <c r="Z39" s="6"/>
      <c r="AA39" s="153" t="s">
        <v>1389</v>
      </c>
    </row>
    <row r="40" spans="1:34" ht="51">
      <c r="A40" s="139" t="s">
        <v>100</v>
      </c>
      <c r="B40" s="114">
        <v>2473</v>
      </c>
      <c r="C40" s="10" t="s">
        <v>1390</v>
      </c>
      <c r="D40" s="10" t="s">
        <v>1391</v>
      </c>
      <c r="E40" s="10" t="s">
        <v>1392</v>
      </c>
      <c r="F40" s="134" t="str">
        <f t="shared" si="5"/>
        <v>Ronán M. Conroy</v>
      </c>
      <c r="G40" s="5" t="s">
        <v>1393</v>
      </c>
      <c r="H40" s="114"/>
      <c r="I40" s="6" t="s">
        <v>956</v>
      </c>
      <c r="J40" t="s">
        <v>846</v>
      </c>
      <c r="K40" t="s">
        <v>846</v>
      </c>
      <c r="L40" t="s">
        <v>1394</v>
      </c>
      <c r="M40" s="29"/>
      <c r="O40" s="6" t="str">
        <f t="shared" si="3"/>
        <v xml:space="preserve">1. Royal College of Surgeons in Ireland Division of Population Health Sciences 2.  3. </v>
      </c>
      <c r="P40" s="6" t="s">
        <v>1394</v>
      </c>
      <c r="Q40" t="s">
        <v>1395</v>
      </c>
      <c r="R40" t="s">
        <v>1396</v>
      </c>
      <c r="S40" t="s">
        <v>1397</v>
      </c>
      <c r="T40" t="s">
        <v>1398</v>
      </c>
      <c r="U40" t="s">
        <v>1398</v>
      </c>
      <c r="V40" t="s">
        <v>1399</v>
      </c>
      <c r="W40" t="s">
        <v>1400</v>
      </c>
      <c r="X40" s="6" t="str">
        <f t="shared" si="4"/>
        <v>Royal College of Surgeons in Ireland Division of Population Health Sciences Beaux Lane House Dublin Dublin Ireland D02 DH60</v>
      </c>
      <c r="Y40" s="6"/>
      <c r="Z40" s="6"/>
      <c r="AA40" s="153"/>
    </row>
    <row r="41" spans="1:34" ht="85">
      <c r="A41" s="139" t="s">
        <v>100</v>
      </c>
      <c r="B41" s="114">
        <v>6541</v>
      </c>
      <c r="C41" s="6" t="s">
        <v>1401</v>
      </c>
      <c r="E41" s="6" t="s">
        <v>1402</v>
      </c>
      <c r="F41" s="134" t="str">
        <f t="shared" si="5"/>
        <v>Gema Costa-Requena</v>
      </c>
      <c r="G41" s="5" t="s">
        <v>1403</v>
      </c>
      <c r="I41" s="6"/>
      <c r="M41" s="29"/>
      <c r="O41" s="6" t="str">
        <f t="shared" si="3"/>
        <v xml:space="preserve">1.  2.  3. </v>
      </c>
      <c r="P41" s="6"/>
      <c r="X41" s="6" t="str">
        <f t="shared" si="4"/>
        <v xml:space="preserve">      </v>
      </c>
      <c r="Y41" s="6" t="s">
        <v>1404</v>
      </c>
      <c r="Z41" s="6"/>
      <c r="AA41" s="153" t="s">
        <v>1405</v>
      </c>
    </row>
    <row r="42" spans="1:34" ht="255">
      <c r="A42" s="139" t="s">
        <v>100</v>
      </c>
      <c r="B42" s="114">
        <v>2225</v>
      </c>
      <c r="C42" s="6" t="s">
        <v>221</v>
      </c>
      <c r="E42" s="6" t="s">
        <v>1406</v>
      </c>
      <c r="F42" s="134" t="str">
        <f t="shared" si="5"/>
        <v>Daniel Cukor</v>
      </c>
      <c r="G42" s="5" t="s">
        <v>1407</v>
      </c>
      <c r="H42" s="114"/>
      <c r="I42" s="6" t="s">
        <v>1408</v>
      </c>
      <c r="J42" t="s">
        <v>52</v>
      </c>
      <c r="K42" t="s">
        <v>52</v>
      </c>
      <c r="L42" t="s">
        <v>1409</v>
      </c>
      <c r="M42" s="29"/>
      <c r="O42" s="6" t="str">
        <f t="shared" si="3"/>
        <v xml:space="preserve">1. Rogosin Institute 2.  3. </v>
      </c>
      <c r="P42" s="6" t="s">
        <v>1409</v>
      </c>
      <c r="Q42" t="s">
        <v>1409</v>
      </c>
      <c r="R42" t="s">
        <v>1410</v>
      </c>
      <c r="T42" t="s">
        <v>1411</v>
      </c>
      <c r="U42" t="s">
        <v>1412</v>
      </c>
      <c r="V42">
        <v>10021</v>
      </c>
      <c r="W42" t="s">
        <v>1413</v>
      </c>
      <c r="X42" s="6" t="str">
        <f t="shared" si="4"/>
        <v>Rogosin Institute 505 East 70th Street  New York NY USA 10021</v>
      </c>
      <c r="Y42" s="6" t="s">
        <v>1414</v>
      </c>
      <c r="Z42" s="6"/>
      <c r="AA42" s="153" t="s">
        <v>1415</v>
      </c>
      <c r="AG42" s="156" t="s">
        <v>1416</v>
      </c>
      <c r="AH42" t="s">
        <v>1417</v>
      </c>
    </row>
    <row r="43" spans="1:34" ht="17">
      <c r="A43" s="139" t="s">
        <v>100</v>
      </c>
      <c r="B43" s="114">
        <v>696</v>
      </c>
      <c r="C43" s="6" t="s">
        <v>1418</v>
      </c>
      <c r="E43" t="s">
        <v>1419</v>
      </c>
      <c r="F43" s="134" t="str">
        <f t="shared" si="5"/>
        <v>Carlos E. da Rocha e Silva</v>
      </c>
      <c r="G43" s="5" t="s">
        <v>1420</v>
      </c>
      <c r="I43" s="6"/>
      <c r="M43" s="29"/>
      <c r="O43" s="6" t="str">
        <f t="shared" si="3"/>
        <v xml:space="preserve">1.  2.  3. </v>
      </c>
      <c r="P43" s="6"/>
      <c r="X43" s="6" t="str">
        <f t="shared" si="4"/>
        <v xml:space="preserve">      </v>
      </c>
      <c r="Y43" s="6"/>
      <c r="Z43" s="6"/>
      <c r="AA43" s="153"/>
    </row>
    <row r="44" spans="1:34" ht="34">
      <c r="A44" s="139" t="s">
        <v>100</v>
      </c>
      <c r="B44" s="114">
        <v>72</v>
      </c>
      <c r="C44" s="6" t="s">
        <v>1421</v>
      </c>
      <c r="E44" s="50" t="s">
        <v>1422</v>
      </c>
      <c r="F44" s="134" t="str">
        <f t="shared" si="5"/>
        <v>Eli Dabscheck</v>
      </c>
      <c r="G44" s="50" t="s">
        <v>1423</v>
      </c>
      <c r="H44" s="114"/>
      <c r="I44" s="6" t="s">
        <v>1424</v>
      </c>
      <c r="J44" t="s">
        <v>1425</v>
      </c>
      <c r="K44" t="s">
        <v>1425</v>
      </c>
      <c r="L44" t="s">
        <v>1426</v>
      </c>
      <c r="M44" s="29" t="s">
        <v>1427</v>
      </c>
      <c r="O44" s="6" t="str">
        <f t="shared" si="3"/>
        <v xml:space="preserve">1. Alfred Hospital 2. Monash University 3. </v>
      </c>
      <c r="P44" s="6" t="s">
        <v>1428</v>
      </c>
      <c r="Q44" t="s">
        <v>1426</v>
      </c>
      <c r="R44" t="s">
        <v>1429</v>
      </c>
      <c r="T44" t="s">
        <v>1430</v>
      </c>
      <c r="U44" t="s">
        <v>1431</v>
      </c>
      <c r="V44">
        <v>3181</v>
      </c>
      <c r="W44" t="s">
        <v>1371</v>
      </c>
      <c r="X44" s="6" t="str">
        <f t="shared" si="4"/>
        <v>Alfred Hospital Commercial Rd  Prahran VIC Australia 3181</v>
      </c>
      <c r="Y44" s="6"/>
      <c r="Z44" s="6"/>
      <c r="AA44" s="153"/>
    </row>
    <row r="45" spans="1:34" ht="119">
      <c r="A45" s="139" t="s">
        <v>100</v>
      </c>
      <c r="B45" s="114">
        <v>15710</v>
      </c>
      <c r="C45" s="6" t="s">
        <v>1432</v>
      </c>
      <c r="D45" s="6" t="s">
        <v>1391</v>
      </c>
      <c r="E45" s="6" t="s">
        <v>1433</v>
      </c>
      <c r="F45" s="134" t="str">
        <f t="shared" si="5"/>
        <v>Federico M. Daray</v>
      </c>
      <c r="G45" s="6" t="s">
        <v>1434</v>
      </c>
      <c r="H45" s="114"/>
      <c r="I45" s="6" t="s">
        <v>1435</v>
      </c>
      <c r="J45" t="s">
        <v>1436</v>
      </c>
      <c r="K45" t="s">
        <v>52</v>
      </c>
      <c r="L45" t="s">
        <v>1437</v>
      </c>
      <c r="M45" s="29" t="s">
        <v>1438</v>
      </c>
      <c r="O45" s="6" t="str">
        <f t="shared" si="3"/>
        <v xml:space="preserve">1. National Scientific and Technical Research Council (CONICET). Argentina 2. Institute of Pharmacology. School of Medicine. University of Buenos Aires. Argentina 3. </v>
      </c>
      <c r="P45" s="6" t="s">
        <v>1438</v>
      </c>
      <c r="Q45" t="s">
        <v>1438</v>
      </c>
      <c r="R45" t="s">
        <v>1439</v>
      </c>
      <c r="T45" t="s">
        <v>1440</v>
      </c>
      <c r="V45" t="s">
        <v>1441</v>
      </c>
      <c r="W45" t="s">
        <v>1442</v>
      </c>
      <c r="X45" s="6" t="str">
        <f t="shared" si="4"/>
        <v>Institute of Pharmacology. School of Medicine. University of Buenos Aires. Argentina Paraguay 2155, piso 9  Ciudad de Buenos Aires  United States  C1121ABG</v>
      </c>
      <c r="Y45" s="6"/>
      <c r="Z45" s="6"/>
      <c r="AA45" s="153" t="s">
        <v>1443</v>
      </c>
      <c r="AD45" s="6" t="s">
        <v>1444</v>
      </c>
      <c r="AG45" s="156" t="s">
        <v>1445</v>
      </c>
      <c r="AH45" t="s">
        <v>1446</v>
      </c>
    </row>
    <row r="46" spans="1:34" ht="68">
      <c r="A46" s="139" t="s">
        <v>100</v>
      </c>
      <c r="B46" s="114">
        <v>1791</v>
      </c>
      <c r="C46" s="6" t="s">
        <v>513</v>
      </c>
      <c r="E46" s="6" t="s">
        <v>1447</v>
      </c>
      <c r="F46" s="134" t="str">
        <f t="shared" si="5"/>
        <v>Jennifer De Souza</v>
      </c>
      <c r="G46" s="6" t="s">
        <v>1448</v>
      </c>
      <c r="H46" s="114"/>
      <c r="I46" s="6" t="s">
        <v>1449</v>
      </c>
      <c r="J46" t="s">
        <v>52</v>
      </c>
      <c r="K46" t="s">
        <v>52</v>
      </c>
      <c r="L46" t="s">
        <v>1450</v>
      </c>
      <c r="M46" s="29" t="s">
        <v>1451</v>
      </c>
      <c r="O46" s="6" t="str">
        <f t="shared" si="3"/>
        <v xml:space="preserve">1. Birmingham and Solihull Mental Health Foundation Trust, Birmingham, U.K. 2. University of Birmingham, Birmingham, U.K. 3. </v>
      </c>
      <c r="P46" s="6" t="s">
        <v>1452</v>
      </c>
      <c r="Q46" t="s">
        <v>1453</v>
      </c>
      <c r="R46" t="s">
        <v>1454</v>
      </c>
      <c r="S46" t="s">
        <v>1455</v>
      </c>
      <c r="T46" t="s">
        <v>1456</v>
      </c>
      <c r="U46" t="s">
        <v>1457</v>
      </c>
      <c r="V46" t="s">
        <v>1458</v>
      </c>
      <c r="W46" t="s">
        <v>1459</v>
      </c>
      <c r="X46" s="6" t="str">
        <f t="shared" si="4"/>
        <v>BSMHFT The Barberry 25 Vincent Drive Edgbaston Birmingham United Kingdom B15 2FG</v>
      </c>
      <c r="Y46" s="6" t="s">
        <v>1460</v>
      </c>
      <c r="Z46" s="6"/>
      <c r="AA46" s="153" t="s">
        <v>1461</v>
      </c>
    </row>
    <row r="47" spans="1:34" ht="85">
      <c r="A47" s="139" t="s">
        <v>100</v>
      </c>
      <c r="B47" s="114">
        <v>15680</v>
      </c>
      <c r="C47" s="6" t="s">
        <v>1462</v>
      </c>
      <c r="E47" s="6" t="s">
        <v>1463</v>
      </c>
      <c r="F47" s="134" t="str">
        <f t="shared" si="5"/>
        <v>Elles Douven</v>
      </c>
      <c r="G47" s="6" t="s">
        <v>1464</v>
      </c>
      <c r="I47" s="6"/>
      <c r="M47" s="29"/>
      <c r="O47" s="6" t="str">
        <f t="shared" si="3"/>
        <v xml:space="preserve">1.  2.  3. </v>
      </c>
      <c r="P47" s="6"/>
      <c r="X47" s="6" t="str">
        <f>CONCATENATE(Q47," ",R47," ",S47," ",T47," ",U47," ",W47," ",V47)</f>
        <v xml:space="preserve">      </v>
      </c>
      <c r="Y47" s="6" t="s">
        <v>1465</v>
      </c>
      <c r="Z47" s="6"/>
      <c r="AA47" s="153" t="s">
        <v>1466</v>
      </c>
    </row>
    <row r="48" spans="1:34" ht="51">
      <c r="A48" s="139" t="s">
        <v>100</v>
      </c>
      <c r="B48" s="114">
        <v>9477</v>
      </c>
      <c r="C48" s="10" t="s">
        <v>1467</v>
      </c>
      <c r="D48" s="10" t="s">
        <v>1310</v>
      </c>
      <c r="E48" s="10" t="s">
        <v>1468</v>
      </c>
      <c r="F48" s="134" t="str">
        <f t="shared" si="5"/>
        <v>Marina G. Downing</v>
      </c>
      <c r="G48" t="s">
        <v>1469</v>
      </c>
      <c r="H48" s="114"/>
      <c r="I48" s="6" t="s">
        <v>1470</v>
      </c>
      <c r="J48" t="s">
        <v>52</v>
      </c>
      <c r="K48" t="s">
        <v>52</v>
      </c>
      <c r="L48" t="s">
        <v>1471</v>
      </c>
      <c r="M48" s="29" t="s">
        <v>1472</v>
      </c>
      <c r="O48" s="6" t="str">
        <f t="shared" si="3"/>
        <v xml:space="preserve">1. School of Psychological Sciences, Monash University 2. Monash Epworth Rehabilitation Research Centre, Epworth HealthCare 3. </v>
      </c>
      <c r="P48" s="6" t="s">
        <v>1472</v>
      </c>
      <c r="Q48" t="s">
        <v>1473</v>
      </c>
      <c r="R48" t="s">
        <v>1474</v>
      </c>
      <c r="S48" t="s">
        <v>1475</v>
      </c>
      <c r="T48" t="s">
        <v>1476</v>
      </c>
      <c r="U48" t="s">
        <v>1431</v>
      </c>
      <c r="V48">
        <v>3121</v>
      </c>
      <c r="W48" t="s">
        <v>1371</v>
      </c>
      <c r="X48" s="6" t="str">
        <f t="shared" si="4"/>
        <v>Monash Epworth Rehabilitation Research Centre (MERRC) Ground Floor, 185-187 Hoddle Street Richmond Melbourne VIC Australia 3121</v>
      </c>
      <c r="Y48" s="6"/>
      <c r="Z48" s="6"/>
      <c r="AA48" s="153" t="s">
        <v>1477</v>
      </c>
    </row>
    <row r="49" spans="1:34" ht="195">
      <c r="A49" s="139" t="s">
        <v>100</v>
      </c>
      <c r="B49" s="114">
        <v>1834</v>
      </c>
      <c r="C49" s="6" t="s">
        <v>385</v>
      </c>
      <c r="E49" s="6" t="s">
        <v>1478</v>
      </c>
      <c r="F49" s="134" t="str">
        <f t="shared" si="5"/>
        <v>Anthony Feinstein</v>
      </c>
      <c r="G49" t="s">
        <v>1479</v>
      </c>
      <c r="H49" s="114"/>
      <c r="I49" s="6" t="s">
        <v>956</v>
      </c>
      <c r="J49" t="s">
        <v>1274</v>
      </c>
      <c r="K49" t="s">
        <v>52</v>
      </c>
      <c r="L49" t="s">
        <v>1480</v>
      </c>
      <c r="M49" s="29" t="s">
        <v>1481</v>
      </c>
      <c r="O49" s="6" t="str">
        <f t="shared" si="3"/>
        <v xml:space="preserve">1. University of Toronto 2. Sunnybrook Health Sciences Centre 3. </v>
      </c>
      <c r="P49" s="6" t="s">
        <v>1480</v>
      </c>
      <c r="Q49" t="s">
        <v>1481</v>
      </c>
      <c r="R49" t="s">
        <v>1482</v>
      </c>
      <c r="T49" t="s">
        <v>1483</v>
      </c>
      <c r="U49" t="s">
        <v>1484</v>
      </c>
      <c r="V49" t="s">
        <v>1485</v>
      </c>
      <c r="W49" t="s">
        <v>1299</v>
      </c>
      <c r="X49" s="6" t="str">
        <f t="shared" si="4"/>
        <v>Sunnybrook Health Sciences Centre 2075 Bayview Avenue  Toronto Ontario Canada M4N 3M5</v>
      </c>
      <c r="Y49" s="6" t="s">
        <v>1486</v>
      </c>
      <c r="Z49" s="6"/>
      <c r="AA49" s="153" t="s">
        <v>1487</v>
      </c>
      <c r="AD49" s="157" t="s">
        <v>1488</v>
      </c>
      <c r="AE49" s="153" t="s">
        <v>1489</v>
      </c>
      <c r="AG49" s="156" t="s">
        <v>1490</v>
      </c>
      <c r="AH49" t="s">
        <v>1491</v>
      </c>
    </row>
    <row r="50" spans="1:34" ht="68">
      <c r="A50" s="139" t="s">
        <v>100</v>
      </c>
      <c r="B50" s="114">
        <v>1361</v>
      </c>
      <c r="C50" s="6" t="s">
        <v>1492</v>
      </c>
      <c r="D50" s="6" t="s">
        <v>1493</v>
      </c>
      <c r="E50" s="6" t="s">
        <v>1494</v>
      </c>
      <c r="F50" s="134" t="str">
        <f t="shared" si="5"/>
        <v>Panagiotis P. Ferentinos</v>
      </c>
      <c r="G50" s="5" t="s">
        <v>1495</v>
      </c>
      <c r="H50" s="114"/>
      <c r="I50" s="6" t="s">
        <v>1496</v>
      </c>
      <c r="J50" t="s">
        <v>1274</v>
      </c>
      <c r="K50" t="s">
        <v>92</v>
      </c>
      <c r="L50" t="s">
        <v>1497</v>
      </c>
      <c r="M50" s="29" t="s">
        <v>1498</v>
      </c>
      <c r="O50" s="6" t="str">
        <f t="shared" si="3"/>
        <v xml:space="preserve">1. National and Kapodistrian University of Athens, 2nd Department of Psychiatry, Attikon General Hospital 2. Institute of Psychiatry, Psychology &amp; Neuroscience, King's College London 3. </v>
      </c>
      <c r="P50" s="6" t="s">
        <v>1497</v>
      </c>
      <c r="Q50" t="s">
        <v>1497</v>
      </c>
      <c r="R50" t="s">
        <v>1499</v>
      </c>
      <c r="T50" t="s">
        <v>1500</v>
      </c>
      <c r="V50">
        <v>12462</v>
      </c>
      <c r="W50" t="s">
        <v>1501</v>
      </c>
      <c r="X50" s="6" t="str">
        <f t="shared" si="4"/>
        <v>National and Kapodistrian University of Athens, 2nd Department of Psychiatry, Attikon General Hospital 1 Rimini str.  Athens  Greece 12462</v>
      </c>
      <c r="Y50" s="6"/>
      <c r="Z50" s="6"/>
      <c r="AA50" s="153"/>
    </row>
    <row r="51" spans="1:34" ht="153">
      <c r="A51" s="139" t="s">
        <v>100</v>
      </c>
      <c r="B51" s="114">
        <v>312</v>
      </c>
      <c r="C51" s="6" t="s">
        <v>1502</v>
      </c>
      <c r="D51" s="6" t="s">
        <v>1503</v>
      </c>
      <c r="E51" s="6" t="s">
        <v>211</v>
      </c>
      <c r="F51" s="134" t="str">
        <f t="shared" si="5"/>
        <v>Felix H. Fischer</v>
      </c>
      <c r="G51" s="6" t="s">
        <v>1504</v>
      </c>
      <c r="H51" s="114"/>
      <c r="I51" s="6" t="s">
        <v>1505</v>
      </c>
      <c r="J51" t="s">
        <v>52</v>
      </c>
      <c r="K51" t="s">
        <v>52</v>
      </c>
      <c r="L51" t="s">
        <v>1506</v>
      </c>
      <c r="M51" s="29"/>
      <c r="O51" s="6" t="str">
        <f t="shared" si="3"/>
        <v xml:space="preserve">1. Department of Psychosomatic Medicine, Center for Internal Medicine and Dermatology, Charite´—Universita¨tsmedizin Berlin, corporate member of Freie Universita¨ t Berlin, Humboldt-Universita¨ t zu Berlin, and Berlin Institute of Health, Berlin, Germany 2.  3. </v>
      </c>
      <c r="P51" s="6" t="s">
        <v>1506</v>
      </c>
      <c r="Q51" t="s">
        <v>1507</v>
      </c>
      <c r="R51" t="s">
        <v>1508</v>
      </c>
      <c r="T51" t="s">
        <v>1509</v>
      </c>
      <c r="V51">
        <v>10997</v>
      </c>
      <c r="W51" t="s">
        <v>1510</v>
      </c>
      <c r="X51" s="6" t="str">
        <f>CONCATENATE(Q51," ",R51," ",S51," ",T51," ",U51," ",W51," ",V51)</f>
        <v>Medizinische Klinik mit S. Psychosomatik Chariteplatz 1  Berlin  Deutschland 10997</v>
      </c>
      <c r="Y51" s="6" t="s">
        <v>1511</v>
      </c>
      <c r="Z51" s="6"/>
      <c r="AA51" s="153" t="s">
        <v>1512</v>
      </c>
      <c r="AC51" s="6"/>
    </row>
    <row r="52" spans="1:34" ht="85">
      <c r="A52" s="139" t="s">
        <v>100</v>
      </c>
      <c r="B52" s="114">
        <v>2903</v>
      </c>
      <c r="C52" s="6" t="s">
        <v>1513</v>
      </c>
      <c r="D52" s="6" t="s">
        <v>1263</v>
      </c>
      <c r="E52" s="6" t="s">
        <v>1514</v>
      </c>
      <c r="F52" s="134" t="str">
        <f t="shared" si="5"/>
        <v>Alastair J. Flint</v>
      </c>
      <c r="G52" s="6" t="s">
        <v>1515</v>
      </c>
      <c r="H52" s="114"/>
      <c r="I52" s="6" t="s">
        <v>1516</v>
      </c>
      <c r="J52" t="s">
        <v>1517</v>
      </c>
      <c r="K52" t="s">
        <v>1518</v>
      </c>
      <c r="L52" t="s">
        <v>1519</v>
      </c>
      <c r="M52" s="29" t="s">
        <v>1520</v>
      </c>
      <c r="O52" s="6" t="str">
        <f t="shared" si="3"/>
        <v xml:space="preserve">1. University Health Network, Toronto 2. Department of Psychiatry, University of Toronto 3. </v>
      </c>
      <c r="P52" s="6" t="s">
        <v>1519</v>
      </c>
      <c r="Q52" t="s">
        <v>1521</v>
      </c>
      <c r="R52" t="s">
        <v>1522</v>
      </c>
      <c r="S52" t="s">
        <v>1523</v>
      </c>
      <c r="T52" t="s">
        <v>1483</v>
      </c>
      <c r="U52" t="s">
        <v>1484</v>
      </c>
      <c r="V52" t="s">
        <v>1524</v>
      </c>
      <c r="W52" t="s">
        <v>1299</v>
      </c>
      <c r="X52" s="6" t="str">
        <f t="shared" si="4"/>
        <v>Toronto General Hospital 200 Elizabeth St 8 Eaton North Toronto Ontario Canada M5G 2C4</v>
      </c>
      <c r="Y52" s="6" t="s">
        <v>1525</v>
      </c>
      <c r="Z52" s="6"/>
      <c r="AA52" s="153" t="s">
        <v>1526</v>
      </c>
      <c r="AD52" s="6" t="s">
        <v>1527</v>
      </c>
      <c r="AE52" s="153"/>
      <c r="AF52" s="158"/>
      <c r="AG52" s="153" t="s">
        <v>1528</v>
      </c>
    </row>
    <row r="53" spans="1:34" ht="323">
      <c r="A53" s="139" t="s">
        <v>100</v>
      </c>
      <c r="B53" s="114" t="s">
        <v>1529</v>
      </c>
      <c r="C53" s="10" t="s">
        <v>1530</v>
      </c>
      <c r="D53" s="10"/>
      <c r="E53" s="10" t="s">
        <v>1531</v>
      </c>
      <c r="F53" s="134" t="str">
        <f t="shared" si="5"/>
        <v>Maiko Fujimori</v>
      </c>
      <c r="G53" s="5" t="s">
        <v>1532</v>
      </c>
      <c r="H53" s="114"/>
      <c r="I53" s="6" t="s">
        <v>1533</v>
      </c>
      <c r="J53" t="s">
        <v>52</v>
      </c>
      <c r="K53" t="s">
        <v>52</v>
      </c>
      <c r="L53" t="s">
        <v>1534</v>
      </c>
      <c r="M53" s="29"/>
      <c r="O53" s="6" t="str">
        <f t="shared" si="3"/>
        <v xml:space="preserve">1. Section of Psychological Science, Division of Health Care Research, Center for Public Health Sciences, National Cancer Center 2.  3. </v>
      </c>
      <c r="P53" s="6" t="s">
        <v>1534</v>
      </c>
      <c r="Q53" t="s">
        <v>1535</v>
      </c>
      <c r="R53" t="s">
        <v>1536</v>
      </c>
      <c r="T53" t="s">
        <v>1537</v>
      </c>
      <c r="U53" t="s">
        <v>1538</v>
      </c>
      <c r="V53" t="s">
        <v>1539</v>
      </c>
      <c r="W53" t="s">
        <v>1540</v>
      </c>
      <c r="X53" s="6" t="str">
        <f t="shared" si="4"/>
        <v>National Cancer Center Tsukiji 5-1-1  Chuo-ku Tokyo Japan 104-0045</v>
      </c>
      <c r="Y53" s="6" t="s">
        <v>1541</v>
      </c>
      <c r="Z53" s="6"/>
      <c r="AA53" s="153" t="s">
        <v>1542</v>
      </c>
    </row>
    <row r="54" spans="1:34" ht="68">
      <c r="A54" s="139" t="s">
        <v>100</v>
      </c>
      <c r="B54" s="114">
        <v>878</v>
      </c>
      <c r="C54" s="6" t="s">
        <v>1543</v>
      </c>
      <c r="E54" s="6" t="s">
        <v>1544</v>
      </c>
      <c r="F54" s="134" t="str">
        <f t="shared" si="5"/>
        <v>Pamela Gallagher</v>
      </c>
      <c r="G54" s="6" t="s">
        <v>1545</v>
      </c>
      <c r="H54" s="114"/>
      <c r="I54" s="6" t="s">
        <v>956</v>
      </c>
      <c r="J54" s="6" t="s">
        <v>52</v>
      </c>
      <c r="K54" s="6" t="s">
        <v>52</v>
      </c>
      <c r="L54" s="6" t="s">
        <v>1546</v>
      </c>
      <c r="M54" s="29"/>
      <c r="O54" s="6" t="str">
        <f t="shared" si="3"/>
        <v xml:space="preserve">1. Dublin City University 2.  3. </v>
      </c>
      <c r="P54" s="6" t="s">
        <v>1546</v>
      </c>
      <c r="Q54" t="s">
        <v>1546</v>
      </c>
      <c r="R54" t="s">
        <v>1547</v>
      </c>
      <c r="T54" t="s">
        <v>1548</v>
      </c>
      <c r="W54" t="s">
        <v>1400</v>
      </c>
      <c r="X54" s="6" t="str">
        <f t="shared" si="4"/>
        <v xml:space="preserve">Dublin City University Glasnevin  Dublin 9  Ireland </v>
      </c>
      <c r="Y54" s="6" t="s">
        <v>1549</v>
      </c>
      <c r="Z54" s="6"/>
      <c r="AA54" s="153" t="s">
        <v>1550</v>
      </c>
    </row>
    <row r="55" spans="1:34" ht="153">
      <c r="A55" s="139" t="s">
        <v>100</v>
      </c>
      <c r="B55" s="114">
        <v>1014</v>
      </c>
      <c r="C55" s="6" t="s">
        <v>1551</v>
      </c>
      <c r="E55" s="6" t="s">
        <v>1552</v>
      </c>
      <c r="F55" s="134" t="str">
        <f t="shared" si="5"/>
        <v>Milena Gandy</v>
      </c>
      <c r="G55" s="5" t="s">
        <v>1553</v>
      </c>
      <c r="H55" s="114"/>
      <c r="I55" s="6" t="s">
        <v>1554</v>
      </c>
      <c r="J55" t="s">
        <v>1555</v>
      </c>
      <c r="K55" t="s">
        <v>52</v>
      </c>
      <c r="L55" t="s">
        <v>1556</v>
      </c>
      <c r="M55" s="29"/>
      <c r="O55" s="6" t="str">
        <f t="shared" si="3"/>
        <v xml:space="preserve">1. The Department of Psychology, Macquarie University, Sydney, Australia 2.  3. </v>
      </c>
      <c r="P55" s="6" t="s">
        <v>1556</v>
      </c>
      <c r="Q55" t="s">
        <v>1557</v>
      </c>
      <c r="R55" t="s">
        <v>1558</v>
      </c>
      <c r="T55" t="s">
        <v>1559</v>
      </c>
      <c r="U55" t="s">
        <v>1370</v>
      </c>
      <c r="V55">
        <v>2109</v>
      </c>
      <c r="W55" t="s">
        <v>1371</v>
      </c>
      <c r="X55" s="6" t="str">
        <f t="shared" si="4"/>
        <v>Macquarie University  Building 4FW  Sydney NSW Australia 2109</v>
      </c>
      <c r="Y55" s="6" t="s">
        <v>1560</v>
      </c>
      <c r="Z55" s="6"/>
      <c r="AA55" s="153"/>
      <c r="AD55" s="6" t="s">
        <v>1561</v>
      </c>
      <c r="AE55" s="155"/>
      <c r="AF55" s="159"/>
      <c r="AG55" s="156" t="s">
        <v>1562</v>
      </c>
      <c r="AH55" t="s">
        <v>1563</v>
      </c>
    </row>
    <row r="56" spans="1:34" ht="17">
      <c r="A56" s="139" t="s">
        <v>100</v>
      </c>
      <c r="B56" s="115">
        <v>1276</v>
      </c>
      <c r="C56" s="6" t="s">
        <v>1564</v>
      </c>
      <c r="E56" s="6" t="s">
        <v>1565</v>
      </c>
      <c r="F56" s="134" t="str">
        <f t="shared" si="5"/>
        <v>Simone Goebel</v>
      </c>
      <c r="G56" s="5" t="s">
        <v>1566</v>
      </c>
      <c r="I56" s="6"/>
      <c r="M56" s="29"/>
      <c r="O56" s="6" t="str">
        <f t="shared" si="3"/>
        <v xml:space="preserve">1.  2.  3. </v>
      </c>
      <c r="P56" s="6"/>
      <c r="X56" s="6" t="str">
        <f t="shared" si="4"/>
        <v xml:space="preserve">      </v>
      </c>
      <c r="Y56" s="6"/>
      <c r="Z56" s="6"/>
      <c r="AA56" s="153"/>
    </row>
    <row r="57" spans="1:34" ht="404">
      <c r="A57" s="139" t="s">
        <v>100</v>
      </c>
      <c r="B57" s="114">
        <v>2058</v>
      </c>
      <c r="C57" s="6" t="s">
        <v>1567</v>
      </c>
      <c r="E57" s="6" t="s">
        <v>1568</v>
      </c>
      <c r="F57" s="134" t="str">
        <f t="shared" si="5"/>
        <v>Luigi Grassi</v>
      </c>
      <c r="G57" s="5" t="s">
        <v>1569</v>
      </c>
      <c r="H57" s="114"/>
      <c r="I57" s="6" t="s">
        <v>1570</v>
      </c>
      <c r="J57" t="s">
        <v>92</v>
      </c>
      <c r="K57" t="s">
        <v>92</v>
      </c>
      <c r="L57" t="s">
        <v>1571</v>
      </c>
      <c r="M57" s="29" t="s">
        <v>1572</v>
      </c>
      <c r="O57" s="6" t="str">
        <f t="shared" si="3"/>
        <v xml:space="preserve">1. Institute of Psychiatry, Department of Biomedical and Specialty Surgical Sciences, University of Ferrara, Ferrara, Italy 2. University Hospital  Psychiatric Unit, Integrated Department of Mental Health and Addictive Behavior, Health Trust, Ferrara, Italy  3. </v>
      </c>
      <c r="P57" s="6" t="s">
        <v>1571</v>
      </c>
      <c r="Q57" t="s">
        <v>1573</v>
      </c>
      <c r="R57" t="s">
        <v>1574</v>
      </c>
      <c r="T57" t="s">
        <v>1575</v>
      </c>
      <c r="V57">
        <v>44121</v>
      </c>
      <c r="W57" t="s">
        <v>1576</v>
      </c>
      <c r="X57" s="6" t="str">
        <f t="shared" si="4"/>
        <v>Institute of Psychiatry  Via Fossato di Mortara 64a  FERRARA  ITALY 44121</v>
      </c>
      <c r="Y57" s="6" t="s">
        <v>1577</v>
      </c>
      <c r="Z57" s="6"/>
      <c r="AA57" s="153" t="s">
        <v>1578</v>
      </c>
    </row>
    <row r="58" spans="1:34" ht="187">
      <c r="A58" s="139" t="s">
        <v>100</v>
      </c>
      <c r="B58" s="113" t="s">
        <v>1579</v>
      </c>
      <c r="C58" s="6" t="s">
        <v>268</v>
      </c>
      <c r="E58" s="50" t="s">
        <v>1580</v>
      </c>
      <c r="F58" s="134" t="str">
        <f t="shared" si="5"/>
        <v>Martin Härter</v>
      </c>
      <c r="G58" s="116" t="s">
        <v>270</v>
      </c>
      <c r="H58" s="114"/>
      <c r="I58" s="6" t="s">
        <v>1581</v>
      </c>
      <c r="J58" t="s">
        <v>1582</v>
      </c>
      <c r="K58" t="s">
        <v>52</v>
      </c>
      <c r="L58" t="s">
        <v>1583</v>
      </c>
      <c r="M58" s="29"/>
      <c r="O58" s="6" t="str">
        <f t="shared" si="3"/>
        <v xml:space="preserve">1. Department of Medical Psychology 2.  3. </v>
      </c>
      <c r="P58" s="6" t="s">
        <v>1583</v>
      </c>
      <c r="Q58" t="s">
        <v>1584</v>
      </c>
      <c r="R58" t="s">
        <v>1585</v>
      </c>
      <c r="T58" t="s">
        <v>1586</v>
      </c>
      <c r="U58" t="s">
        <v>1586</v>
      </c>
      <c r="V58">
        <v>20246</v>
      </c>
      <c r="W58" t="s">
        <v>1340</v>
      </c>
      <c r="X58" s="6" t="str">
        <f t="shared" si="4"/>
        <v>University Medical Center Hamburg-Eppendorf Martinistrasse 52  Hamburg Hamburg Germany 20246</v>
      </c>
      <c r="Y58" s="6" t="s">
        <v>1587</v>
      </c>
      <c r="Z58" s="6"/>
      <c r="AA58" s="153" t="s">
        <v>1588</v>
      </c>
      <c r="AD58" s="6" t="s">
        <v>1589</v>
      </c>
      <c r="AE58" s="155"/>
    </row>
    <row r="59" spans="1:34" ht="51">
      <c r="A59" s="139" t="s">
        <v>100</v>
      </c>
      <c r="B59" s="114">
        <v>2325</v>
      </c>
      <c r="C59" s="6" t="s">
        <v>1590</v>
      </c>
      <c r="E59" s="6" t="s">
        <v>1591</v>
      </c>
      <c r="F59" s="134" t="str">
        <f t="shared" si="5"/>
        <v>Josef Jenewein</v>
      </c>
      <c r="G59" s="130" t="s">
        <v>1592</v>
      </c>
      <c r="H59" s="114"/>
      <c r="I59" s="6" t="s">
        <v>956</v>
      </c>
      <c r="J59" t="s">
        <v>92</v>
      </c>
      <c r="K59" t="s">
        <v>92</v>
      </c>
      <c r="L59" t="s">
        <v>1593</v>
      </c>
      <c r="M59" s="29" t="s">
        <v>1594</v>
      </c>
      <c r="O59" s="6" t="str">
        <f t="shared" si="3"/>
        <v xml:space="preserve">1. Clinic Zugersee, Center for Psychiatry and Psychotherapie, Oberwil-Zug, Switzerland 2. University of Zurich, Zurich, Switzerland 3. </v>
      </c>
      <c r="P59" s="6" t="s">
        <v>1593</v>
      </c>
      <c r="Q59" t="s">
        <v>1595</v>
      </c>
      <c r="R59" t="s">
        <v>1596</v>
      </c>
      <c r="T59" t="s">
        <v>1597</v>
      </c>
      <c r="V59">
        <v>6317</v>
      </c>
      <c r="W59" t="s">
        <v>1598</v>
      </c>
      <c r="X59" s="6" t="str">
        <f t="shared" si="4"/>
        <v>Clinic Zugersee, Center for Psychiatry and Psychotherapie Widenstrasse 5  Oberwil-Zug   Switzerland 6317</v>
      </c>
      <c r="Y59" s="6"/>
      <c r="Z59" s="6"/>
      <c r="AA59" s="153"/>
      <c r="AE59" s="155"/>
    </row>
    <row r="60" spans="1:34" ht="409.6">
      <c r="A60" s="139" t="s">
        <v>100</v>
      </c>
      <c r="B60" s="114" t="s">
        <v>1599</v>
      </c>
      <c r="C60" s="6" t="s">
        <v>325</v>
      </c>
      <c r="E60" s="50" t="s">
        <v>326</v>
      </c>
      <c r="F60" s="134" t="str">
        <f t="shared" si="5"/>
        <v>Nathalie Jetté</v>
      </c>
      <c r="G60" s="5" t="s">
        <v>327</v>
      </c>
      <c r="H60" s="114"/>
      <c r="I60" s="6" t="s">
        <v>956</v>
      </c>
      <c r="J60" t="s">
        <v>1600</v>
      </c>
      <c r="K60" t="s">
        <v>92</v>
      </c>
      <c r="L60" t="s">
        <v>1601</v>
      </c>
      <c r="M60" s="29"/>
      <c r="O60" s="6" t="str">
        <f t="shared" si="3"/>
        <v xml:space="preserve">1. Icahn School of Medicine at Mount Sinai 2.  3. </v>
      </c>
      <c r="P60" s="6" t="s">
        <v>1601</v>
      </c>
      <c r="Q60" t="s">
        <v>1601</v>
      </c>
      <c r="R60" t="s">
        <v>1602</v>
      </c>
      <c r="S60" t="s">
        <v>1603</v>
      </c>
      <c r="T60" t="s">
        <v>1411</v>
      </c>
      <c r="U60" t="s">
        <v>1412</v>
      </c>
      <c r="V60">
        <v>10029</v>
      </c>
      <c r="W60" t="s">
        <v>1413</v>
      </c>
      <c r="X60" s="6" t="str">
        <f t="shared" si="4"/>
        <v>Icahn School of Medicine at Mount Sinai 1468 Madison Avenue Annenberg Building, Room 14-10 New York NY USA 10029</v>
      </c>
      <c r="Y60" s="6" t="s">
        <v>1604</v>
      </c>
      <c r="Z60" s="6"/>
      <c r="AA60" s="153" t="s">
        <v>1477</v>
      </c>
      <c r="AD60" s="6" t="s">
        <v>1605</v>
      </c>
      <c r="AE60" s="148" t="s">
        <v>1606</v>
      </c>
      <c r="AF60" s="149"/>
    </row>
    <row r="61" spans="1:34" ht="51">
      <c r="A61" s="139" t="s">
        <v>100</v>
      </c>
      <c r="B61" s="114">
        <v>568</v>
      </c>
      <c r="C61" s="6" t="s">
        <v>1607</v>
      </c>
      <c r="E61" s="6" t="s">
        <v>1608</v>
      </c>
      <c r="F61" s="134" t="str">
        <f t="shared" si="5"/>
        <v>Miguel Julião</v>
      </c>
      <c r="G61" s="6" t="s">
        <v>1609</v>
      </c>
      <c r="H61" s="114"/>
      <c r="I61" s="6" t="s">
        <v>956</v>
      </c>
      <c r="J61" t="s">
        <v>1436</v>
      </c>
      <c r="K61" t="s">
        <v>52</v>
      </c>
      <c r="L61" t="s">
        <v>1610</v>
      </c>
      <c r="M61" s="29"/>
      <c r="O61" s="6" t="str">
        <f t="shared" si="3"/>
        <v xml:space="preserve">1. Equipa Comunitária de Suporte em Cuidados Paliativos de Sintra, Portugal 2.  3. </v>
      </c>
      <c r="P61" s="6" t="s">
        <v>1610</v>
      </c>
      <c r="Q61" t="s">
        <v>1610</v>
      </c>
      <c r="R61" t="s">
        <v>1611</v>
      </c>
      <c r="T61" t="s">
        <v>1612</v>
      </c>
      <c r="V61" t="s">
        <v>1613</v>
      </c>
      <c r="W61" t="s">
        <v>1614</v>
      </c>
      <c r="X61" s="6" t="str">
        <f t="shared" si="4"/>
        <v>Equipa Comunitária de Suporte em Cuidados Paliativos de Sintra, Portugal Rua Teixeira Pascoais  Sintra  Portugal 2745-862 Queluz</v>
      </c>
      <c r="Y61" s="6"/>
      <c r="Z61" s="6"/>
      <c r="AA61" s="153"/>
    </row>
    <row r="62" spans="1:34" ht="85">
      <c r="A62" s="139" t="s">
        <v>100</v>
      </c>
      <c r="B62" s="114">
        <v>2974</v>
      </c>
      <c r="C62" s="6" t="s">
        <v>1615</v>
      </c>
      <c r="E62" s="6" t="s">
        <v>1616</v>
      </c>
      <c r="F62" s="134" t="str">
        <f t="shared" si="5"/>
        <v>Monika Keller</v>
      </c>
      <c r="G62" s="6" t="s">
        <v>1617</v>
      </c>
      <c r="I62" s="6"/>
      <c r="M62" s="29"/>
      <c r="O62" s="6" t="str">
        <f t="shared" si="3"/>
        <v xml:space="preserve">1.  2.  3. </v>
      </c>
      <c r="P62" s="6"/>
      <c r="X62" s="6" t="str">
        <f t="shared" si="4"/>
        <v xml:space="preserve">      </v>
      </c>
      <c r="Y62" s="6" t="s">
        <v>1618</v>
      </c>
      <c r="Z62" s="6"/>
      <c r="AA62" s="153" t="s">
        <v>1619</v>
      </c>
    </row>
    <row r="63" spans="1:34" ht="85">
      <c r="A63" s="139" t="s">
        <v>100</v>
      </c>
      <c r="B63" s="114">
        <v>737</v>
      </c>
      <c r="C63" s="6" t="s">
        <v>1620</v>
      </c>
      <c r="E63" s="6" t="s">
        <v>561</v>
      </c>
      <c r="F63" s="134" t="str">
        <f t="shared" ref="F63:F94" si="6">CONCATENATE(C63," ",D63,E63)</f>
        <v>Sung-Wan Kim</v>
      </c>
      <c r="G63" s="5" t="s">
        <v>1621</v>
      </c>
      <c r="H63" s="114"/>
      <c r="I63" s="6" t="s">
        <v>956</v>
      </c>
      <c r="J63" t="s">
        <v>1274</v>
      </c>
      <c r="K63" t="s">
        <v>92</v>
      </c>
      <c r="L63" t="s">
        <v>1622</v>
      </c>
      <c r="M63" s="29"/>
      <c r="O63" s="6" t="str">
        <f t="shared" si="3"/>
        <v xml:space="preserve">1. Department of Psychiatry, Chonnam National University Medical School 2.  3. </v>
      </c>
      <c r="P63" s="6" t="s">
        <v>1622</v>
      </c>
      <c r="Q63" t="s">
        <v>1623</v>
      </c>
      <c r="R63" t="s">
        <v>1624</v>
      </c>
      <c r="T63" t="s">
        <v>1625</v>
      </c>
      <c r="U63" t="s">
        <v>1626</v>
      </c>
      <c r="V63">
        <v>61469</v>
      </c>
      <c r="W63" t="s">
        <v>1627</v>
      </c>
      <c r="X63" s="6" t="str">
        <f t="shared" si="4"/>
        <v>Chonnam National University Medical School 160 Baekseo-ro  Dong-gu Gwangju Republic of Korea 61469</v>
      </c>
      <c r="Y63" s="6" t="s">
        <v>1628</v>
      </c>
      <c r="Z63" s="6"/>
      <c r="AA63" s="153" t="s">
        <v>1629</v>
      </c>
    </row>
    <row r="64" spans="1:34" ht="238">
      <c r="A64" s="139" t="s">
        <v>100</v>
      </c>
      <c r="B64" s="114">
        <v>766</v>
      </c>
      <c r="C64" s="6" t="s">
        <v>1630</v>
      </c>
      <c r="E64" s="6" t="s">
        <v>561</v>
      </c>
      <c r="F64" s="134" t="str">
        <f t="shared" si="6"/>
        <v>Jae-Min Kim</v>
      </c>
      <c r="G64" s="6" t="s">
        <v>1631</v>
      </c>
      <c r="H64" s="114"/>
      <c r="I64" s="6" t="s">
        <v>956</v>
      </c>
      <c r="J64" t="s">
        <v>79</v>
      </c>
      <c r="K64" t="s">
        <v>52</v>
      </c>
      <c r="L64" t="s">
        <v>1623</v>
      </c>
      <c r="M64" s="29"/>
      <c r="O64" s="6" t="str">
        <f t="shared" si="3"/>
        <v xml:space="preserve">1. Chonnam National University Medical School 2.  3. </v>
      </c>
      <c r="P64" s="6" t="s">
        <v>1623</v>
      </c>
      <c r="Q64" t="s">
        <v>1623</v>
      </c>
      <c r="R64" t="s">
        <v>1632</v>
      </c>
      <c r="S64" t="s">
        <v>1625</v>
      </c>
      <c r="T64" t="s">
        <v>1626</v>
      </c>
      <c r="U64" t="s">
        <v>1633</v>
      </c>
      <c r="V64" t="s">
        <v>1634</v>
      </c>
      <c r="W64" t="s">
        <v>1627</v>
      </c>
      <c r="X64" s="6" t="str">
        <f t="shared" si="4"/>
        <v>Chonnam National University Medical School 160 Baekseoro Dong-gu Gwangju N-A Republic of Korea 501-757</v>
      </c>
      <c r="Y64" s="6" t="s">
        <v>1635</v>
      </c>
      <c r="Z64" s="6"/>
      <c r="AA64" s="153" t="s">
        <v>1636</v>
      </c>
      <c r="AC64" s="6" t="s">
        <v>1637</v>
      </c>
      <c r="AE64" s="155"/>
    </row>
    <row r="65" spans="1:34" ht="68">
      <c r="A65" s="139" t="s">
        <v>100</v>
      </c>
      <c r="B65" s="114">
        <v>112</v>
      </c>
      <c r="C65" s="6" t="s">
        <v>298</v>
      </c>
      <c r="E65" s="50" t="s">
        <v>1638</v>
      </c>
      <c r="F65" s="134" t="str">
        <f t="shared" si="6"/>
        <v>Marie Kjærgaard</v>
      </c>
      <c r="G65" s="5" t="s">
        <v>1639</v>
      </c>
      <c r="H65" s="114"/>
      <c r="I65" s="6" t="s">
        <v>1640</v>
      </c>
      <c r="J65" t="s">
        <v>1274</v>
      </c>
      <c r="K65" t="s">
        <v>52</v>
      </c>
      <c r="L65" t="s">
        <v>1641</v>
      </c>
      <c r="M65" s="29" t="s">
        <v>1642</v>
      </c>
      <c r="O65" s="6" t="str">
        <f t="shared" si="3"/>
        <v xml:space="preserve">1. Endocrinology Research Group, Medical Clinic, University Hospital of North Norway, Norway 2. Dep. of Internal Medicine, Kolding Hospital - part of Hospital Lillebaelt, Denmark 3. </v>
      </c>
      <c r="P65" s="6" t="s">
        <v>1641</v>
      </c>
      <c r="R65" t="s">
        <v>1643</v>
      </c>
      <c r="T65" t="s">
        <v>1644</v>
      </c>
      <c r="V65">
        <v>6000</v>
      </c>
      <c r="W65" t="s">
        <v>1645</v>
      </c>
      <c r="X65" s="6" t="str">
        <f t="shared" si="4"/>
        <v xml:space="preserve"> Dons Landevej 159  Kolding  Denmark 6000</v>
      </c>
      <c r="Y65" s="6"/>
      <c r="Z65" s="6"/>
      <c r="AA65" s="153"/>
    </row>
    <row r="66" spans="1:34" ht="68">
      <c r="A66" s="139" t="s">
        <v>100</v>
      </c>
      <c r="B66" s="114">
        <v>15680</v>
      </c>
      <c r="C66" t="s">
        <v>1646</v>
      </c>
      <c r="D66"/>
      <c r="E66" t="s">
        <v>1647</v>
      </c>
      <c r="F66" s="134" t="str">
        <f t="shared" si="6"/>
        <v>Sebastian Köhler</v>
      </c>
      <c r="G66" s="10" t="s">
        <v>1648</v>
      </c>
      <c r="H66" s="114"/>
      <c r="I66" s="6" t="s">
        <v>1649</v>
      </c>
      <c r="J66" t="s">
        <v>1650</v>
      </c>
      <c r="K66" t="s">
        <v>52</v>
      </c>
      <c r="L66" t="s">
        <v>1651</v>
      </c>
      <c r="M66" s="29"/>
      <c r="O66" s="6" t="str">
        <f t="shared" si="3"/>
        <v xml:space="preserve">1. Department of Psychiatry and Neuropsychology, School for Mental Health and Neuroscience, Maastricht University, Maastricht, The Netherlands 2.  3. </v>
      </c>
      <c r="P66" s="6" t="s">
        <v>1651</v>
      </c>
      <c r="Q66" t="s">
        <v>1652</v>
      </c>
      <c r="R66" t="s">
        <v>1653</v>
      </c>
      <c r="S66" t="s">
        <v>1654</v>
      </c>
      <c r="T66" t="s">
        <v>1655</v>
      </c>
      <c r="V66" t="s">
        <v>1656</v>
      </c>
      <c r="W66" t="s">
        <v>1657</v>
      </c>
      <c r="X66" s="6" t="str">
        <f t="shared" si="4"/>
        <v>Maastricht University School for Mental Health and Neuroscience P.O. Box 616 (DRT12) Maastricht  The Netherlands 6229 ET</v>
      </c>
      <c r="Y66" s="6" t="s">
        <v>1477</v>
      </c>
      <c r="Z66" s="6"/>
      <c r="AA66" s="153" t="s">
        <v>1477</v>
      </c>
    </row>
    <row r="67" spans="1:34" ht="34">
      <c r="A67" s="139" t="s">
        <v>100</v>
      </c>
      <c r="B67" s="114">
        <v>1602</v>
      </c>
      <c r="C67" s="6" t="s">
        <v>1658</v>
      </c>
      <c r="D67" s="6" t="s">
        <v>1659</v>
      </c>
      <c r="E67" s="6" t="s">
        <v>1660</v>
      </c>
      <c r="F67" s="134" t="str">
        <f t="shared" si="6"/>
        <v>Wim L. Loosman</v>
      </c>
      <c r="G67" s="5" t="s">
        <v>1661</v>
      </c>
      <c r="H67" s="114"/>
      <c r="I67" s="6" t="s">
        <v>1662</v>
      </c>
      <c r="J67" t="s">
        <v>52</v>
      </c>
      <c r="K67" t="s">
        <v>52</v>
      </c>
      <c r="L67" t="s">
        <v>1663</v>
      </c>
      <c r="M67" s="29"/>
      <c r="O67" s="6" t="str">
        <f t="shared" si="3"/>
        <v xml:space="preserve">1. Onze Lieve vrouw Gasthuis 2.  3. </v>
      </c>
      <c r="P67" s="6" t="s">
        <v>1664</v>
      </c>
      <c r="Q67" t="s">
        <v>1665</v>
      </c>
      <c r="R67" t="s">
        <v>1666</v>
      </c>
      <c r="T67" t="s">
        <v>1667</v>
      </c>
      <c r="V67" t="s">
        <v>1668</v>
      </c>
      <c r="W67" t="s">
        <v>1657</v>
      </c>
      <c r="X67" s="6" t="str">
        <f t="shared" si="4"/>
        <v>OLVG Jan Tooropstraat 164  Amsterdam  The Netherlands 1061 AE</v>
      </c>
      <c r="Y67" s="6"/>
      <c r="Z67" s="6"/>
      <c r="AA67" s="153"/>
    </row>
    <row r="68" spans="1:34" ht="204">
      <c r="A68" s="139" t="s">
        <v>100</v>
      </c>
      <c r="B68" s="114" t="s">
        <v>1669</v>
      </c>
      <c r="C68" s="6" t="s">
        <v>385</v>
      </c>
      <c r="D68" s="6" t="s">
        <v>1670</v>
      </c>
      <c r="E68" s="6" t="s">
        <v>1671</v>
      </c>
      <c r="F68" s="134" t="str">
        <f t="shared" si="6"/>
        <v>Anthony W. Love</v>
      </c>
      <c r="G68" s="6" t="s">
        <v>1672</v>
      </c>
      <c r="H68" s="114"/>
      <c r="I68" s="6" t="s">
        <v>956</v>
      </c>
      <c r="J68" t="s">
        <v>52</v>
      </c>
      <c r="K68" t="s">
        <v>52</v>
      </c>
      <c r="L68" t="s">
        <v>1673</v>
      </c>
      <c r="M68" s="29"/>
      <c r="O68" s="6" t="str">
        <f t="shared" si="3"/>
        <v xml:space="preserve">1. Victoria University, Victoria, Australia 2.  3. </v>
      </c>
      <c r="P68" s="6" t="s">
        <v>1673</v>
      </c>
      <c r="Q68" t="s">
        <v>1674</v>
      </c>
      <c r="R68" t="s">
        <v>1675</v>
      </c>
      <c r="S68" t="s">
        <v>1676</v>
      </c>
      <c r="T68" t="s">
        <v>1476</v>
      </c>
      <c r="U68" t="s">
        <v>1677</v>
      </c>
      <c r="V68">
        <v>8001</v>
      </c>
      <c r="W68" t="s">
        <v>1371</v>
      </c>
      <c r="X68" s="6" t="str">
        <f t="shared" si="4"/>
        <v>Victoria University Institute for Health and Sport Footscray Park Campus Melbourne Victoria Australia 8001</v>
      </c>
      <c r="Y68" s="6" t="s">
        <v>1678</v>
      </c>
      <c r="Z68" s="6"/>
      <c r="AA68" s="153" t="s">
        <v>1679</v>
      </c>
    </row>
    <row r="69" spans="1:34" ht="119">
      <c r="A69" s="139" t="s">
        <v>100</v>
      </c>
      <c r="B69" s="114">
        <v>9374</v>
      </c>
      <c r="C69" s="6" t="s">
        <v>374</v>
      </c>
      <c r="E69" t="s">
        <v>375</v>
      </c>
      <c r="F69" s="134" t="str">
        <f t="shared" si="6"/>
        <v>Bernd Löwe</v>
      </c>
      <c r="G69" t="s">
        <v>376</v>
      </c>
      <c r="H69" s="114"/>
      <c r="I69" s="6" t="s">
        <v>956</v>
      </c>
      <c r="J69" t="s">
        <v>92</v>
      </c>
      <c r="K69" t="s">
        <v>92</v>
      </c>
      <c r="L69" t="s">
        <v>377</v>
      </c>
      <c r="M69" s="29"/>
      <c r="O69" s="6" t="str">
        <f t="shared" si="3"/>
        <v xml:space="preserve">1. Department of Psychosomatic Medicine and Psychotherapy, University Medical Center Hamburg-Eppendorf, Hamburg, Germany 2.  3. </v>
      </c>
      <c r="P69" s="6" t="s">
        <v>377</v>
      </c>
      <c r="Q69" t="s">
        <v>1680</v>
      </c>
      <c r="R69" t="s">
        <v>1681</v>
      </c>
      <c r="T69" t="s">
        <v>1586</v>
      </c>
      <c r="V69">
        <v>20246</v>
      </c>
      <c r="W69" t="s">
        <v>1340</v>
      </c>
      <c r="X69" s="6" t="str">
        <f t="shared" si="4"/>
        <v>Department of Psychosomatic Medicine and Psychotherapy, University Medical Center Hamburg-Eppendorf Martinistr. 52  Hamburg  Germany 20246</v>
      </c>
      <c r="Y69" s="6" t="s">
        <v>1682</v>
      </c>
      <c r="Z69" s="6"/>
      <c r="AA69" s="153" t="s">
        <v>1683</v>
      </c>
      <c r="AE69" s="153" t="s">
        <v>1684</v>
      </c>
      <c r="AF69" s="49"/>
    </row>
    <row r="70" spans="1:34" ht="187">
      <c r="A70" s="139" t="s">
        <v>100</v>
      </c>
      <c r="B70" s="114">
        <v>1132</v>
      </c>
      <c r="C70" t="s">
        <v>1685</v>
      </c>
      <c r="D70"/>
      <c r="E70" s="6" t="s">
        <v>1686</v>
      </c>
      <c r="F70" s="134" t="str">
        <f t="shared" si="6"/>
        <v>Rocio Martin-Santos</v>
      </c>
      <c r="G70" s="5" t="s">
        <v>1687</v>
      </c>
      <c r="H70" s="114"/>
      <c r="I70" s="6" t="s">
        <v>1688</v>
      </c>
      <c r="J70" t="s">
        <v>1436</v>
      </c>
      <c r="K70" t="s">
        <v>52</v>
      </c>
      <c r="L70" t="s">
        <v>1689</v>
      </c>
      <c r="M70" s="29" t="s">
        <v>1690</v>
      </c>
      <c r="O70" s="6" t="str">
        <f t="shared" si="3"/>
        <v xml:space="preserve">1. Department of Psychiatry and Psychology, Hospital Clinic, IDIBAPS, CIBERSAM, Barcelona, Spain. 2. Department of Medicine, Institute of Neurscience, University of Barcelona 3. </v>
      </c>
      <c r="P70" s="6" t="s">
        <v>1689</v>
      </c>
      <c r="Q70" t="s">
        <v>1691</v>
      </c>
      <c r="R70" t="s">
        <v>1692</v>
      </c>
      <c r="T70" t="s">
        <v>1693</v>
      </c>
      <c r="U70" t="s">
        <v>1694</v>
      </c>
      <c r="V70">
        <v>8036</v>
      </c>
      <c r="W70" t="s">
        <v>1695</v>
      </c>
      <c r="X70" s="6" t="str">
        <f t="shared" si="4"/>
        <v>Hospital Clinic Villarroel, 170  Barcelona Catalunya Spain 8036</v>
      </c>
      <c r="Y70" s="6" t="s">
        <v>1696</v>
      </c>
      <c r="Z70" s="6"/>
      <c r="AA70" s="153" t="s">
        <v>1697</v>
      </c>
      <c r="AD70" s="6" t="s">
        <v>1698</v>
      </c>
      <c r="AE70" s="155"/>
    </row>
    <row r="71" spans="1:34" ht="153">
      <c r="A71" s="139" t="s">
        <v>100</v>
      </c>
      <c r="B71" s="114">
        <v>90004</v>
      </c>
      <c r="C71" s="6" t="s">
        <v>1699</v>
      </c>
      <c r="E71" s="6" t="s">
        <v>1700</v>
      </c>
      <c r="F71" s="134" t="str">
        <f t="shared" si="6"/>
        <v>Loreto Massardo</v>
      </c>
      <c r="G71" s="6" t="s">
        <v>1701</v>
      </c>
      <c r="H71" s="114"/>
      <c r="I71" s="6" t="s">
        <v>956</v>
      </c>
      <c r="J71" t="s">
        <v>92</v>
      </c>
      <c r="K71" t="s">
        <v>92</v>
      </c>
      <c r="L71" t="s">
        <v>1702</v>
      </c>
      <c r="M71" s="29"/>
      <c r="O71" s="6" t="str">
        <f t="shared" si="3"/>
        <v xml:space="preserve">1. Centro de Biología Celular y Biomedicina. Facultad de Medicina y Ciencia. Universidad San Sebastián. Santiago, Chile 2.  3. </v>
      </c>
      <c r="P71" s="6" t="s">
        <v>1702</v>
      </c>
      <c r="Q71" t="s">
        <v>1703</v>
      </c>
      <c r="R71" t="s">
        <v>1704</v>
      </c>
      <c r="S71" t="s">
        <v>1705</v>
      </c>
      <c r="T71" t="s">
        <v>1706</v>
      </c>
      <c r="U71" t="s">
        <v>1707</v>
      </c>
      <c r="V71">
        <v>7510156</v>
      </c>
      <c r="W71" t="s">
        <v>1708</v>
      </c>
      <c r="X71" s="6" t="str">
        <f t="shared" si="4"/>
        <v>CEBICEM. Facultad de Medicina y Cienica Universidad San Sebastián Carmen Sylva 2444, Piso 3, Providencia Lota 2465, Providencia Santiago Region Metropolitana Chile 7510156</v>
      </c>
      <c r="Y71" s="6" t="s">
        <v>1709</v>
      </c>
      <c r="Z71" s="6"/>
      <c r="AA71" s="153" t="s">
        <v>1710</v>
      </c>
    </row>
    <row r="72" spans="1:34" ht="170">
      <c r="A72" s="139" t="s">
        <v>100</v>
      </c>
      <c r="B72" s="114">
        <v>10034</v>
      </c>
      <c r="C72" s="6" t="s">
        <v>1711</v>
      </c>
      <c r="E72" s="6" t="s">
        <v>1712</v>
      </c>
      <c r="F72" s="134" t="str">
        <f t="shared" si="6"/>
        <v>Yutaka Matsuoka</v>
      </c>
      <c r="G72" t="s">
        <v>1713</v>
      </c>
      <c r="H72" s="114"/>
      <c r="I72" s="6" t="s">
        <v>956</v>
      </c>
      <c r="J72" t="s">
        <v>1274</v>
      </c>
      <c r="K72" t="s">
        <v>92</v>
      </c>
      <c r="L72" t="s">
        <v>1714</v>
      </c>
      <c r="M72" s="29" t="s">
        <v>1715</v>
      </c>
      <c r="O72" s="6" t="str">
        <f t="shared" si="3"/>
        <v xml:space="preserve">1. Division of Health Care Research, Center for Public Health Sciences, National Cancer Center Japan 2. Lifestyle Medicine, Cooperative Graduate Program, The Jikei University Graduate School of Medicine 3. </v>
      </c>
      <c r="P72" s="6" t="s">
        <v>1714</v>
      </c>
      <c r="Q72" t="s">
        <v>1716</v>
      </c>
      <c r="R72" t="s">
        <v>1717</v>
      </c>
      <c r="T72" t="s">
        <v>1538</v>
      </c>
      <c r="V72" t="s">
        <v>1539</v>
      </c>
      <c r="W72" t="s">
        <v>1540</v>
      </c>
      <c r="X72" s="6" t="str">
        <f>CONCATENATE(Q72," ",R72," ",S72," ",T72," ",U72," ",W72," ",V72)</f>
        <v>National Cancer Center Japan 5-1-1 Tsukuji, Chuo-ku  Tokyo  Japan 104-0045</v>
      </c>
      <c r="Y72" s="6" t="s">
        <v>1718</v>
      </c>
      <c r="Z72" s="6"/>
      <c r="AA72" s="153" t="s">
        <v>1719</v>
      </c>
      <c r="AD72" s="6" t="s">
        <v>1720</v>
      </c>
      <c r="AE72" s="153" t="s">
        <v>1721</v>
      </c>
      <c r="AF72" s="49"/>
    </row>
    <row r="73" spans="1:34" ht="102">
      <c r="A73" s="139" t="s">
        <v>100</v>
      </c>
      <c r="B73" s="114">
        <v>90001</v>
      </c>
      <c r="C73" s="6" t="s">
        <v>1722</v>
      </c>
      <c r="E73" s="6" t="s">
        <v>1723</v>
      </c>
      <c r="F73" s="134" t="str">
        <f t="shared" si="6"/>
        <v xml:space="preserve">Anja Mehnert  </v>
      </c>
      <c r="G73" s="6" t="s">
        <v>1724</v>
      </c>
      <c r="I73" s="6"/>
      <c r="M73" s="29"/>
      <c r="O73" s="6" t="str">
        <f t="shared" si="3"/>
        <v xml:space="preserve">1.  2.  3. </v>
      </c>
      <c r="P73" s="6"/>
      <c r="X73" s="6" t="str">
        <f t="shared" si="4"/>
        <v xml:space="preserve">      </v>
      </c>
      <c r="Y73" s="6" t="s">
        <v>1725</v>
      </c>
      <c r="Z73" s="6"/>
      <c r="AA73" s="153" t="s">
        <v>1726</v>
      </c>
    </row>
    <row r="74" spans="1:34" ht="51">
      <c r="A74" s="139" t="s">
        <v>100</v>
      </c>
      <c r="B74" s="114">
        <v>1739</v>
      </c>
      <c r="C74" s="6" t="s">
        <v>1727</v>
      </c>
      <c r="E74" s="6" t="s">
        <v>1728</v>
      </c>
      <c r="F74" s="134" t="str">
        <f t="shared" si="6"/>
        <v>Ioannis Michopoulos</v>
      </c>
      <c r="G74" s="5" t="s">
        <v>1729</v>
      </c>
      <c r="H74" s="114"/>
      <c r="I74" s="6" t="s">
        <v>1649</v>
      </c>
      <c r="J74" t="s">
        <v>1274</v>
      </c>
      <c r="K74" t="s">
        <v>92</v>
      </c>
      <c r="L74" t="s">
        <v>1730</v>
      </c>
      <c r="M74" s="29"/>
      <c r="O74" s="6" t="str">
        <f t="shared" si="3"/>
        <v xml:space="preserve">1. 2nd Department of Psychiatry, National and Kapodistrian University of Athens, "Attikon" Hospital 2.  3. </v>
      </c>
      <c r="P74" s="6" t="s">
        <v>1730</v>
      </c>
      <c r="Q74" t="s">
        <v>1731</v>
      </c>
      <c r="R74" t="s">
        <v>1732</v>
      </c>
      <c r="T74" t="s">
        <v>1500</v>
      </c>
      <c r="V74">
        <v>12462</v>
      </c>
      <c r="W74" t="s">
        <v>1501</v>
      </c>
      <c r="X74" s="6" t="str">
        <f t="shared" si="4"/>
        <v>"Attikon" Hospital Rimini 1  Athens  Greece 12462</v>
      </c>
      <c r="Y74" s="6"/>
      <c r="Z74" s="6"/>
      <c r="AA74" s="153"/>
    </row>
    <row r="75" spans="1:34" ht="85">
      <c r="A75" s="139" t="s">
        <v>100</v>
      </c>
      <c r="B75" s="114">
        <v>2720</v>
      </c>
      <c r="C75" s="6" t="s">
        <v>1733</v>
      </c>
      <c r="E75" s="6" t="s">
        <v>1734</v>
      </c>
      <c r="F75" s="134" t="str">
        <f t="shared" si="6"/>
        <v>Laurent Misery</v>
      </c>
      <c r="G75" s="6" t="s">
        <v>1735</v>
      </c>
      <c r="H75" s="114"/>
      <c r="I75" s="6" t="s">
        <v>956</v>
      </c>
      <c r="J75" t="s">
        <v>1274</v>
      </c>
      <c r="K75" t="s">
        <v>92</v>
      </c>
      <c r="L75" t="s">
        <v>1736</v>
      </c>
      <c r="M75" s="29"/>
      <c r="O75" s="6" t="str">
        <f t="shared" si="3"/>
        <v xml:space="preserve">1. Department of Dermatology, University Hospital of Brest, Brest, France 2.  3. </v>
      </c>
      <c r="P75" s="6" t="s">
        <v>1736</v>
      </c>
      <c r="Q75" t="s">
        <v>1737</v>
      </c>
      <c r="R75" t="s">
        <v>1738</v>
      </c>
      <c r="T75" t="s">
        <v>1739</v>
      </c>
      <c r="V75">
        <v>29200</v>
      </c>
      <c r="W75" t="s">
        <v>1740</v>
      </c>
      <c r="X75" s="6" t="str">
        <f t="shared" si="4"/>
        <v>Faculté de Médecine avenue Camille Desmoulins  Brest  France 29200</v>
      </c>
      <c r="Y75" s="6" t="s">
        <v>1741</v>
      </c>
      <c r="Z75" s="6"/>
      <c r="AA75" s="153" t="s">
        <v>1742</v>
      </c>
    </row>
    <row r="76" spans="1:34" ht="170">
      <c r="A76" s="139" t="s">
        <v>100</v>
      </c>
      <c r="B76" s="114">
        <v>1132</v>
      </c>
      <c r="C76" s="6" t="s">
        <v>1743</v>
      </c>
      <c r="E76" s="6" t="s">
        <v>1744</v>
      </c>
      <c r="F76" s="134" t="str">
        <f t="shared" si="6"/>
        <v>Ricard Navines</v>
      </c>
      <c r="G76" t="s">
        <v>1745</v>
      </c>
      <c r="H76" s="114"/>
      <c r="I76" s="6" t="s">
        <v>1746</v>
      </c>
      <c r="J76" t="s">
        <v>1274</v>
      </c>
      <c r="K76" t="s">
        <v>52</v>
      </c>
      <c r="L76" t="s">
        <v>1689</v>
      </c>
      <c r="M76" s="29" t="s">
        <v>1747</v>
      </c>
      <c r="O76" s="6" t="str">
        <f t="shared" si="3"/>
        <v xml:space="preserve">1. Department of Psychiatry and Psychology, Hospital Clinic, IDIBAPS, CIBERSAM, Barcelona, Spain. 2. Department of Medicine, Institute of Neuroscience, University of Barcelona 3. </v>
      </c>
      <c r="P76" s="6" t="s">
        <v>1689</v>
      </c>
      <c r="Q76" t="s">
        <v>1691</v>
      </c>
      <c r="R76" t="s">
        <v>1692</v>
      </c>
      <c r="T76" t="s">
        <v>1693</v>
      </c>
      <c r="U76" t="s">
        <v>1694</v>
      </c>
      <c r="V76">
        <v>8036</v>
      </c>
      <c r="W76" t="s">
        <v>1695</v>
      </c>
      <c r="X76" s="6" t="str">
        <f t="shared" si="4"/>
        <v>Hospital Clinic Villarroel, 170  Barcelona Catalunya Spain 8036</v>
      </c>
      <c r="Y76" s="6" t="s">
        <v>1477</v>
      </c>
      <c r="Z76" s="6"/>
      <c r="AA76" s="153" t="s">
        <v>1477</v>
      </c>
      <c r="AD76" s="6" t="s">
        <v>1748</v>
      </c>
    </row>
    <row r="77" spans="1:34" ht="119">
      <c r="A77" s="139" t="s">
        <v>100</v>
      </c>
      <c r="B77" s="114">
        <v>10114</v>
      </c>
      <c r="C77" s="6" t="s">
        <v>1749</v>
      </c>
      <c r="D77" s="6" t="s">
        <v>1659</v>
      </c>
      <c r="E77" s="6" t="s">
        <v>1750</v>
      </c>
      <c r="F77" s="134" t="str">
        <f t="shared" si="6"/>
        <v>Meaghan L. O'Donnell</v>
      </c>
      <c r="G77" s="10" t="s">
        <v>1751</v>
      </c>
      <c r="H77" s="114"/>
      <c r="I77" s="6" t="s">
        <v>956</v>
      </c>
      <c r="J77" t="s">
        <v>52</v>
      </c>
      <c r="K77" t="s">
        <v>52</v>
      </c>
      <c r="L77" t="s">
        <v>1752</v>
      </c>
      <c r="M77" s="29" t="s">
        <v>1753</v>
      </c>
      <c r="O77" s="6" t="str">
        <f t="shared" si="3"/>
        <v xml:space="preserve">1. Phoenix Australia 2. University of Melbourne 3. </v>
      </c>
      <c r="P77" s="6" t="s">
        <v>1752</v>
      </c>
      <c r="Q77" t="s">
        <v>1752</v>
      </c>
      <c r="R77">
        <v>161</v>
      </c>
      <c r="S77" t="s">
        <v>1754</v>
      </c>
      <c r="T77" t="s">
        <v>1755</v>
      </c>
      <c r="U77" t="s">
        <v>1431</v>
      </c>
      <c r="V77">
        <v>3010</v>
      </c>
      <c r="W77" t="s">
        <v>1371</v>
      </c>
      <c r="X77" s="6" t="str">
        <f t="shared" si="4"/>
        <v>Phoenix Australia 161 Barry Street Carlton VIC Australia 3010</v>
      </c>
      <c r="Y77" s="6" t="s">
        <v>1756</v>
      </c>
      <c r="Z77" s="6"/>
      <c r="AA77" s="160" t="s">
        <v>1757</v>
      </c>
      <c r="AD77" s="6" t="s">
        <v>1758</v>
      </c>
      <c r="AG77" s="156" t="s">
        <v>1759</v>
      </c>
      <c r="AH77" t="s">
        <v>1760</v>
      </c>
    </row>
    <row r="78" spans="1:34" ht="306">
      <c r="A78" s="139" t="s">
        <v>100</v>
      </c>
      <c r="B78" s="114">
        <v>16532</v>
      </c>
      <c r="C78" s="6" t="s">
        <v>1761</v>
      </c>
      <c r="D78" s="6" t="s">
        <v>1263</v>
      </c>
      <c r="E78" s="6" t="s">
        <v>1762</v>
      </c>
      <c r="F78" s="134" t="str">
        <f t="shared" si="6"/>
        <v>Suzanne J. O'Rourke</v>
      </c>
      <c r="G78" s="6" t="s">
        <v>1763</v>
      </c>
      <c r="H78" s="114"/>
      <c r="I78" s="6" t="s">
        <v>1764</v>
      </c>
      <c r="J78" t="s">
        <v>52</v>
      </c>
      <c r="K78" t="s">
        <v>52</v>
      </c>
      <c r="L78" t="s">
        <v>1765</v>
      </c>
      <c r="M78" s="29"/>
      <c r="O78" s="6" t="str">
        <f t="shared" si="3"/>
        <v xml:space="preserve">1. The University of Edinburgh 2.  3. </v>
      </c>
      <c r="P78" s="6" t="s">
        <v>1765</v>
      </c>
      <c r="Q78" t="s">
        <v>1765</v>
      </c>
      <c r="R78" t="s">
        <v>1766</v>
      </c>
      <c r="T78" t="s">
        <v>1767</v>
      </c>
      <c r="V78" t="s">
        <v>1768</v>
      </c>
      <c r="W78" t="s">
        <v>1769</v>
      </c>
      <c r="X78" s="6" t="str">
        <f>CONCATENATE(Q78," ",R78," ",S78," ",T78," ",U78," ",W78," ",V78)</f>
        <v>The University of Edinburgh Doorway 6, Teviot Place,   Edinburgh   Scotland EH8 9AG</v>
      </c>
      <c r="Y78" s="6" t="s">
        <v>1770</v>
      </c>
      <c r="Z78" s="6"/>
      <c r="AA78" s="153" t="s">
        <v>1771</v>
      </c>
      <c r="AD78" s="6" t="s">
        <v>1772</v>
      </c>
      <c r="AE78" s="155"/>
    </row>
    <row r="79" spans="1:34" ht="34">
      <c r="A79" s="139" t="s">
        <v>100</v>
      </c>
      <c r="B79" s="114">
        <v>11715</v>
      </c>
      <c r="C79" s="6" t="s">
        <v>1773</v>
      </c>
      <c r="E79" s="6" t="s">
        <v>1774</v>
      </c>
      <c r="F79" s="134" t="str">
        <f t="shared" si="6"/>
        <v>Ahmet Öztürk</v>
      </c>
      <c r="G79" s="6" t="s">
        <v>1775</v>
      </c>
      <c r="H79" s="114"/>
      <c r="I79" s="6" t="s">
        <v>1776</v>
      </c>
      <c r="J79" s="6" t="s">
        <v>92</v>
      </c>
      <c r="K79" s="6" t="s">
        <v>92</v>
      </c>
      <c r="L79" t="s">
        <v>1777</v>
      </c>
      <c r="M79" s="29"/>
      <c r="O79" s="6" t="str">
        <f t="shared" si="3"/>
        <v xml:space="preserve">1. BEZMİALEM VAKIF UNIVERSITY 2.  3. </v>
      </c>
      <c r="P79" s="6" t="s">
        <v>1777</v>
      </c>
      <c r="Q79" t="s">
        <v>1777</v>
      </c>
      <c r="R79" t="s">
        <v>1778</v>
      </c>
      <c r="T79" t="s">
        <v>1779</v>
      </c>
      <c r="V79">
        <v>34300</v>
      </c>
      <c r="W79" t="s">
        <v>1780</v>
      </c>
      <c r="X79" s="6" t="str">
        <f t="shared" si="4"/>
        <v>BEZMİALEM VAKIF UNIVERSITY ADNAN MENDERES BULVARI  İSTANBUL  TURKEY 34300</v>
      </c>
      <c r="Y79" s="6"/>
      <c r="Z79" s="6"/>
      <c r="AA79" s="153"/>
    </row>
    <row r="80" spans="1:34" ht="51">
      <c r="A80" s="139" t="s">
        <v>100</v>
      </c>
      <c r="B80" s="114">
        <v>2402</v>
      </c>
      <c r="C80" s="6" t="s">
        <v>1781</v>
      </c>
      <c r="E80" s="6" t="s">
        <v>1782</v>
      </c>
      <c r="F80" s="134" t="str">
        <f t="shared" si="6"/>
        <v>Jurate Peceliuniene</v>
      </c>
      <c r="G80" s="5" t="s">
        <v>1783</v>
      </c>
      <c r="H80" s="114"/>
      <c r="I80" s="6" t="s">
        <v>1248</v>
      </c>
      <c r="J80" t="s">
        <v>1274</v>
      </c>
      <c r="K80" t="s">
        <v>92</v>
      </c>
      <c r="L80" t="s">
        <v>1784</v>
      </c>
      <c r="M80" s="29"/>
      <c r="O80" s="6" t="str">
        <f t="shared" si="3"/>
        <v xml:space="preserve">1. Vilnius University Faculty of Medicine, Clinic of Internal Diseases, Family Medicine and Oncology, Vilnius, Lithuania 2.  3. </v>
      </c>
      <c r="P80" s="6" t="s">
        <v>1785</v>
      </c>
      <c r="Q80" t="s">
        <v>1786</v>
      </c>
      <c r="R80" t="s">
        <v>1787</v>
      </c>
      <c r="T80" t="s">
        <v>1788</v>
      </c>
      <c r="V80">
        <v>3101</v>
      </c>
      <c r="W80" t="s">
        <v>1363</v>
      </c>
      <c r="X80" s="6" t="str">
        <f t="shared" si="4"/>
        <v>Vilnius University Faculty of Medicine Ciurlionio str . 21  Vilnius  Lithuania 3101</v>
      </c>
      <c r="Y80" s="6"/>
      <c r="Z80" s="6"/>
      <c r="AA80" s="153"/>
    </row>
    <row r="81" spans="1:34" ht="221">
      <c r="A81" s="139" t="s">
        <v>100</v>
      </c>
      <c r="B81" s="114" t="s">
        <v>1789</v>
      </c>
      <c r="C81" s="6" t="s">
        <v>1790</v>
      </c>
      <c r="E81" s="6" t="s">
        <v>1791</v>
      </c>
      <c r="F81" s="134" t="str">
        <f t="shared" si="6"/>
        <v>Luis Pintor</v>
      </c>
      <c r="G81" s="6" t="s">
        <v>1792</v>
      </c>
      <c r="H81" s="114"/>
      <c r="I81" s="6" t="s">
        <v>956</v>
      </c>
      <c r="J81" t="s">
        <v>1274</v>
      </c>
      <c r="K81" t="s">
        <v>92</v>
      </c>
      <c r="L81" t="s">
        <v>1793</v>
      </c>
      <c r="M81" s="29" t="s">
        <v>1794</v>
      </c>
      <c r="N81" t="s">
        <v>1795</v>
      </c>
      <c r="O81" s="6" t="str">
        <f t="shared" si="3"/>
        <v>1. Consultation Liaison Psychiatry Unit. Hospital Clínico de Barcelona 2. Associate professor, Universidad de Barcelona 3. Instituto de Investigaciones Biomédicas Augusto Pi i Sunyer (IDIBAPS)</v>
      </c>
      <c r="P81" s="6" t="s">
        <v>1795</v>
      </c>
      <c r="Q81" t="s">
        <v>1796</v>
      </c>
      <c r="R81" t="s">
        <v>1797</v>
      </c>
      <c r="T81" t="s">
        <v>1693</v>
      </c>
      <c r="U81" t="s">
        <v>1798</v>
      </c>
      <c r="V81">
        <v>8036</v>
      </c>
      <c r="W81" t="s">
        <v>1799</v>
      </c>
      <c r="X81" s="6" t="str">
        <f t="shared" si="4"/>
        <v>Hospital Clínico de Barcelona Villarroel 170  Barcelona Cataluña España 8036</v>
      </c>
      <c r="Y81" s="6" t="s">
        <v>1800</v>
      </c>
      <c r="Z81" s="6"/>
      <c r="AA81" s="153" t="s">
        <v>1801</v>
      </c>
    </row>
    <row r="82" spans="1:34" ht="372">
      <c r="A82" s="139" t="s">
        <v>100</v>
      </c>
      <c r="B82" s="114">
        <v>9477</v>
      </c>
      <c r="C82" s="10" t="s">
        <v>1802</v>
      </c>
      <c r="D82" s="10" t="s">
        <v>1659</v>
      </c>
      <c r="E82" s="10" t="s">
        <v>1803</v>
      </c>
      <c r="F82" s="134" t="str">
        <f t="shared" si="6"/>
        <v>Jennie L. Ponsford</v>
      </c>
      <c r="G82" s="5" t="s">
        <v>1804</v>
      </c>
      <c r="H82" s="114"/>
      <c r="I82" s="6" t="s">
        <v>956</v>
      </c>
      <c r="J82" t="s">
        <v>52</v>
      </c>
      <c r="K82" t="s">
        <v>52</v>
      </c>
      <c r="L82" t="s">
        <v>1805</v>
      </c>
      <c r="M82" s="29" t="s">
        <v>1806</v>
      </c>
      <c r="O82" s="6" t="str">
        <f>CONCATENATE("1. ",L82," 2. ",M82," 3. ",N82)</f>
        <v xml:space="preserve">1. School of Psychological Sciences, Monash University, Melbourne, Australia 2. Monash Epworth Rehabilitation Research Centre, Epworth Healthcare, Melbourne, Australia 3. </v>
      </c>
      <c r="P82" s="6" t="s">
        <v>1471</v>
      </c>
      <c r="Q82" t="s">
        <v>1427</v>
      </c>
      <c r="R82" t="s">
        <v>1807</v>
      </c>
      <c r="S82" t="s">
        <v>1808</v>
      </c>
      <c r="T82" t="s">
        <v>1809</v>
      </c>
      <c r="U82" t="s">
        <v>1677</v>
      </c>
      <c r="V82">
        <v>3800</v>
      </c>
      <c r="W82" t="s">
        <v>1371</v>
      </c>
      <c r="X82" s="6" t="str">
        <f t="shared" si="4"/>
        <v>Monash University School of Psychological Sciences 18 Innovation Walk Clayton Victoria Australia 3800</v>
      </c>
      <c r="Y82" s="6"/>
      <c r="Z82" s="6"/>
      <c r="AA82" s="153" t="s">
        <v>1810</v>
      </c>
      <c r="AD82" s="6" t="s">
        <v>1811</v>
      </c>
      <c r="AE82" s="10"/>
      <c r="AF82" s="49"/>
      <c r="AG82" s="156" t="s">
        <v>1812</v>
      </c>
      <c r="AH82" s="161" t="s">
        <v>1813</v>
      </c>
    </row>
    <row r="83" spans="1:34" ht="170">
      <c r="A83" s="139" t="s">
        <v>100</v>
      </c>
      <c r="B83" s="114">
        <v>133</v>
      </c>
      <c r="C83" s="6" t="s">
        <v>1814</v>
      </c>
      <c r="D83" s="6" t="s">
        <v>1263</v>
      </c>
      <c r="E83" s="50" t="s">
        <v>1815</v>
      </c>
      <c r="F83" s="134" t="str">
        <f t="shared" si="6"/>
        <v>Terence J. Quinn</v>
      </c>
      <c r="G83" s="50" t="s">
        <v>1816</v>
      </c>
      <c r="H83" s="114"/>
      <c r="I83" s="6" t="s">
        <v>1817</v>
      </c>
      <c r="J83" t="s">
        <v>1818</v>
      </c>
      <c r="K83" t="s">
        <v>92</v>
      </c>
      <c r="L83" t="s">
        <v>1819</v>
      </c>
      <c r="M83" s="29"/>
      <c r="O83" s="6" t="str">
        <f t="shared" si="3"/>
        <v xml:space="preserve">1. Institute of Cardiovascular and Medical Sciences, University of Glasgow 2.  3. </v>
      </c>
      <c r="P83" s="6" t="s">
        <v>1819</v>
      </c>
      <c r="Q83" t="s">
        <v>1819</v>
      </c>
      <c r="R83" t="s">
        <v>1820</v>
      </c>
      <c r="S83" t="s">
        <v>1821</v>
      </c>
      <c r="T83" t="s">
        <v>1822</v>
      </c>
      <c r="V83" t="s">
        <v>1823</v>
      </c>
      <c r="W83" t="s">
        <v>1824</v>
      </c>
      <c r="X83" s="6" t="str">
        <f>CONCATENATE(Q83," ",R83," ",S83," ",T83," ",U83," ",W83," ",V83)</f>
        <v>Institute of Cardiovascular and Medical Sciences, University of Glasgow New Lister Campus Glasgow Royal Infirmary Glasgow  UK G31 2ER</v>
      </c>
      <c r="Y83" s="6" t="s">
        <v>1825</v>
      </c>
      <c r="Z83" s="6"/>
      <c r="AA83" s="153" t="s">
        <v>1826</v>
      </c>
      <c r="AG83" s="5" t="s">
        <v>1827</v>
      </c>
    </row>
    <row r="84" spans="1:34" ht="85">
      <c r="A84" s="139" t="s">
        <v>100</v>
      </c>
      <c r="B84" s="114">
        <v>317</v>
      </c>
      <c r="C84" s="10" t="s">
        <v>1828</v>
      </c>
      <c r="D84" s="10" t="s">
        <v>1250</v>
      </c>
      <c r="E84" s="10" t="s">
        <v>1829</v>
      </c>
      <c r="F84" s="134" t="str">
        <f t="shared" si="6"/>
        <v>Silje E. Reme</v>
      </c>
      <c r="G84" s="5" t="s">
        <v>1830</v>
      </c>
      <c r="H84" s="114"/>
      <c r="I84" s="6" t="s">
        <v>956</v>
      </c>
      <c r="J84" t="s">
        <v>52</v>
      </c>
      <c r="K84" t="s">
        <v>52</v>
      </c>
      <c r="L84" t="s">
        <v>1831</v>
      </c>
      <c r="M84" s="29" t="s">
        <v>1832</v>
      </c>
      <c r="O84" s="6" t="str">
        <f t="shared" si="3"/>
        <v xml:space="preserve">1. Department of psychology, Faculty of Social Sciences, University of Oslo 2. Department of pain management and research, Oslo University Hospital 3. </v>
      </c>
      <c r="P84" s="6" t="s">
        <v>1833</v>
      </c>
      <c r="Q84" t="s">
        <v>1834</v>
      </c>
      <c r="R84" t="s">
        <v>1835</v>
      </c>
      <c r="T84" t="s">
        <v>1836</v>
      </c>
      <c r="V84">
        <v>317</v>
      </c>
      <c r="W84" t="s">
        <v>1837</v>
      </c>
      <c r="X84" s="6" t="str">
        <f>CONCATENATE(Q84," ",R84," ",S84," ",T84," ",U84," ",W84," ",V84)</f>
        <v>Department of psychology, University of Oslo Postboks 1094 Blindern  Oslo  Norway 317</v>
      </c>
      <c r="Y84" s="6" t="s">
        <v>1838</v>
      </c>
      <c r="Z84" s="6"/>
      <c r="AA84" s="153" t="s">
        <v>1839</v>
      </c>
      <c r="AD84" s="6" t="s">
        <v>1840</v>
      </c>
    </row>
    <row r="85" spans="1:34" ht="34">
      <c r="A85" s="139" t="s">
        <v>100</v>
      </c>
      <c r="B85" s="113" t="s">
        <v>1579</v>
      </c>
      <c r="C85" s="6" t="s">
        <v>439</v>
      </c>
      <c r="E85" s="50" t="s">
        <v>440</v>
      </c>
      <c r="F85" s="134" t="str">
        <f t="shared" si="6"/>
        <v>Katrin Reuter</v>
      </c>
      <c r="G85" s="5" t="s">
        <v>441</v>
      </c>
      <c r="H85" s="114"/>
      <c r="I85" s="6" t="s">
        <v>1841</v>
      </c>
      <c r="J85" t="s">
        <v>52</v>
      </c>
      <c r="K85" t="s">
        <v>52</v>
      </c>
      <c r="L85" t="s">
        <v>1842</v>
      </c>
      <c r="M85" s="29"/>
      <c r="O85" s="6" t="str">
        <f t="shared" si="3"/>
        <v xml:space="preserve">1. Private Practice for Psychotherapy and Psycho-oncology 2.  3. </v>
      </c>
      <c r="P85" s="6" t="s">
        <v>1842</v>
      </c>
      <c r="Q85" t="s">
        <v>1842</v>
      </c>
      <c r="R85" t="s">
        <v>1843</v>
      </c>
      <c r="T85" t="s">
        <v>1844</v>
      </c>
      <c r="V85">
        <v>79104</v>
      </c>
      <c r="W85" t="s">
        <v>1340</v>
      </c>
      <c r="X85" s="6" t="str">
        <f>CONCATENATE(Q85," ",R85," ",S85," ",T85," ",U85," ",W85," ",V85)</f>
        <v>Private Practice for Psychotherapy and Psycho-oncology Stadtstr. 11  Freiburg  Germany 79104</v>
      </c>
      <c r="Y85" s="6" t="s">
        <v>1477</v>
      </c>
      <c r="Z85" s="6"/>
      <c r="AA85" s="153" t="s">
        <v>1477</v>
      </c>
    </row>
    <row r="86" spans="1:34" ht="68">
      <c r="A86" s="139" t="s">
        <v>100</v>
      </c>
      <c r="B86" s="117">
        <v>836</v>
      </c>
      <c r="C86" s="6" t="s">
        <v>1845</v>
      </c>
      <c r="D86" s="6" t="s">
        <v>1310</v>
      </c>
      <c r="E86" s="6" t="s">
        <v>445</v>
      </c>
      <c r="F86" s="134" t="str">
        <f t="shared" si="6"/>
        <v>Alasdair G. Rooney</v>
      </c>
      <c r="G86" s="5" t="s">
        <v>446</v>
      </c>
      <c r="H86" s="114"/>
      <c r="I86" s="6" t="s">
        <v>1846</v>
      </c>
      <c r="J86" t="s">
        <v>1274</v>
      </c>
      <c r="K86" t="s">
        <v>52</v>
      </c>
      <c r="L86" t="s">
        <v>1847</v>
      </c>
      <c r="M86" s="29" t="s">
        <v>1848</v>
      </c>
      <c r="O86" s="6" t="str">
        <f t="shared" si="3"/>
        <v xml:space="preserve">1. Division of Psychiatry, University of Edinburgh 2. Robert Fergusson Unit, Royal Edinburgh Hospital, NHS Lothian 3. </v>
      </c>
      <c r="P86" s="6" t="s">
        <v>1847</v>
      </c>
      <c r="Q86" t="s">
        <v>1849</v>
      </c>
      <c r="R86" t="s">
        <v>1850</v>
      </c>
      <c r="S86" t="s">
        <v>1851</v>
      </c>
      <c r="T86" t="s">
        <v>1852</v>
      </c>
      <c r="V86" t="s">
        <v>1853</v>
      </c>
      <c r="W86" t="s">
        <v>1769</v>
      </c>
      <c r="X86" s="6" t="str">
        <f t="shared" si="4"/>
        <v>Division of Psychiatry Kennedy Tower Royal Edinburgh Hospital Edinburgh  Scotland EH10 5HF</v>
      </c>
      <c r="Y86" s="6" t="s">
        <v>1854</v>
      </c>
      <c r="Z86" s="6"/>
      <c r="AA86" s="153" t="s">
        <v>1855</v>
      </c>
    </row>
    <row r="87" spans="1:34" ht="102">
      <c r="A87" s="139" t="s">
        <v>100</v>
      </c>
      <c r="B87" s="114" t="s">
        <v>1856</v>
      </c>
      <c r="C87" s="6" t="s">
        <v>1857</v>
      </c>
      <c r="E87" s="6" t="s">
        <v>1858</v>
      </c>
      <c r="F87" s="134" t="str">
        <f t="shared" si="6"/>
        <v>Roberto Sánchez-González</v>
      </c>
      <c r="G87" t="s">
        <v>1859</v>
      </c>
      <c r="H87" s="114"/>
      <c r="I87" s="6" t="s">
        <v>1860</v>
      </c>
      <c r="J87" t="s">
        <v>1274</v>
      </c>
      <c r="K87" t="s">
        <v>52</v>
      </c>
      <c r="L87" t="s">
        <v>1861</v>
      </c>
      <c r="M87" s="29" t="s">
        <v>1862</v>
      </c>
      <c r="N87" t="s">
        <v>1863</v>
      </c>
      <c r="O87" s="6" t="str">
        <f t="shared" si="3"/>
        <v>1. Department of Psychiatry. Institut de Neuropsiquiatria i Addiccions, Centre Emili Mira, Parc de Salut Mar. Barcelona. Spain. 2. IMIM (Hospital del Mar Medical Research Institute). Barcelona. Spain. 3. Centro de Investigación Biomédica En Red de Salud Mental (CIBERSAM). Barcelona. Spain.</v>
      </c>
      <c r="P87" s="6" t="s">
        <v>1861</v>
      </c>
      <c r="Q87" t="s">
        <v>1864</v>
      </c>
      <c r="R87" t="s">
        <v>1865</v>
      </c>
      <c r="S87" t="s">
        <v>1866</v>
      </c>
      <c r="T87" t="s">
        <v>1867</v>
      </c>
      <c r="U87" t="s">
        <v>1693</v>
      </c>
      <c r="V87">
        <v>8921</v>
      </c>
      <c r="W87" t="s">
        <v>1695</v>
      </c>
      <c r="X87" s="6" t="str">
        <f t="shared" si="4"/>
        <v>Department of Psychiatry. Institut de Neuropsiquiatria i Addiccions, Centre Emili Mira, Parc de Salut Mar. C/ Prat de la Riba, 171 Recinte Torribera Santa Coloma de Gramenet Barcelona Spain 8921</v>
      </c>
      <c r="Y87" s="6"/>
      <c r="Z87" s="6"/>
      <c r="AA87" s="153"/>
    </row>
    <row r="88" spans="1:34" ht="187">
      <c r="A88" s="139" t="s">
        <v>100</v>
      </c>
      <c r="B88" s="114">
        <v>116</v>
      </c>
      <c r="C88" s="6" t="s">
        <v>1868</v>
      </c>
      <c r="D88" s="6" t="s">
        <v>1659</v>
      </c>
      <c r="E88" s="50" t="s">
        <v>1869</v>
      </c>
      <c r="F88" s="134" t="str">
        <f t="shared" si="6"/>
        <v>Marcelo L. Schwarzbold</v>
      </c>
      <c r="G88" s="5" t="s">
        <v>1870</v>
      </c>
      <c r="H88" s="114"/>
      <c r="I88" s="6" t="s">
        <v>956</v>
      </c>
      <c r="J88" t="s">
        <v>1274</v>
      </c>
      <c r="K88" t="s">
        <v>52</v>
      </c>
      <c r="L88" t="s">
        <v>1871</v>
      </c>
      <c r="M88" s="29"/>
      <c r="O88" s="6" t="str">
        <f t="shared" si="3"/>
        <v xml:space="preserve">1. Department of Internal Medicine, Federal University of Santa Catarina, Brazil 2.  3. </v>
      </c>
      <c r="P88" s="6" t="s">
        <v>1871</v>
      </c>
      <c r="Q88" t="s">
        <v>1872</v>
      </c>
      <c r="R88" t="s">
        <v>1873</v>
      </c>
      <c r="S88" t="s">
        <v>1874</v>
      </c>
      <c r="T88" t="s">
        <v>1875</v>
      </c>
      <c r="U88" t="s">
        <v>1876</v>
      </c>
      <c r="V88">
        <v>88040970</v>
      </c>
      <c r="W88" t="s">
        <v>1877</v>
      </c>
      <c r="X88" s="6" t="str">
        <f>CONCATENATE(Q88," ",R88," ",S88," ",T88," ",U88," ",W88," ",V88)</f>
        <v>Universidade Federal de Santa Catarina Departamento de Clínica Médica Hospital Universitário, Campus Trindade Florianópolis Santa Catarina Brazil 88040970</v>
      </c>
      <c r="Y88" s="6" t="s">
        <v>1878</v>
      </c>
      <c r="Z88" s="6"/>
      <c r="AA88" s="153" t="s">
        <v>1879</v>
      </c>
    </row>
    <row r="89" spans="1:34" ht="34">
      <c r="A89" s="139" t="s">
        <v>100</v>
      </c>
      <c r="B89" s="114">
        <v>2370</v>
      </c>
      <c r="C89" s="6" t="s">
        <v>1880</v>
      </c>
      <c r="E89" s="6" t="s">
        <v>1881</v>
      </c>
      <c r="F89" s="134" t="str">
        <f t="shared" si="6"/>
        <v>Vesile Senturk Cankorur</v>
      </c>
      <c r="G89" s="5" t="s">
        <v>1882</v>
      </c>
      <c r="H89" s="114"/>
      <c r="I89" s="6" t="s">
        <v>956</v>
      </c>
      <c r="J89" t="s">
        <v>1436</v>
      </c>
      <c r="K89" t="s">
        <v>92</v>
      </c>
      <c r="L89" t="s">
        <v>1883</v>
      </c>
      <c r="M89" s="29"/>
      <c r="O89" s="6" t="str">
        <f t="shared" si="3"/>
        <v xml:space="preserve">1. Ankara University Faculty of Medicine Psychiatry Department 2.  3. </v>
      </c>
      <c r="P89" s="6" t="s">
        <v>1883</v>
      </c>
      <c r="Q89" t="s">
        <v>1883</v>
      </c>
      <c r="R89" t="s">
        <v>1884</v>
      </c>
      <c r="T89" t="s">
        <v>1885</v>
      </c>
      <c r="V89">
        <v>6100</v>
      </c>
      <c r="W89" t="s">
        <v>1886</v>
      </c>
      <c r="X89" s="6" t="str">
        <f t="shared" si="4"/>
        <v>Ankara University Faculty of Medicine Psychiatry Department Dikimevi  Ankara  Turkey 6100</v>
      </c>
      <c r="Y89" s="6"/>
      <c r="Z89" s="6"/>
      <c r="AA89" s="153"/>
    </row>
    <row r="90" spans="1:34" ht="119">
      <c r="A90" s="139" t="s">
        <v>100</v>
      </c>
      <c r="B90" s="114">
        <v>9272</v>
      </c>
      <c r="C90" s="6" t="s">
        <v>455</v>
      </c>
      <c r="E90" s="6" t="s">
        <v>456</v>
      </c>
      <c r="F90" s="134" t="str">
        <f t="shared" si="6"/>
        <v>Juwita Shaaban</v>
      </c>
      <c r="G90" s="5" t="s">
        <v>1887</v>
      </c>
      <c r="H90" s="133"/>
      <c r="I90" s="6"/>
      <c r="M90" s="29"/>
      <c r="O90" s="6" t="str">
        <f t="shared" si="3"/>
        <v xml:space="preserve">1.  2.  3. </v>
      </c>
      <c r="P90" s="6"/>
      <c r="X90" s="6" t="str">
        <f t="shared" si="4"/>
        <v xml:space="preserve">      </v>
      </c>
      <c r="Y90" s="6" t="s">
        <v>1888</v>
      </c>
      <c r="Z90" s="6"/>
      <c r="AA90" s="153" t="s">
        <v>1889</v>
      </c>
    </row>
    <row r="91" spans="1:34" ht="323">
      <c r="A91" s="139" t="s">
        <v>100</v>
      </c>
      <c r="B91" s="114" t="s">
        <v>1890</v>
      </c>
      <c r="C91" s="6" t="s">
        <v>1891</v>
      </c>
      <c r="E91" s="6" t="s">
        <v>1892</v>
      </c>
      <c r="F91" s="134" t="str">
        <f t="shared" si="6"/>
        <v>Louise Sharpe</v>
      </c>
      <c r="G91" s="6" t="s">
        <v>1893</v>
      </c>
      <c r="H91" s="114"/>
      <c r="I91" s="6" t="s">
        <v>1894</v>
      </c>
      <c r="J91" t="s">
        <v>52</v>
      </c>
      <c r="K91" t="s">
        <v>52</v>
      </c>
      <c r="L91" t="s">
        <v>1895</v>
      </c>
      <c r="M91" s="29"/>
      <c r="O91" s="6" t="str">
        <f t="shared" si="3"/>
        <v xml:space="preserve">1. School of Psychology, The University of Sydney, NSW 2006 2.  3. </v>
      </c>
      <c r="P91" s="6" t="s">
        <v>1896</v>
      </c>
      <c r="Q91" t="s">
        <v>1896</v>
      </c>
      <c r="R91" t="s">
        <v>1897</v>
      </c>
      <c r="T91" t="s">
        <v>1559</v>
      </c>
      <c r="U91" t="s">
        <v>1370</v>
      </c>
      <c r="V91">
        <v>2006</v>
      </c>
      <c r="W91" t="s">
        <v>1371</v>
      </c>
      <c r="X91" s="6" t="str">
        <f t="shared" si="4"/>
        <v>The University of Sydney Brennan MacCallum A18  Sydney NSW Australia 2006</v>
      </c>
      <c r="Y91" s="6" t="s">
        <v>1898</v>
      </c>
      <c r="Z91" s="6"/>
      <c r="AA91" s="153" t="s">
        <v>1899</v>
      </c>
      <c r="AD91" s="6" t="s">
        <v>1900</v>
      </c>
      <c r="AG91" s="156" t="s">
        <v>1901</v>
      </c>
      <c r="AH91" t="s">
        <v>1902</v>
      </c>
    </row>
    <row r="92" spans="1:34" ht="17">
      <c r="A92" s="139" t="s">
        <v>100</v>
      </c>
      <c r="B92" s="114">
        <v>2460</v>
      </c>
      <c r="C92" s="6" t="s">
        <v>1903</v>
      </c>
      <c r="E92" s="6" t="s">
        <v>1892</v>
      </c>
      <c r="F92" s="134" t="str">
        <f t="shared" si="6"/>
        <v>Micheal Sharpe</v>
      </c>
      <c r="G92" s="5" t="s">
        <v>1904</v>
      </c>
      <c r="H92" s="114"/>
      <c r="I92" s="6"/>
      <c r="M92" s="29"/>
      <c r="P92" s="6"/>
      <c r="X92" s="6"/>
      <c r="Y92" s="6"/>
      <c r="Z92" s="6"/>
      <c r="AA92" s="153"/>
      <c r="AD92" s="6"/>
      <c r="AG92" s="156"/>
    </row>
    <row r="93" spans="1:34" ht="153">
      <c r="A93" s="139" t="s">
        <v>100</v>
      </c>
      <c r="B93" s="114">
        <v>16236</v>
      </c>
      <c r="C93" s="6" t="s">
        <v>1905</v>
      </c>
      <c r="E93" s="6" t="s">
        <v>1906</v>
      </c>
      <c r="F93" s="134" t="str">
        <f t="shared" si="6"/>
        <v>Sébastien Simard</v>
      </c>
      <c r="G93" t="s">
        <v>1907</v>
      </c>
      <c r="H93" s="114"/>
      <c r="I93" s="6" t="s">
        <v>956</v>
      </c>
      <c r="J93" t="s">
        <v>52</v>
      </c>
      <c r="K93" t="s">
        <v>52</v>
      </c>
      <c r="L93" t="s">
        <v>1908</v>
      </c>
      <c r="M93" s="29" t="s">
        <v>1909</v>
      </c>
      <c r="N93" t="s">
        <v>1910</v>
      </c>
      <c r="O93" s="6" t="str">
        <f t="shared" si="3"/>
        <v>1. Département des sciences de la santé, Université du Québec à Chicoutimi (UQAC) 2. 	Centre intersectoriel en santé durable (CISD) 3. Centre de recherche de l'Institut universitaire de cardiologie et de pneumologie de Québec (IUCPQ)</v>
      </c>
      <c r="P93" s="6" t="s">
        <v>1908</v>
      </c>
      <c r="Q93" t="s">
        <v>1911</v>
      </c>
      <c r="R93" t="s">
        <v>1912</v>
      </c>
      <c r="T93" t="s">
        <v>1913</v>
      </c>
      <c r="U93" t="s">
        <v>1297</v>
      </c>
      <c r="V93" t="s">
        <v>1914</v>
      </c>
      <c r="W93" t="s">
        <v>1299</v>
      </c>
      <c r="X93" s="6" t="str">
        <f t="shared" si="4"/>
        <v>Université du Québec à Chicoutimi (UQAC) 555, boul. de l'Université  Saguenay Québec Canada G7H 2B1</v>
      </c>
      <c r="Y93" s="6" t="s">
        <v>1915</v>
      </c>
      <c r="Z93" s="6"/>
      <c r="AA93" s="153" t="s">
        <v>1916</v>
      </c>
    </row>
    <row r="94" spans="1:34" ht="372">
      <c r="A94" s="139" t="s">
        <v>100</v>
      </c>
      <c r="B94" s="114" t="s">
        <v>1917</v>
      </c>
      <c r="C94" s="6" t="s">
        <v>1918</v>
      </c>
      <c r="E94" s="6" t="s">
        <v>1919</v>
      </c>
      <c r="F94" s="134" t="str">
        <f t="shared" si="6"/>
        <v>Susanne Singer</v>
      </c>
      <c r="G94" s="6" t="s">
        <v>1920</v>
      </c>
      <c r="H94" s="114"/>
      <c r="I94" s="6" t="s">
        <v>956</v>
      </c>
      <c r="J94" t="s">
        <v>1921</v>
      </c>
      <c r="K94" t="s">
        <v>52</v>
      </c>
      <c r="L94" t="s">
        <v>1922</v>
      </c>
      <c r="M94" s="29"/>
      <c r="O94" s="6" t="str">
        <f t="shared" si="3"/>
        <v xml:space="preserve">1. University Medical Centre Mainz, Institute of Medical Biostatistics, Epidemiology and Informatics, Mainz, Germany 2.  3. </v>
      </c>
      <c r="P94" s="6" t="s">
        <v>1922</v>
      </c>
      <c r="Q94" t="s">
        <v>1923</v>
      </c>
      <c r="R94" t="s">
        <v>1924</v>
      </c>
      <c r="T94" t="s">
        <v>1925</v>
      </c>
      <c r="V94">
        <v>55131</v>
      </c>
      <c r="W94" t="s">
        <v>1340</v>
      </c>
      <c r="X94" s="6" t="str">
        <f t="shared" si="4"/>
        <v>University Medical Centre Mainz, Institute of Medical Biostatistics, Epidemiology and Informatics Obere Zahlbacher Str 69  Mainz  Germany 55131</v>
      </c>
      <c r="Y94" s="6" t="s">
        <v>1926</v>
      </c>
      <c r="Z94" s="6"/>
      <c r="AA94" s="153" t="s">
        <v>1927</v>
      </c>
    </row>
    <row r="95" spans="1:34" ht="255">
      <c r="A95" s="139" t="s">
        <v>100</v>
      </c>
      <c r="B95" s="113" t="s">
        <v>1928</v>
      </c>
      <c r="C95" s="10" t="s">
        <v>473</v>
      </c>
      <c r="D95" s="10"/>
      <c r="E95" s="10" t="s">
        <v>474</v>
      </c>
      <c r="F95" s="134" t="str">
        <f t="shared" ref="F95:F109" si="7">CONCATENATE(C95," ",D95,E95)</f>
        <v>Lesley Stafford</v>
      </c>
      <c r="G95" s="5" t="s">
        <v>1929</v>
      </c>
      <c r="H95" s="114"/>
      <c r="I95" s="6" t="s">
        <v>1930</v>
      </c>
      <c r="J95" t="s">
        <v>52</v>
      </c>
      <c r="K95" t="s">
        <v>52</v>
      </c>
      <c r="L95" t="s">
        <v>1931</v>
      </c>
      <c r="M95" s="29" t="s">
        <v>1932</v>
      </c>
      <c r="O95" s="6" t="str">
        <f t="shared" si="3"/>
        <v xml:space="preserve">1. Centre for Women's Mental Health, Royal Women's Hospital, Parkville, Australia 2. Melbourne School of Psychological Sciences, University of Melbourne, Australia 3. </v>
      </c>
      <c r="P95" s="6" t="s">
        <v>1933</v>
      </c>
      <c r="Q95" t="s">
        <v>1934</v>
      </c>
      <c r="R95" t="s">
        <v>1935</v>
      </c>
      <c r="T95" t="s">
        <v>1936</v>
      </c>
      <c r="U95" t="s">
        <v>1937</v>
      </c>
      <c r="V95">
        <v>3052</v>
      </c>
      <c r="W95" t="s">
        <v>1371</v>
      </c>
      <c r="X95" s="6" t="str">
        <f t="shared" si="4"/>
        <v>Royal Women's Hospital Locked Bag 300  Parkville VICTORIA Australia 3052</v>
      </c>
      <c r="Y95" s="6" t="s">
        <v>1938</v>
      </c>
      <c r="Z95" s="6"/>
      <c r="AA95" s="153" t="s">
        <v>1939</v>
      </c>
      <c r="AD95" s="6" t="s">
        <v>1940</v>
      </c>
    </row>
    <row r="96" spans="1:34" ht="192">
      <c r="A96" s="139" t="s">
        <v>100</v>
      </c>
      <c r="B96" s="114">
        <v>2934</v>
      </c>
      <c r="C96" s="6" t="s">
        <v>1941</v>
      </c>
      <c r="E96" s="6" t="s">
        <v>1942</v>
      </c>
      <c r="F96" s="134" t="str">
        <f t="shared" si="7"/>
        <v>Jon Stone</v>
      </c>
      <c r="G96" s="5" t="s">
        <v>1943</v>
      </c>
      <c r="H96" s="114"/>
      <c r="I96" s="6" t="s">
        <v>956</v>
      </c>
      <c r="J96" t="s">
        <v>1944</v>
      </c>
      <c r="K96" t="s">
        <v>1945</v>
      </c>
      <c r="L96" t="s">
        <v>1946</v>
      </c>
      <c r="M96" s="29"/>
      <c r="O96" s="6" t="str">
        <f t="shared" ref="O96:O108" si="8">CONCATENATE("1. ",L96," 2. ",M96," 3. ",N96)</f>
        <v xml:space="preserve">1. University of Edinburgh 2.  3. </v>
      </c>
      <c r="P96" s="6" t="s">
        <v>1946</v>
      </c>
      <c r="Q96" t="s">
        <v>1947</v>
      </c>
      <c r="R96" t="s">
        <v>1946</v>
      </c>
      <c r="S96" t="s">
        <v>1948</v>
      </c>
      <c r="T96" t="s">
        <v>1852</v>
      </c>
      <c r="U96" t="s">
        <v>1949</v>
      </c>
      <c r="V96" t="s">
        <v>1950</v>
      </c>
      <c r="W96" t="s">
        <v>1459</v>
      </c>
      <c r="X96" s="6" t="str">
        <f>CONCATENATE(Q96," ",R96," ",S96," ",T96," ",U96," ",W96," ",V96)</f>
        <v>Centre for Clinical Brain Sciences University of Edinburgh Royal Infirmary Edinburgh Edinburgh (City of) United Kingdom EH16 4SB</v>
      </c>
      <c r="Y96" s="6" t="s">
        <v>1951</v>
      </c>
      <c r="Z96" s="6"/>
      <c r="AA96" s="153" t="s">
        <v>1952</v>
      </c>
      <c r="AD96" s="162" t="s">
        <v>1953</v>
      </c>
      <c r="AE96" s="153" t="s">
        <v>1954</v>
      </c>
      <c r="AF96" s="49"/>
    </row>
    <row r="97" spans="1:34" ht="68">
      <c r="A97" s="139" t="s">
        <v>100</v>
      </c>
      <c r="B97" s="114">
        <v>1744</v>
      </c>
      <c r="C97" s="6" t="s">
        <v>1955</v>
      </c>
      <c r="E97" s="6" t="s">
        <v>1956</v>
      </c>
      <c r="F97" s="134" t="str">
        <f t="shared" si="7"/>
        <v>Serge Sultan</v>
      </c>
      <c r="G97" s="5" t="s">
        <v>1957</v>
      </c>
      <c r="H97" s="114"/>
      <c r="I97" s="6" t="s">
        <v>956</v>
      </c>
      <c r="J97" t="s">
        <v>52</v>
      </c>
      <c r="K97" t="s">
        <v>52</v>
      </c>
      <c r="L97" t="s">
        <v>1958</v>
      </c>
      <c r="M97" s="29" t="s">
        <v>1959</v>
      </c>
      <c r="O97" s="6" t="str">
        <f t="shared" si="8"/>
        <v xml:space="preserve">1. Université de Montréal, Qc, Canada 2. CHU Sainte-Justine, Montréal, Qc, Canada 3. </v>
      </c>
      <c r="P97" s="6" t="s">
        <v>1960</v>
      </c>
      <c r="Q97" t="s">
        <v>1960</v>
      </c>
      <c r="R97" t="s">
        <v>1961</v>
      </c>
      <c r="S97" t="s">
        <v>1962</v>
      </c>
      <c r="T97" t="s">
        <v>1963</v>
      </c>
      <c r="U97" t="s">
        <v>1964</v>
      </c>
      <c r="V97" t="s">
        <v>1965</v>
      </c>
      <c r="W97" t="s">
        <v>1299</v>
      </c>
      <c r="X97" s="6" t="str">
        <f t="shared" ref="X97:X104" si="9">CONCATENATE(Q97," ",R97," ",S97," ",T97," ",U97," ",W97," ",V97)</f>
        <v>Université de Montréal Pavillon Marie-Victorin Department of psychology, CP 6128, Succursale Centre-Ville Montreal Quebec Canada H3C 3J7</v>
      </c>
      <c r="Y97" s="6" t="s">
        <v>1966</v>
      </c>
      <c r="Z97" s="6"/>
      <c r="AA97" s="153"/>
      <c r="AD97" s="6" t="s">
        <v>1967</v>
      </c>
      <c r="AE97" s="153" t="s">
        <v>1968</v>
      </c>
      <c r="AF97" s="49"/>
    </row>
    <row r="98" spans="1:34" ht="204">
      <c r="A98" s="139" t="s">
        <v>100</v>
      </c>
      <c r="B98" s="113" t="s">
        <v>1969</v>
      </c>
      <c r="C98" s="29" t="s">
        <v>1970</v>
      </c>
      <c r="D98" s="29" t="s">
        <v>1659</v>
      </c>
      <c r="E98" s="134" t="s">
        <v>1971</v>
      </c>
      <c r="F98" s="134" t="str">
        <f t="shared" si="7"/>
        <v>Antonio L. Teixeira</v>
      </c>
      <c r="G98" s="50" t="s">
        <v>1972</v>
      </c>
      <c r="H98" s="114"/>
      <c r="I98" s="6" t="s">
        <v>1516</v>
      </c>
      <c r="J98" t="s">
        <v>1274</v>
      </c>
      <c r="K98" t="s">
        <v>92</v>
      </c>
      <c r="L98" t="s">
        <v>1973</v>
      </c>
      <c r="M98" s="29" t="s">
        <v>1974</v>
      </c>
      <c r="O98" s="6" t="str">
        <f t="shared" si="8"/>
        <v xml:space="preserve">1. University of Texas Health Science Center at Houston, Houston, TX.  2. Santa Casa BH Ensino &amp; Pesquisa, Belo Horizonte, Brazil.  3. </v>
      </c>
      <c r="P98" s="6" t="s">
        <v>1973</v>
      </c>
      <c r="Q98" t="s">
        <v>1975</v>
      </c>
      <c r="R98" t="s">
        <v>1976</v>
      </c>
      <c r="T98" t="s">
        <v>1977</v>
      </c>
      <c r="U98" t="s">
        <v>1978</v>
      </c>
      <c r="V98">
        <v>77054</v>
      </c>
      <c r="W98" t="s">
        <v>1442</v>
      </c>
      <c r="X98" s="6" t="str">
        <f t="shared" si="9"/>
        <v>UT Health Houston 1941 East Road  Houston TX United States 77054</v>
      </c>
      <c r="Y98" s="6" t="s">
        <v>1979</v>
      </c>
      <c r="Z98" s="6"/>
      <c r="AA98" s="153" t="s">
        <v>1980</v>
      </c>
    </row>
    <row r="99" spans="1:34" ht="85">
      <c r="A99" s="139" t="s">
        <v>100</v>
      </c>
      <c r="B99" s="114">
        <v>2092</v>
      </c>
      <c r="C99" s="6" t="s">
        <v>1981</v>
      </c>
      <c r="E99" s="6" t="s">
        <v>1982</v>
      </c>
      <c r="F99" s="134" t="str">
        <f t="shared" si="7"/>
        <v>Istvan Tiringer</v>
      </c>
      <c r="G99" s="6" t="s">
        <v>1983</v>
      </c>
      <c r="H99" s="114"/>
      <c r="I99" s="6" t="s">
        <v>1496</v>
      </c>
      <c r="J99" t="s">
        <v>1274</v>
      </c>
      <c r="K99" t="s">
        <v>52</v>
      </c>
      <c r="L99" t="s">
        <v>1984</v>
      </c>
      <c r="M99" s="29"/>
      <c r="O99" s="6" t="str">
        <f t="shared" si="8"/>
        <v xml:space="preserve">1. Pécs University, Medical School, Institute of Behavioral Sciences 2.  3. </v>
      </c>
      <c r="P99" s="6" t="s">
        <v>1984</v>
      </c>
      <c r="Q99" t="s">
        <v>1984</v>
      </c>
      <c r="R99" t="s">
        <v>1985</v>
      </c>
      <c r="T99" t="s">
        <v>1986</v>
      </c>
      <c r="V99" t="s">
        <v>1987</v>
      </c>
      <c r="W99" t="s">
        <v>1988</v>
      </c>
      <c r="X99" s="6" t="str">
        <f t="shared" si="9"/>
        <v>Pécs University, Medical School, Institute of Behavioral Sciences Szigeti St. 12  Pécs  Hungary H7621</v>
      </c>
      <c r="Y99" s="6" t="s">
        <v>1989</v>
      </c>
      <c r="Z99" s="6"/>
      <c r="AA99" s="153" t="s">
        <v>1990</v>
      </c>
      <c r="AD99" s="6" t="s">
        <v>1991</v>
      </c>
      <c r="AE99" s="155"/>
    </row>
    <row r="100" spans="1:34" ht="17">
      <c r="A100" s="139" t="s">
        <v>100</v>
      </c>
      <c r="B100" s="114">
        <v>14570</v>
      </c>
      <c r="C100" s="6" t="s">
        <v>1992</v>
      </c>
      <c r="E100" s="6" t="s">
        <v>1993</v>
      </c>
      <c r="F100" s="134" t="str">
        <f t="shared" si="7"/>
        <v>Ka-Yee Tung</v>
      </c>
      <c r="G100" s="6" t="s">
        <v>1994</v>
      </c>
      <c r="I100" s="6"/>
      <c r="M100" s="29"/>
      <c r="O100" s="6" t="str">
        <f t="shared" si="8"/>
        <v xml:space="preserve">1.  2.  3. </v>
      </c>
      <c r="P100" s="6"/>
      <c r="X100" s="6" t="str">
        <f t="shared" si="9"/>
        <v xml:space="preserve">      </v>
      </c>
      <c r="Y100" s="6"/>
      <c r="Z100" s="6"/>
      <c r="AA100" s="153"/>
    </row>
    <row r="101" spans="1:34" ht="119">
      <c r="A101" s="139" t="s">
        <v>100</v>
      </c>
      <c r="B101" s="114" t="s">
        <v>2079</v>
      </c>
      <c r="C101" s="6" t="s">
        <v>490</v>
      </c>
      <c r="E101" s="6" t="s">
        <v>491</v>
      </c>
      <c r="F101" s="134" t="str">
        <f t="shared" si="7"/>
        <v>Alyna Turner</v>
      </c>
      <c r="G101" s="5" t="s">
        <v>1995</v>
      </c>
      <c r="H101" s="114"/>
      <c r="I101" s="6" t="s">
        <v>1380</v>
      </c>
      <c r="J101" t="s">
        <v>52</v>
      </c>
      <c r="K101" t="s">
        <v>52</v>
      </c>
      <c r="L101" t="s">
        <v>1996</v>
      </c>
      <c r="M101" s="29" t="s">
        <v>1997</v>
      </c>
      <c r="N101" t="s">
        <v>1998</v>
      </c>
      <c r="O101" s="6" t="str">
        <f t="shared" si="8"/>
        <v>1. Deakin University, IMPACT Strategic Research Centre and School of Medicine, Barwon Health, Geelong, Vic, Australia 2.  Faculty of Health and Medicine, School of Medicine and Public Health, The University of Newcastle, Callaghan, NSW, Australia 3. Department of Psychiatry, University of Melbourne, Royal Melbourne Hospital, Parkville, Vic Australia</v>
      </c>
      <c r="P101" s="6" t="s">
        <v>1997</v>
      </c>
      <c r="Q101" t="s">
        <v>1999</v>
      </c>
      <c r="R101" t="s">
        <v>2000</v>
      </c>
      <c r="S101" t="s">
        <v>2001</v>
      </c>
      <c r="T101" t="s">
        <v>2002</v>
      </c>
      <c r="U101" t="s">
        <v>1677</v>
      </c>
      <c r="V101">
        <v>3220</v>
      </c>
      <c r="W101" t="s">
        <v>1371</v>
      </c>
      <c r="X101" s="6" t="str">
        <f>CONCATENATE(Q101," ",R101," ",S101," ",T101," ",U101," ",W101," ",V101)</f>
        <v>Deakin University IMPACT SRC HERB Building, Level 3, PO Box 281 Geelong Victoria Australia 3220</v>
      </c>
      <c r="Y101" s="6" t="s">
        <v>2003</v>
      </c>
      <c r="Z101" s="6"/>
      <c r="AA101" s="153" t="s">
        <v>2080</v>
      </c>
      <c r="AD101" s="6" t="s">
        <v>2004</v>
      </c>
      <c r="AE101" s="155"/>
    </row>
    <row r="102" spans="1:34" ht="85">
      <c r="A102" s="139" t="s">
        <v>100</v>
      </c>
      <c r="B102" s="114">
        <v>2460</v>
      </c>
      <c r="C102" s="6" t="s">
        <v>1010</v>
      </c>
      <c r="E102" s="6" t="s">
        <v>2005</v>
      </c>
      <c r="F102" s="134" t="str">
        <f t="shared" si="7"/>
        <v>Jane Walker</v>
      </c>
      <c r="G102" s="5" t="s">
        <v>2006</v>
      </c>
      <c r="H102" s="114"/>
      <c r="I102" s="6" t="s">
        <v>2007</v>
      </c>
      <c r="J102" t="s">
        <v>52</v>
      </c>
      <c r="K102" t="s">
        <v>52</v>
      </c>
      <c r="L102" t="s">
        <v>1128</v>
      </c>
      <c r="M102" s="29"/>
      <c r="O102" s="6" t="str">
        <f t="shared" si="8"/>
        <v xml:space="preserve">1. University of Oxford 2.  3. </v>
      </c>
      <c r="P102" s="6" t="s">
        <v>1128</v>
      </c>
      <c r="Q102" t="s">
        <v>2008</v>
      </c>
      <c r="R102" t="s">
        <v>2009</v>
      </c>
      <c r="T102" t="s">
        <v>2010</v>
      </c>
      <c r="V102" t="s">
        <v>2011</v>
      </c>
      <c r="W102" t="s">
        <v>1824</v>
      </c>
      <c r="X102" s="6" t="str">
        <f>CONCATENATE(Q102," ",R102," ",S102," ",T102," ",U102," ",W102," ",V102)</f>
        <v>University of Oxford Department of Psychiatry Warneford Hospital  Oxford  UK OX3 7JX</v>
      </c>
      <c r="Y102" s="6" t="s">
        <v>2012</v>
      </c>
      <c r="Z102" s="6"/>
      <c r="AA102" s="153"/>
      <c r="AD102" s="6" t="s">
        <v>2013</v>
      </c>
    </row>
    <row r="103" spans="1:34" ht="85">
      <c r="A103" s="139" t="s">
        <v>100</v>
      </c>
      <c r="B103" s="114">
        <v>2424</v>
      </c>
      <c r="C103" s="6" t="s">
        <v>2014</v>
      </c>
      <c r="E103" s="6" t="s">
        <v>2015</v>
      </c>
      <c r="F103" s="134" t="str">
        <f t="shared" si="7"/>
        <v>Mark Walterfang</v>
      </c>
      <c r="G103" s="6" t="s">
        <v>2016</v>
      </c>
      <c r="H103" s="114"/>
      <c r="I103" s="6" t="s">
        <v>2017</v>
      </c>
      <c r="J103" t="s">
        <v>1274</v>
      </c>
      <c r="K103" t="s">
        <v>52</v>
      </c>
      <c r="L103" t="s">
        <v>2018</v>
      </c>
      <c r="M103" s="29" t="s">
        <v>2019</v>
      </c>
      <c r="N103" t="s">
        <v>2020</v>
      </c>
      <c r="O103" s="6" t="str">
        <f t="shared" si="8"/>
        <v>1. Neuropsychiatry Unit, Royal Melbourne Hospital, Melbourne, Australia 2. Melbourne Neuropsychiatry Centre, University of Melbourne, Melbourne, Australia 3. Florey Institute of Neuroscience and Mental Health, Melbourne, Australia</v>
      </c>
      <c r="P103" s="6" t="s">
        <v>2018</v>
      </c>
      <c r="Q103" t="s">
        <v>2021</v>
      </c>
      <c r="R103" t="s">
        <v>2022</v>
      </c>
      <c r="T103" t="s">
        <v>1936</v>
      </c>
      <c r="U103" t="s">
        <v>1431</v>
      </c>
      <c r="V103">
        <v>3050</v>
      </c>
      <c r="W103" t="s">
        <v>1371</v>
      </c>
      <c r="X103" s="6" t="str">
        <f t="shared" si="9"/>
        <v>Royal Melbourne Hospital Level 2, John Cade Building  Parkville VIC Australia 3050</v>
      </c>
      <c r="Y103" s="6" t="s">
        <v>2023</v>
      </c>
      <c r="Z103" s="6"/>
      <c r="AA103" s="153" t="s">
        <v>2024</v>
      </c>
    </row>
    <row r="104" spans="1:34" ht="85">
      <c r="A104" s="139" t="s">
        <v>100</v>
      </c>
      <c r="B104" s="114">
        <v>1584</v>
      </c>
      <c r="C104" s="6" t="s">
        <v>2025</v>
      </c>
      <c r="E104" s="6" t="s">
        <v>2026</v>
      </c>
      <c r="F104" s="134" t="str">
        <f t="shared" si="7"/>
        <v>Liang-Jen Wang</v>
      </c>
      <c r="G104" t="s">
        <v>2027</v>
      </c>
      <c r="H104" s="114"/>
      <c r="I104" s="6" t="s">
        <v>956</v>
      </c>
      <c r="J104" t="s">
        <v>1274</v>
      </c>
      <c r="K104" t="s">
        <v>92</v>
      </c>
      <c r="L104" t="s">
        <v>2028</v>
      </c>
      <c r="M104" s="29"/>
      <c r="O104" s="6" t="str">
        <f>CONCATENATE("1. ",L104," 2. ",M104," 3. ",N104)</f>
        <v xml:space="preserve">1. Department of Child and Adolescent Psychiatry, Kaohsiung Chang Gung Memorial Hospital and Chang Gung University College of Medicine, Kaohsiung, Taiwan 2.  3. </v>
      </c>
      <c r="P104" s="6" t="s">
        <v>2028</v>
      </c>
      <c r="Q104" t="s">
        <v>2029</v>
      </c>
      <c r="R104" t="s">
        <v>2030</v>
      </c>
      <c r="T104" t="s">
        <v>2031</v>
      </c>
      <c r="U104" t="s">
        <v>2031</v>
      </c>
      <c r="V104">
        <v>83301</v>
      </c>
      <c r="W104" t="s">
        <v>2032</v>
      </c>
      <c r="X104" s="6" t="str">
        <f t="shared" si="9"/>
        <v>Kaohsiung Chang Gung Memorial Hospital No.123, Ta-Pei Road  Kaohsiung city Kaohsiung city Taiwan, ROC 83301</v>
      </c>
      <c r="Y104" s="6" t="s">
        <v>1477</v>
      </c>
      <c r="Z104" s="6"/>
      <c r="AA104" s="153" t="s">
        <v>1477</v>
      </c>
    </row>
    <row r="105" spans="1:34" ht="68">
      <c r="A105" s="139" t="s">
        <v>100</v>
      </c>
      <c r="B105" s="114">
        <v>1123</v>
      </c>
      <c r="C105" s="6" t="s">
        <v>513</v>
      </c>
      <c r="E105" s="6" t="s">
        <v>514</v>
      </c>
      <c r="F105" s="134" t="str">
        <f t="shared" si="7"/>
        <v>Jennifer White</v>
      </c>
      <c r="G105" t="s">
        <v>515</v>
      </c>
      <c r="H105" s="114"/>
      <c r="I105" s="6"/>
      <c r="J105" t="s">
        <v>52</v>
      </c>
      <c r="K105" t="s">
        <v>52</v>
      </c>
      <c r="L105" t="s">
        <v>721</v>
      </c>
      <c r="M105" s="29"/>
      <c r="O105" s="6" t="str">
        <f>CONCATENATE("1. ",L105," 2. ",M105," 3. ",N105)</f>
        <v xml:space="preserve">1. Monash University, Melbourne, Australia 2.  3. </v>
      </c>
      <c r="P105" t="s">
        <v>721</v>
      </c>
      <c r="X105" s="6" t="s">
        <v>517</v>
      </c>
      <c r="Y105" s="6"/>
      <c r="Z105" s="6"/>
      <c r="AA105" s="153" t="s">
        <v>1477</v>
      </c>
    </row>
    <row r="106" spans="1:34" ht="102">
      <c r="A106" s="139" t="s">
        <v>100</v>
      </c>
      <c r="B106" s="114">
        <v>9477</v>
      </c>
      <c r="C106" s="6" t="s">
        <v>2033</v>
      </c>
      <c r="D106" s="6" t="s">
        <v>2034</v>
      </c>
      <c r="E106" s="6" t="s">
        <v>2035</v>
      </c>
      <c r="F106" s="134" t="str">
        <f t="shared" si="7"/>
        <v>Dana K. Wong</v>
      </c>
      <c r="G106" t="s">
        <v>2036</v>
      </c>
      <c r="H106" s="114"/>
      <c r="I106" s="6" t="s">
        <v>1380</v>
      </c>
      <c r="J106" t="s">
        <v>52</v>
      </c>
      <c r="K106" t="s">
        <v>52</v>
      </c>
      <c r="L106" t="s">
        <v>2037</v>
      </c>
      <c r="M106" s="29" t="s">
        <v>1471</v>
      </c>
      <c r="O106" s="6" t="str">
        <f t="shared" si="8"/>
        <v xml:space="preserve">1. School of Psychology &amp; Public Health, La Trobe University 2. School of Psychological Sciences, Monash University 3. </v>
      </c>
      <c r="P106" s="6" t="s">
        <v>2038</v>
      </c>
      <c r="Q106" t="s">
        <v>2038</v>
      </c>
      <c r="R106" t="s">
        <v>2039</v>
      </c>
      <c r="S106" t="s">
        <v>2038</v>
      </c>
      <c r="T106" t="s">
        <v>2040</v>
      </c>
      <c r="U106" t="s">
        <v>1431</v>
      </c>
      <c r="V106">
        <v>3086</v>
      </c>
      <c r="W106" t="s">
        <v>1371</v>
      </c>
      <c r="X106" s="6" t="str">
        <f>CONCATENATE(Q106," ",R106," ",S106," ",T106," ",U106," ",W106," ",V106)</f>
        <v>La Trobe University Department of Psychology &amp; Counselling La Trobe University Bundoora VIC Australia 3086</v>
      </c>
      <c r="Y106" s="6" t="s">
        <v>2041</v>
      </c>
      <c r="Z106" s="6"/>
      <c r="AA106" s="153" t="s">
        <v>1477</v>
      </c>
      <c r="AG106" s="6" t="s">
        <v>2084</v>
      </c>
    </row>
    <row r="107" spans="1:34" s="6" customFormat="1" ht="17">
      <c r="B107" s="10"/>
      <c r="F107" s="134" t="str">
        <f t="shared" si="7"/>
        <v xml:space="preserve"> </v>
      </c>
      <c r="H107"/>
      <c r="I107"/>
      <c r="J107"/>
      <c r="K107"/>
      <c r="L107"/>
      <c r="M107"/>
      <c r="N107"/>
      <c r="O107" s="6" t="str">
        <f t="shared" si="8"/>
        <v xml:space="preserve">1.  2.  3. </v>
      </c>
      <c r="P107"/>
      <c r="Q107"/>
      <c r="R107"/>
      <c r="S107"/>
      <c r="T107"/>
      <c r="U107"/>
      <c r="V107"/>
      <c r="W107"/>
      <c r="Y107" s="10"/>
      <c r="Z107" s="10"/>
      <c r="AA107" s="10"/>
      <c r="AB107" s="49"/>
      <c r="AC107" s="10"/>
      <c r="AD107" s="10"/>
      <c r="AE107" s="10"/>
      <c r="AF107" s="49"/>
      <c r="AG107" s="10"/>
      <c r="AH107" s="10"/>
    </row>
    <row r="108" spans="1:34" ht="102">
      <c r="A108" s="163" t="s">
        <v>42</v>
      </c>
      <c r="B108" s="6" t="s">
        <v>14</v>
      </c>
      <c r="C108" s="6" t="s">
        <v>540</v>
      </c>
      <c r="E108" s="5" t="s">
        <v>541</v>
      </c>
      <c r="F108" s="134" t="str">
        <f t="shared" si="7"/>
        <v>Andrea Benedetti</v>
      </c>
      <c r="G108" t="s">
        <v>542</v>
      </c>
      <c r="I108" s="6" t="s">
        <v>956</v>
      </c>
      <c r="J108" t="s">
        <v>52</v>
      </c>
      <c r="K108" t="s">
        <v>52</v>
      </c>
      <c r="L108" t="s">
        <v>1245</v>
      </c>
      <c r="M108" t="s">
        <v>2042</v>
      </c>
      <c r="N108" t="s">
        <v>2043</v>
      </c>
      <c r="O108" s="6" t="str">
        <f t="shared" si="8"/>
        <v>1. Department of Epidemiology, Biostatistics and Occupational Health, McGill University, Montréal, Québec, Canada 2. Department of Medicine, McGill University, Montréal, Québec, Canada 3. Respiratory Epidemiology and Clinical Research Unit, McGill University Health Centre, Montréal, Québec, Canada</v>
      </c>
      <c r="P108" s="6" t="s">
        <v>1245</v>
      </c>
      <c r="X108" s="7" t="s">
        <v>544</v>
      </c>
      <c r="AA108" s="153" t="s">
        <v>2044</v>
      </c>
      <c r="AG108" s="155" t="s">
        <v>2045</v>
      </c>
    </row>
    <row r="109" spans="1:34" ht="187">
      <c r="A109" s="163" t="s">
        <v>42</v>
      </c>
      <c r="B109" s="6" t="s">
        <v>14</v>
      </c>
      <c r="C109" s="6" t="s">
        <v>2046</v>
      </c>
      <c r="D109" s="6" t="s">
        <v>1319</v>
      </c>
      <c r="E109" s="6" t="s">
        <v>548</v>
      </c>
      <c r="F109" s="134" t="str">
        <f t="shared" si="7"/>
        <v>Brett D. Thombs</v>
      </c>
      <c r="G109" t="s">
        <v>549</v>
      </c>
      <c r="I109" s="6" t="s">
        <v>956</v>
      </c>
      <c r="J109" t="s">
        <v>52</v>
      </c>
      <c r="K109" t="s">
        <v>52</v>
      </c>
      <c r="O109" s="6" t="s">
        <v>2047</v>
      </c>
      <c r="X109" s="9" t="s">
        <v>551</v>
      </c>
      <c r="AA109" s="153" t="s">
        <v>1477</v>
      </c>
      <c r="AG109" s="155" t="s">
        <v>2045</v>
      </c>
    </row>
    <row r="112" spans="1:34" s="6" customFormat="1" ht="34">
      <c r="B112" s="6" t="s">
        <v>1217</v>
      </c>
      <c r="F112" s="29"/>
      <c r="H112"/>
      <c r="I112"/>
      <c r="J112"/>
      <c r="K112"/>
      <c r="L112"/>
      <c r="M112"/>
      <c r="N112"/>
      <c r="P112"/>
      <c r="Q112"/>
      <c r="R112"/>
      <c r="S112"/>
      <c r="T112"/>
      <c r="U112"/>
      <c r="V112"/>
      <c r="W112"/>
      <c r="AB112" s="49"/>
      <c r="AF112" s="49"/>
    </row>
    <row r="113" spans="2:32" s="6" customFormat="1" ht="16" customHeight="1">
      <c r="B113" s="118">
        <v>416</v>
      </c>
      <c r="C113" s="29" t="s">
        <v>2048</v>
      </c>
      <c r="D113" s="29"/>
      <c r="F113" s="29"/>
      <c r="H113"/>
      <c r="I113"/>
      <c r="J113"/>
      <c r="K113"/>
      <c r="L113"/>
      <c r="M113"/>
      <c r="N113"/>
      <c r="P113"/>
      <c r="Q113"/>
      <c r="R113"/>
      <c r="S113"/>
      <c r="T113"/>
      <c r="U113"/>
      <c r="V113"/>
      <c r="W113"/>
      <c r="AB113" s="49"/>
      <c r="AF113" s="49"/>
    </row>
    <row r="114" spans="2:32" s="6" customFormat="1" ht="34">
      <c r="B114" s="118" t="s">
        <v>1354</v>
      </c>
      <c r="C114" s="29" t="s">
        <v>2049</v>
      </c>
      <c r="D114" s="29"/>
      <c r="F114" s="29"/>
      <c r="H114"/>
      <c r="I114"/>
      <c r="J114"/>
      <c r="K114"/>
      <c r="L114"/>
      <c r="M114"/>
      <c r="N114"/>
      <c r="P114"/>
      <c r="Q114"/>
      <c r="R114"/>
      <c r="S114"/>
      <c r="T114"/>
      <c r="U114"/>
      <c r="V114"/>
      <c r="W114"/>
      <c r="AB114" s="49"/>
      <c r="AF114" s="49"/>
    </row>
  </sheetData>
  <sortState ref="B31:X106">
    <sortCondition ref="E31"/>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97"/>
  <sheetViews>
    <sheetView workbookViewId="0">
      <pane xSplit="2" ySplit="1" topLeftCell="C74" activePane="bottomRight" state="frozen"/>
      <selection pane="topRight" activeCell="C1" sqref="C1"/>
      <selection pane="bottomLeft" activeCell="A2" sqref="A2"/>
      <selection pane="bottomRight" activeCell="I108" sqref="I108"/>
    </sheetView>
  </sheetViews>
  <sheetFormatPr baseColWidth="10" defaultColWidth="11" defaultRowHeight="16"/>
  <cols>
    <col min="1" max="1" width="14" bestFit="1" customWidth="1"/>
    <col min="2" max="2" width="19" bestFit="1" customWidth="1"/>
    <col min="3" max="3" width="42.33203125" bestFit="1" customWidth="1"/>
    <col min="5" max="5" width="12.5" style="39" bestFit="1" customWidth="1"/>
    <col min="6" max="6" width="10.83203125" customWidth="1"/>
    <col min="7" max="7" width="11.5" style="39" bestFit="1" customWidth="1"/>
    <col min="8" max="8" width="10.83203125" customWidth="1"/>
    <col min="9" max="9" width="13.33203125" style="39" customWidth="1"/>
  </cols>
  <sheetData>
    <row r="1" spans="1:11" ht="19">
      <c r="A1" s="125" t="s">
        <v>2050</v>
      </c>
      <c r="B1" s="125" t="s">
        <v>2051</v>
      </c>
      <c r="C1" s="125" t="s">
        <v>2052</v>
      </c>
      <c r="D1" s="125" t="s">
        <v>2053</v>
      </c>
      <c r="E1" s="126" t="s">
        <v>1</v>
      </c>
      <c r="F1" s="125" t="s">
        <v>2054</v>
      </c>
      <c r="G1" s="126" t="s">
        <v>1</v>
      </c>
      <c r="H1" s="125" t="s">
        <v>2055</v>
      </c>
      <c r="I1" s="127" t="s">
        <v>1</v>
      </c>
      <c r="J1" s="125" t="s">
        <v>2056</v>
      </c>
      <c r="K1" s="128" t="s">
        <v>1</v>
      </c>
    </row>
    <row r="2" spans="1:11" ht="17">
      <c r="A2" s="76" t="s">
        <v>829</v>
      </c>
      <c r="B2" s="76" t="s">
        <v>830</v>
      </c>
      <c r="C2" s="76" t="s">
        <v>831</v>
      </c>
      <c r="F2" s="114"/>
      <c r="G2" s="121">
        <v>1877</v>
      </c>
    </row>
    <row r="3" spans="1:11">
      <c r="A3" t="s">
        <v>101</v>
      </c>
      <c r="B3" t="s">
        <v>102</v>
      </c>
      <c r="C3" t="s">
        <v>103</v>
      </c>
      <c r="D3" s="119"/>
      <c r="E3" s="39">
        <v>357</v>
      </c>
    </row>
    <row r="4" spans="1:11" ht="17">
      <c r="A4" s="6" t="s">
        <v>1325</v>
      </c>
      <c r="B4" s="6" t="s">
        <v>1326</v>
      </c>
      <c r="C4" s="6" t="s">
        <v>1327</v>
      </c>
      <c r="H4" s="114"/>
      <c r="I4" s="123" t="s">
        <v>1324</v>
      </c>
    </row>
    <row r="5" spans="1:11" ht="17">
      <c r="A5" s="76" t="s">
        <v>834</v>
      </c>
      <c r="B5" s="76" t="s">
        <v>835</v>
      </c>
      <c r="C5" s="76" t="s">
        <v>836</v>
      </c>
      <c r="F5" s="114"/>
      <c r="G5" s="121">
        <v>4</v>
      </c>
    </row>
    <row r="6" spans="1:11" ht="17">
      <c r="A6" s="76" t="s">
        <v>843</v>
      </c>
      <c r="B6" s="76" t="s">
        <v>844</v>
      </c>
      <c r="C6" s="76" t="s">
        <v>845</v>
      </c>
      <c r="F6" s="114"/>
      <c r="G6" s="121" t="s">
        <v>2057</v>
      </c>
    </row>
    <row r="7" spans="1:11">
      <c r="A7" t="s">
        <v>107</v>
      </c>
      <c r="B7" t="s">
        <v>108</v>
      </c>
      <c r="C7" t="s">
        <v>109</v>
      </c>
      <c r="D7" s="114"/>
      <c r="E7" s="39">
        <v>909</v>
      </c>
    </row>
    <row r="8" spans="1:11">
      <c r="A8" t="s">
        <v>114</v>
      </c>
      <c r="B8" t="s">
        <v>115</v>
      </c>
      <c r="C8" t="s">
        <v>116</v>
      </c>
      <c r="D8" s="114"/>
      <c r="E8" s="39">
        <v>943</v>
      </c>
    </row>
    <row r="9" spans="1:11" ht="17">
      <c r="A9" s="76" t="s">
        <v>849</v>
      </c>
      <c r="B9" s="76" t="s">
        <v>850</v>
      </c>
      <c r="C9" s="76" t="s">
        <v>851</v>
      </c>
      <c r="F9" s="114"/>
      <c r="G9" s="121">
        <v>212</v>
      </c>
    </row>
    <row r="10" spans="1:11">
      <c r="A10" t="s">
        <v>120</v>
      </c>
      <c r="B10" t="s">
        <v>121</v>
      </c>
      <c r="C10" s="60" t="s">
        <v>122</v>
      </c>
      <c r="D10" s="114"/>
      <c r="E10" s="39">
        <v>777</v>
      </c>
    </row>
    <row r="11" spans="1:11" ht="17">
      <c r="A11" s="76" t="s">
        <v>856</v>
      </c>
      <c r="B11" s="76" t="s">
        <v>857</v>
      </c>
      <c r="C11" s="76" t="s">
        <v>858</v>
      </c>
      <c r="F11" s="114"/>
      <c r="G11" s="121">
        <v>659</v>
      </c>
    </row>
    <row r="12" spans="1:11">
      <c r="A12" s="5" t="s">
        <v>127</v>
      </c>
      <c r="B12" s="5" t="s">
        <v>128</v>
      </c>
      <c r="C12" s="5" t="s">
        <v>129</v>
      </c>
      <c r="D12" s="114"/>
      <c r="E12" s="39">
        <v>213</v>
      </c>
    </row>
    <row r="13" spans="1:11" ht="17">
      <c r="A13" s="76" t="s">
        <v>862</v>
      </c>
      <c r="B13" s="76" t="s">
        <v>863</v>
      </c>
      <c r="C13" s="76" t="s">
        <v>864</v>
      </c>
      <c r="F13" s="114"/>
      <c r="G13" s="121">
        <v>4360</v>
      </c>
    </row>
    <row r="14" spans="1:11" ht="17">
      <c r="A14" s="76" t="s">
        <v>867</v>
      </c>
      <c r="B14" s="76" t="s">
        <v>868</v>
      </c>
      <c r="C14" s="72" t="s">
        <v>869</v>
      </c>
      <c r="F14" s="114"/>
      <c r="G14" s="121">
        <v>1097</v>
      </c>
    </row>
    <row r="15" spans="1:11">
      <c r="A15" t="s">
        <v>133</v>
      </c>
      <c r="B15" t="s">
        <v>134</v>
      </c>
      <c r="C15" s="5" t="s">
        <v>135</v>
      </c>
      <c r="D15" s="114"/>
      <c r="E15" s="39">
        <v>1505</v>
      </c>
      <c r="H15" s="114"/>
      <c r="I15" s="123">
        <v>11193</v>
      </c>
    </row>
    <row r="16" spans="1:11" ht="17">
      <c r="A16" s="95" t="s">
        <v>876</v>
      </c>
      <c r="B16" s="95" t="s">
        <v>877</v>
      </c>
      <c r="C16" s="90" t="s">
        <v>878</v>
      </c>
      <c r="F16" s="114"/>
      <c r="G16" s="121">
        <v>1159</v>
      </c>
    </row>
    <row r="17" spans="1:9">
      <c r="A17" t="s">
        <v>138</v>
      </c>
      <c r="B17" t="s">
        <v>139</v>
      </c>
      <c r="C17" t="s">
        <v>140</v>
      </c>
      <c r="D17" s="114"/>
      <c r="E17" s="39">
        <v>548</v>
      </c>
    </row>
    <row r="18" spans="1:9" ht="17">
      <c r="A18" s="76" t="s">
        <v>883</v>
      </c>
      <c r="B18" s="76" t="s">
        <v>884</v>
      </c>
      <c r="C18" s="72" t="s">
        <v>885</v>
      </c>
      <c r="F18" s="114"/>
      <c r="G18" s="121">
        <v>5442</v>
      </c>
    </row>
    <row r="19" spans="1:9" ht="17">
      <c r="A19" s="6" t="s">
        <v>1342</v>
      </c>
      <c r="B19" s="6" t="s">
        <v>1343</v>
      </c>
      <c r="C19" s="5" t="s">
        <v>1344</v>
      </c>
      <c r="H19" s="114"/>
      <c r="I19" s="123">
        <v>1439</v>
      </c>
    </row>
    <row r="20" spans="1:9" ht="17">
      <c r="A20" s="6" t="s">
        <v>2058</v>
      </c>
      <c r="B20" s="6" t="s">
        <v>1346</v>
      </c>
      <c r="C20" s="116" t="s">
        <v>1347</v>
      </c>
      <c r="H20" s="114"/>
      <c r="I20" s="123">
        <v>2325</v>
      </c>
    </row>
    <row r="21" spans="1:9" ht="34">
      <c r="A21" s="10" t="s">
        <v>2059</v>
      </c>
      <c r="B21" s="10" t="s">
        <v>892</v>
      </c>
      <c r="C21" s="10" t="s">
        <v>893</v>
      </c>
      <c r="F21" s="114"/>
      <c r="G21" s="121">
        <v>651</v>
      </c>
      <c r="H21" s="114"/>
      <c r="I21" s="122" t="s">
        <v>1354</v>
      </c>
    </row>
    <row r="22" spans="1:9">
      <c r="A22" t="s">
        <v>144</v>
      </c>
      <c r="B22" t="s">
        <v>145</v>
      </c>
      <c r="C22" t="s">
        <v>146</v>
      </c>
      <c r="D22" s="114"/>
      <c r="E22" s="39">
        <v>6884</v>
      </c>
    </row>
    <row r="23" spans="1:9">
      <c r="A23" t="s">
        <v>150</v>
      </c>
      <c r="B23" t="s">
        <v>151</v>
      </c>
      <c r="C23" t="s">
        <v>152</v>
      </c>
      <c r="D23" s="114"/>
      <c r="E23" s="39">
        <v>90001</v>
      </c>
      <c r="H23" s="114"/>
      <c r="I23" s="123">
        <v>15270</v>
      </c>
    </row>
    <row r="24" spans="1:9">
      <c r="A24" s="5" t="s">
        <v>156</v>
      </c>
      <c r="B24" s="5" t="s">
        <v>157</v>
      </c>
      <c r="C24" s="5" t="s">
        <v>158</v>
      </c>
      <c r="D24" s="114"/>
      <c r="E24" s="39">
        <v>326</v>
      </c>
    </row>
    <row r="25" spans="1:9">
      <c r="A25" s="5" t="s">
        <v>161</v>
      </c>
      <c r="B25" s="5" t="s">
        <v>162</v>
      </c>
      <c r="C25" s="5" t="s">
        <v>163</v>
      </c>
      <c r="D25" s="114"/>
      <c r="E25" s="39">
        <v>299</v>
      </c>
    </row>
    <row r="26" spans="1:9" ht="17">
      <c r="A26" s="76" t="s">
        <v>903</v>
      </c>
      <c r="B26" s="76" t="s">
        <v>904</v>
      </c>
      <c r="C26" s="76" t="s">
        <v>905</v>
      </c>
      <c r="F26" s="114"/>
      <c r="G26" s="121">
        <v>634</v>
      </c>
    </row>
    <row r="27" spans="1:9" ht="17">
      <c r="A27" t="s">
        <v>1373</v>
      </c>
      <c r="B27" s="6" t="s">
        <v>750</v>
      </c>
      <c r="C27" s="5" t="s">
        <v>1374</v>
      </c>
      <c r="H27" s="114"/>
      <c r="I27" s="123">
        <v>1584</v>
      </c>
    </row>
    <row r="28" spans="1:9" ht="17">
      <c r="A28" s="6" t="s">
        <v>1377</v>
      </c>
      <c r="B28" s="6" t="s">
        <v>1378</v>
      </c>
      <c r="C28" t="s">
        <v>1379</v>
      </c>
      <c r="H28" s="114"/>
      <c r="I28" s="123">
        <v>1203</v>
      </c>
    </row>
    <row r="29" spans="1:9">
      <c r="A29" s="26" t="s">
        <v>168</v>
      </c>
      <c r="B29" t="s">
        <v>169</v>
      </c>
      <c r="C29" t="s">
        <v>170</v>
      </c>
      <c r="D29" s="114"/>
      <c r="E29" s="39">
        <v>6631</v>
      </c>
    </row>
    <row r="30" spans="1:9">
      <c r="A30" s="5" t="s">
        <v>174</v>
      </c>
      <c r="B30" s="5" t="s">
        <v>175</v>
      </c>
      <c r="C30" s="5" t="s">
        <v>176</v>
      </c>
      <c r="D30" s="114"/>
      <c r="E30" s="39">
        <v>249</v>
      </c>
    </row>
    <row r="31" spans="1:9" ht="17">
      <c r="A31" s="6" t="s">
        <v>2060</v>
      </c>
      <c r="B31" s="6" t="s">
        <v>179</v>
      </c>
      <c r="C31" s="5" t="s">
        <v>180</v>
      </c>
      <c r="D31" s="114"/>
      <c r="E31" s="39">
        <v>90001</v>
      </c>
      <c r="H31" s="114"/>
      <c r="I31" s="123">
        <v>15270</v>
      </c>
    </row>
    <row r="32" spans="1:9" ht="17">
      <c r="A32" s="10" t="s">
        <v>2061</v>
      </c>
      <c r="B32" s="10" t="s">
        <v>1392</v>
      </c>
      <c r="C32" s="5" t="s">
        <v>1393</v>
      </c>
      <c r="H32" s="114"/>
      <c r="I32" s="123">
        <v>2473</v>
      </c>
    </row>
    <row r="33" spans="1:9">
      <c r="A33" t="s">
        <v>184</v>
      </c>
      <c r="B33" t="s">
        <v>185</v>
      </c>
      <c r="C33" t="s">
        <v>186</v>
      </c>
      <c r="D33" s="114"/>
      <c r="E33" s="39">
        <v>859</v>
      </c>
    </row>
    <row r="34" spans="1:9" ht="17">
      <c r="A34" s="76" t="s">
        <v>909</v>
      </c>
      <c r="B34" s="76" t="s">
        <v>910</v>
      </c>
      <c r="C34" s="76" t="s">
        <v>911</v>
      </c>
      <c r="F34" s="114"/>
      <c r="G34" s="121">
        <v>674</v>
      </c>
    </row>
    <row r="35" spans="1:9" ht="17">
      <c r="A35" s="6" t="s">
        <v>1401</v>
      </c>
      <c r="B35" s="6" t="s">
        <v>1402</v>
      </c>
      <c r="C35" s="6" t="s">
        <v>1403</v>
      </c>
      <c r="H35" s="114"/>
      <c r="I35" s="123">
        <v>6541</v>
      </c>
    </row>
    <row r="36" spans="1:9" ht="17">
      <c r="A36" s="76" t="s">
        <v>896</v>
      </c>
      <c r="B36" s="76" t="s">
        <v>897</v>
      </c>
      <c r="C36" s="76" t="s">
        <v>898</v>
      </c>
      <c r="F36" s="114"/>
      <c r="G36" s="121">
        <v>32</v>
      </c>
    </row>
    <row r="37" spans="1:9" ht="17">
      <c r="A37" s="6" t="s">
        <v>221</v>
      </c>
      <c r="B37" s="6" t="s">
        <v>1406</v>
      </c>
      <c r="C37" s="5" t="s">
        <v>1407</v>
      </c>
      <c r="H37" s="114"/>
      <c r="I37" s="123">
        <v>2225</v>
      </c>
    </row>
    <row r="38" spans="1:9" ht="17">
      <c r="A38" s="6" t="s">
        <v>1418</v>
      </c>
      <c r="B38" t="s">
        <v>1419</v>
      </c>
      <c r="C38" s="5" t="s">
        <v>1420</v>
      </c>
      <c r="H38" s="114"/>
      <c r="I38" s="123">
        <v>696</v>
      </c>
    </row>
    <row r="39" spans="1:9" ht="17">
      <c r="A39" s="6" t="s">
        <v>1421</v>
      </c>
      <c r="B39" s="50" t="s">
        <v>1422</v>
      </c>
      <c r="C39" s="50" t="s">
        <v>1423</v>
      </c>
      <c r="H39" s="114"/>
      <c r="I39" s="123">
        <v>72</v>
      </c>
    </row>
    <row r="40" spans="1:9" ht="17">
      <c r="A40" s="6" t="s">
        <v>1432</v>
      </c>
      <c r="B40" s="6" t="s">
        <v>1433</v>
      </c>
      <c r="C40" s="6" t="s">
        <v>1434</v>
      </c>
      <c r="H40" s="114"/>
      <c r="I40" s="123">
        <v>15710</v>
      </c>
    </row>
    <row r="41" spans="1:9" ht="17">
      <c r="A41" s="76" t="s">
        <v>915</v>
      </c>
      <c r="B41" s="76" t="s">
        <v>916</v>
      </c>
      <c r="C41" s="76" t="s">
        <v>917</v>
      </c>
      <c r="F41" s="114"/>
      <c r="G41" s="121">
        <v>6</v>
      </c>
    </row>
    <row r="42" spans="1:9">
      <c r="A42" s="5" t="s">
        <v>190</v>
      </c>
      <c r="B42" t="s">
        <v>191</v>
      </c>
      <c r="C42" t="s">
        <v>192</v>
      </c>
      <c r="D42" s="114"/>
      <c r="E42" s="39">
        <v>652</v>
      </c>
    </row>
    <row r="43" spans="1:9" ht="17">
      <c r="A43" s="6" t="s">
        <v>513</v>
      </c>
      <c r="B43" s="6" t="s">
        <v>1447</v>
      </c>
      <c r="C43" s="6" t="s">
        <v>1448</v>
      </c>
      <c r="H43" s="114"/>
      <c r="I43" s="123">
        <v>1791</v>
      </c>
    </row>
    <row r="44" spans="1:9">
      <c r="A44" t="s">
        <v>196</v>
      </c>
      <c r="B44" t="s">
        <v>197</v>
      </c>
      <c r="C44" t="s">
        <v>198</v>
      </c>
      <c r="D44" s="114"/>
      <c r="E44" s="39">
        <v>725</v>
      </c>
    </row>
    <row r="45" spans="1:9" ht="17">
      <c r="A45" s="6" t="s">
        <v>1462</v>
      </c>
      <c r="B45" s="6" t="s">
        <v>1463</v>
      </c>
      <c r="C45" s="6" t="s">
        <v>1464</v>
      </c>
      <c r="H45" s="114"/>
      <c r="I45" s="123">
        <v>15680</v>
      </c>
    </row>
    <row r="46" spans="1:9" ht="17">
      <c r="A46" s="10" t="s">
        <v>1467</v>
      </c>
      <c r="B46" s="10" t="s">
        <v>1468</v>
      </c>
      <c r="C46" t="s">
        <v>1469</v>
      </c>
      <c r="H46" s="114"/>
      <c r="I46" s="123">
        <v>9477</v>
      </c>
    </row>
    <row r="47" spans="1:9" ht="17">
      <c r="A47" s="76" t="s">
        <v>921</v>
      </c>
      <c r="B47" s="76" t="s">
        <v>922</v>
      </c>
      <c r="C47" s="76" t="s">
        <v>923</v>
      </c>
      <c r="F47" s="114"/>
      <c r="G47" s="121">
        <v>277</v>
      </c>
    </row>
    <row r="48" spans="1:9" ht="17">
      <c r="A48" t="s">
        <v>202</v>
      </c>
      <c r="B48" t="s">
        <v>203</v>
      </c>
      <c r="C48" s="5" t="s">
        <v>204</v>
      </c>
      <c r="D48" s="114"/>
      <c r="E48" s="122" t="s">
        <v>2062</v>
      </c>
    </row>
    <row r="49" spans="1:9" ht="17">
      <c r="A49" s="90" t="s">
        <v>928</v>
      </c>
      <c r="B49" s="90" t="s">
        <v>929</v>
      </c>
      <c r="C49" s="90" t="s">
        <v>930</v>
      </c>
      <c r="F49" s="114"/>
      <c r="G49" s="121">
        <v>1197</v>
      </c>
    </row>
    <row r="50" spans="1:9" ht="17">
      <c r="A50" s="6" t="s">
        <v>385</v>
      </c>
      <c r="B50" s="6" t="s">
        <v>1478</v>
      </c>
      <c r="C50" t="s">
        <v>1479</v>
      </c>
      <c r="H50" s="114"/>
      <c r="I50" s="123">
        <v>1834</v>
      </c>
    </row>
    <row r="51" spans="1:9" ht="17">
      <c r="A51" s="90" t="s">
        <v>935</v>
      </c>
      <c r="B51" s="90" t="s">
        <v>936</v>
      </c>
      <c r="C51" s="90" t="s">
        <v>937</v>
      </c>
      <c r="F51" s="114"/>
      <c r="G51" s="121">
        <v>987</v>
      </c>
    </row>
    <row r="52" spans="1:9" ht="17">
      <c r="A52" s="6" t="s">
        <v>1492</v>
      </c>
      <c r="B52" s="6" t="s">
        <v>1494</v>
      </c>
      <c r="C52" s="5" t="s">
        <v>1495</v>
      </c>
      <c r="H52" s="114"/>
      <c r="I52" s="123">
        <v>1361</v>
      </c>
    </row>
    <row r="53" spans="1:9" ht="17">
      <c r="A53" s="76" t="s">
        <v>943</v>
      </c>
      <c r="B53" s="76" t="s">
        <v>944</v>
      </c>
      <c r="C53" s="76" t="s">
        <v>945</v>
      </c>
      <c r="F53" s="114"/>
      <c r="G53" s="121">
        <v>470</v>
      </c>
    </row>
    <row r="54" spans="1:9" ht="17">
      <c r="A54" s="76" t="s">
        <v>952</v>
      </c>
      <c r="B54" s="76" t="s">
        <v>953</v>
      </c>
      <c r="C54" s="76" t="s">
        <v>954</v>
      </c>
      <c r="F54" s="114"/>
      <c r="G54" s="120">
        <v>140</v>
      </c>
    </row>
    <row r="55" spans="1:9">
      <c r="A55" s="29" t="s">
        <v>210</v>
      </c>
      <c r="B55" s="5" t="s">
        <v>211</v>
      </c>
      <c r="C55" s="5" t="s">
        <v>212</v>
      </c>
      <c r="D55" s="114"/>
      <c r="E55" s="39">
        <v>10</v>
      </c>
      <c r="H55" s="114"/>
      <c r="I55" s="123">
        <v>312</v>
      </c>
    </row>
    <row r="56" spans="1:9">
      <c r="A56" t="s">
        <v>216</v>
      </c>
      <c r="B56" t="s">
        <v>217</v>
      </c>
      <c r="C56" s="5" t="s">
        <v>218</v>
      </c>
      <c r="D56" s="114"/>
      <c r="E56" s="39">
        <v>2980</v>
      </c>
    </row>
    <row r="57" spans="1:9" ht="17">
      <c r="A57" s="76" t="s">
        <v>959</v>
      </c>
      <c r="B57" s="76" t="s">
        <v>960</v>
      </c>
      <c r="C57" s="72" t="s">
        <v>961</v>
      </c>
      <c r="F57" s="114"/>
      <c r="G57" s="121">
        <v>90001</v>
      </c>
    </row>
    <row r="58" spans="1:9" ht="17">
      <c r="A58" s="6" t="s">
        <v>2063</v>
      </c>
      <c r="B58" s="6" t="s">
        <v>1514</v>
      </c>
      <c r="C58" s="6" t="s">
        <v>1515</v>
      </c>
      <c r="H58" s="114"/>
      <c r="I58" s="123">
        <v>2903</v>
      </c>
    </row>
    <row r="59" spans="1:9" ht="17">
      <c r="A59" s="10" t="s">
        <v>1530</v>
      </c>
      <c r="B59" s="10" t="s">
        <v>1531</v>
      </c>
      <c r="C59" s="5" t="s">
        <v>1532</v>
      </c>
      <c r="H59" s="114"/>
      <c r="I59" s="123" t="s">
        <v>1529</v>
      </c>
    </row>
    <row r="60" spans="1:9">
      <c r="A60" s="5" t="s">
        <v>221</v>
      </c>
      <c r="B60" s="5" t="s">
        <v>222</v>
      </c>
      <c r="C60" s="5" t="s">
        <v>223</v>
      </c>
      <c r="D60" s="114"/>
      <c r="E60" s="123">
        <v>82</v>
      </c>
    </row>
    <row r="61" spans="1:9" ht="17">
      <c r="A61" s="6" t="s">
        <v>2064</v>
      </c>
      <c r="B61" s="6" t="s">
        <v>1544</v>
      </c>
      <c r="C61" s="6" t="s">
        <v>1545</v>
      </c>
      <c r="H61" s="114"/>
      <c r="I61" s="123">
        <v>878</v>
      </c>
    </row>
    <row r="62" spans="1:9" ht="17">
      <c r="A62" s="6" t="s">
        <v>1551</v>
      </c>
      <c r="B62" s="6" t="s">
        <v>1552</v>
      </c>
      <c r="C62" s="5" t="s">
        <v>1553</v>
      </c>
      <c r="H62" s="114"/>
      <c r="I62" s="123">
        <v>1014</v>
      </c>
    </row>
    <row r="63" spans="1:9" ht="17">
      <c r="A63" s="76" t="s">
        <v>973</v>
      </c>
      <c r="B63" s="76" t="s">
        <v>974</v>
      </c>
      <c r="C63" s="102" t="s">
        <v>975</v>
      </c>
      <c r="F63" s="114"/>
      <c r="G63" s="121">
        <v>1040</v>
      </c>
    </row>
    <row r="64" spans="1:9">
      <c r="A64" s="29" t="s">
        <v>227</v>
      </c>
      <c r="B64" s="5" t="s">
        <v>228</v>
      </c>
      <c r="C64" t="s">
        <v>229</v>
      </c>
      <c r="D64" s="114"/>
      <c r="E64" s="39">
        <v>14</v>
      </c>
    </row>
    <row r="65" spans="1:9" ht="17">
      <c r="A65" s="76" t="s">
        <v>980</v>
      </c>
      <c r="B65" s="76" t="s">
        <v>981</v>
      </c>
      <c r="C65" s="76" t="s">
        <v>982</v>
      </c>
      <c r="F65" s="114"/>
      <c r="G65" s="121">
        <v>409</v>
      </c>
    </row>
    <row r="66" spans="1:9" ht="17">
      <c r="A66" s="6" t="s">
        <v>1564</v>
      </c>
      <c r="B66" s="6" t="s">
        <v>1565</v>
      </c>
      <c r="C66" s="5" t="s">
        <v>1566</v>
      </c>
      <c r="H66" s="114"/>
      <c r="I66" s="123">
        <v>1276</v>
      </c>
    </row>
    <row r="67" spans="1:9">
      <c r="A67" t="s">
        <v>243</v>
      </c>
      <c r="B67" t="s">
        <v>244</v>
      </c>
      <c r="C67" t="s">
        <v>245</v>
      </c>
      <c r="D67" s="114"/>
      <c r="E67" s="39">
        <v>909</v>
      </c>
    </row>
    <row r="68" spans="1:9" ht="17">
      <c r="A68" s="6" t="s">
        <v>1567</v>
      </c>
      <c r="B68" s="6" t="s">
        <v>1568</v>
      </c>
      <c r="C68" s="5" t="s">
        <v>1569</v>
      </c>
      <c r="H68" s="114"/>
      <c r="I68" s="123">
        <v>2058</v>
      </c>
    </row>
    <row r="69" spans="1:9">
      <c r="A69" t="s">
        <v>248</v>
      </c>
      <c r="B69" t="s">
        <v>249</v>
      </c>
      <c r="C69" t="s">
        <v>250</v>
      </c>
      <c r="D69" s="114"/>
      <c r="E69" s="39">
        <v>2819</v>
      </c>
    </row>
    <row r="70" spans="1:9">
      <c r="A70" t="s">
        <v>254</v>
      </c>
      <c r="B70" t="s">
        <v>255</v>
      </c>
      <c r="C70" t="s">
        <v>256</v>
      </c>
      <c r="D70" s="114"/>
      <c r="E70" s="39">
        <v>732</v>
      </c>
    </row>
    <row r="71" spans="1:9">
      <c r="A71" t="s">
        <v>261</v>
      </c>
      <c r="B71" t="s">
        <v>262</v>
      </c>
      <c r="C71" s="5" t="s">
        <v>263</v>
      </c>
      <c r="D71" s="114"/>
      <c r="E71" s="39">
        <v>550</v>
      </c>
    </row>
    <row r="72" spans="1:9" ht="34">
      <c r="A72" s="5" t="s">
        <v>268</v>
      </c>
      <c r="B72" s="5" t="s">
        <v>269</v>
      </c>
      <c r="C72" s="5" t="s">
        <v>270</v>
      </c>
      <c r="D72" s="114"/>
      <c r="E72" s="39">
        <v>188</v>
      </c>
      <c r="H72" s="114"/>
      <c r="I72" s="122" t="s">
        <v>2065</v>
      </c>
    </row>
    <row r="73" spans="1:9">
      <c r="A73" t="s">
        <v>275</v>
      </c>
      <c r="B73" t="s">
        <v>276</v>
      </c>
      <c r="C73" s="5" t="s">
        <v>277</v>
      </c>
      <c r="D73" s="114"/>
      <c r="E73" s="39">
        <v>1338</v>
      </c>
    </row>
    <row r="74" spans="1:9" ht="17">
      <c r="A74" s="76" t="s">
        <v>985</v>
      </c>
      <c r="B74" s="76" t="s">
        <v>986</v>
      </c>
      <c r="C74" s="76" t="s">
        <v>987</v>
      </c>
      <c r="F74" s="114"/>
      <c r="G74" s="121">
        <v>1159</v>
      </c>
    </row>
    <row r="75" spans="1:9">
      <c r="A75" t="s">
        <v>283</v>
      </c>
      <c r="B75" t="s">
        <v>284</v>
      </c>
      <c r="C75" s="60" t="s">
        <v>285</v>
      </c>
      <c r="D75" s="114"/>
      <c r="E75" s="39">
        <v>1229</v>
      </c>
    </row>
    <row r="76" spans="1:9">
      <c r="A76" t="s">
        <v>290</v>
      </c>
      <c r="B76" t="s">
        <v>291</v>
      </c>
      <c r="C76" s="5" t="s">
        <v>292</v>
      </c>
      <c r="D76" s="114"/>
      <c r="E76" s="39">
        <v>732</v>
      </c>
    </row>
    <row r="77" spans="1:9" ht="17">
      <c r="A77" s="76" t="s">
        <v>989</v>
      </c>
      <c r="B77" s="76" t="s">
        <v>990</v>
      </c>
      <c r="C77" s="72" t="s">
        <v>991</v>
      </c>
      <c r="F77" s="114"/>
      <c r="G77" s="121">
        <v>4936</v>
      </c>
    </row>
    <row r="78" spans="1:9">
      <c r="A78" s="5" t="s">
        <v>298</v>
      </c>
      <c r="B78" s="5" t="s">
        <v>299</v>
      </c>
      <c r="C78" s="5" t="s">
        <v>300</v>
      </c>
      <c r="D78" s="114"/>
      <c r="E78" s="39">
        <v>213</v>
      </c>
    </row>
    <row r="79" spans="1:9">
      <c r="A79" t="s">
        <v>304</v>
      </c>
      <c r="B79" t="s">
        <v>305</v>
      </c>
      <c r="C79" s="5" t="s">
        <v>306</v>
      </c>
      <c r="D79" s="114"/>
      <c r="E79" s="39" t="s">
        <v>303</v>
      </c>
    </row>
    <row r="80" spans="1:9" ht="17">
      <c r="A80" s="5" t="s">
        <v>311</v>
      </c>
      <c r="B80" s="5" t="s">
        <v>312</v>
      </c>
      <c r="C80" s="10" t="s">
        <v>313</v>
      </c>
      <c r="D80" s="114"/>
      <c r="E80" s="39">
        <v>130</v>
      </c>
    </row>
    <row r="81" spans="1:9">
      <c r="A81" s="5" t="s">
        <v>319</v>
      </c>
      <c r="B81" s="5" t="s">
        <v>320</v>
      </c>
      <c r="C81" s="5" t="s">
        <v>321</v>
      </c>
      <c r="D81" s="114"/>
      <c r="E81" s="39">
        <v>316</v>
      </c>
    </row>
    <row r="82" spans="1:9" ht="17">
      <c r="A82" s="6" t="s">
        <v>1981</v>
      </c>
      <c r="B82" s="6" t="s">
        <v>1982</v>
      </c>
      <c r="C82" s="6" t="s">
        <v>1983</v>
      </c>
      <c r="H82" s="114"/>
      <c r="I82" s="123">
        <v>2092</v>
      </c>
    </row>
    <row r="83" spans="1:9" ht="17">
      <c r="A83" s="6" t="s">
        <v>1590</v>
      </c>
      <c r="B83" s="6" t="s">
        <v>1591</v>
      </c>
      <c r="C83" s="130" t="s">
        <v>1592</v>
      </c>
      <c r="H83" s="114"/>
      <c r="I83" s="123">
        <v>2325</v>
      </c>
    </row>
    <row r="84" spans="1:9">
      <c r="A84" t="s">
        <v>325</v>
      </c>
      <c r="B84" t="s">
        <v>326</v>
      </c>
      <c r="C84" s="60" t="s">
        <v>327</v>
      </c>
      <c r="D84" s="114"/>
      <c r="E84" s="39" t="s">
        <v>2066</v>
      </c>
      <c r="H84" s="114"/>
      <c r="I84" s="123" t="s">
        <v>2067</v>
      </c>
    </row>
    <row r="85" spans="1:9" ht="17">
      <c r="A85" s="6" t="s">
        <v>1607</v>
      </c>
      <c r="B85" s="6" t="s">
        <v>1608</v>
      </c>
      <c r="C85" s="6" t="s">
        <v>1609</v>
      </c>
      <c r="H85" s="114"/>
      <c r="I85" s="123">
        <v>568</v>
      </c>
    </row>
    <row r="86" spans="1:9" ht="17">
      <c r="A86" s="6" t="s">
        <v>1615</v>
      </c>
      <c r="B86" s="6" t="s">
        <v>1616</v>
      </c>
      <c r="C86" s="6" t="s">
        <v>1617</v>
      </c>
      <c r="H86" s="114"/>
      <c r="I86" s="123">
        <v>2974</v>
      </c>
    </row>
    <row r="87" spans="1:9" ht="17">
      <c r="A87" s="72" t="s">
        <v>998</v>
      </c>
      <c r="B87" s="72" t="s">
        <v>999</v>
      </c>
      <c r="C87" s="76" t="s">
        <v>1000</v>
      </c>
      <c r="F87" s="114"/>
      <c r="G87" s="121">
        <v>4369</v>
      </c>
    </row>
    <row r="88" spans="1:9">
      <c r="A88" s="38" t="s">
        <v>333</v>
      </c>
      <c r="B88" s="38" t="s">
        <v>334</v>
      </c>
      <c r="C88" s="5" t="s">
        <v>335</v>
      </c>
      <c r="D88" s="114"/>
      <c r="E88" s="123">
        <v>777</v>
      </c>
    </row>
    <row r="89" spans="1:9">
      <c r="A89" t="s">
        <v>337</v>
      </c>
      <c r="B89" t="s">
        <v>338</v>
      </c>
      <c r="C89" s="5" t="s">
        <v>339</v>
      </c>
      <c r="D89" s="114"/>
      <c r="E89" s="39">
        <v>6884</v>
      </c>
    </row>
    <row r="90" spans="1:9" ht="17">
      <c r="A90" s="6" t="s">
        <v>1620</v>
      </c>
      <c r="B90" s="6" t="s">
        <v>561</v>
      </c>
      <c r="C90" s="5" t="s">
        <v>1621</v>
      </c>
      <c r="H90" s="114"/>
      <c r="I90" s="123">
        <v>737</v>
      </c>
    </row>
    <row r="91" spans="1:9" ht="17">
      <c r="A91" s="6" t="s">
        <v>1630</v>
      </c>
      <c r="B91" s="6" t="s">
        <v>561</v>
      </c>
      <c r="C91" s="6" t="s">
        <v>1631</v>
      </c>
      <c r="H91" s="114"/>
      <c r="I91" s="123">
        <v>766</v>
      </c>
    </row>
    <row r="92" spans="1:9" ht="17">
      <c r="A92" s="6" t="s">
        <v>298</v>
      </c>
      <c r="B92" s="50" t="s">
        <v>1638</v>
      </c>
      <c r="C92" s="5" t="s">
        <v>1639</v>
      </c>
      <c r="H92" s="114"/>
      <c r="I92" s="123">
        <v>112</v>
      </c>
    </row>
    <row r="93" spans="1:9" ht="17">
      <c r="A93" t="s">
        <v>1646</v>
      </c>
      <c r="B93" t="s">
        <v>1647</v>
      </c>
      <c r="C93" s="10" t="s">
        <v>1648</v>
      </c>
      <c r="H93" s="114"/>
      <c r="I93" s="123">
        <v>15680</v>
      </c>
    </row>
    <row r="94" spans="1:9" ht="17">
      <c r="A94" s="76" t="s">
        <v>1010</v>
      </c>
      <c r="B94" s="76" t="s">
        <v>1011</v>
      </c>
      <c r="C94" s="76" t="s">
        <v>1012</v>
      </c>
      <c r="F94" s="114"/>
      <c r="G94" s="121">
        <v>666</v>
      </c>
    </row>
    <row r="95" spans="1:9" ht="17">
      <c r="A95" s="90" t="s">
        <v>1018</v>
      </c>
      <c r="B95" s="90" t="s">
        <v>1019</v>
      </c>
      <c r="C95" s="90" t="s">
        <v>1020</v>
      </c>
      <c r="F95" s="114"/>
      <c r="G95" s="121">
        <v>294</v>
      </c>
    </row>
    <row r="96" spans="1:9" ht="17">
      <c r="A96" s="76" t="s">
        <v>1005</v>
      </c>
      <c r="B96" s="76" t="s">
        <v>1006</v>
      </c>
      <c r="C96" s="76" t="s">
        <v>1007</v>
      </c>
      <c r="F96" s="114"/>
      <c r="G96" s="120">
        <v>650</v>
      </c>
    </row>
    <row r="97" spans="1:9">
      <c r="A97" t="s">
        <v>344</v>
      </c>
      <c r="B97" t="s">
        <v>345</v>
      </c>
      <c r="C97" t="s">
        <v>346</v>
      </c>
      <c r="D97" s="114"/>
      <c r="E97" s="39">
        <v>2028</v>
      </c>
    </row>
    <row r="98" spans="1:9">
      <c r="A98" s="5" t="s">
        <v>350</v>
      </c>
      <c r="B98" s="5" t="s">
        <v>351</v>
      </c>
      <c r="C98" s="5" t="s">
        <v>352</v>
      </c>
      <c r="D98" s="114"/>
      <c r="E98" s="123">
        <v>1143</v>
      </c>
    </row>
    <row r="99" spans="1:9" ht="17">
      <c r="A99" s="76" t="s">
        <v>1023</v>
      </c>
      <c r="B99" s="76" t="s">
        <v>1024</v>
      </c>
      <c r="C99" s="76" t="s">
        <v>1025</v>
      </c>
      <c r="F99" s="114"/>
      <c r="G99" s="121">
        <v>409</v>
      </c>
    </row>
    <row r="100" spans="1:9" ht="17">
      <c r="A100" s="76" t="s">
        <v>1027</v>
      </c>
      <c r="B100" s="76" t="s">
        <v>1028</v>
      </c>
      <c r="C100" s="76" t="s">
        <v>1029</v>
      </c>
      <c r="F100" s="114"/>
      <c r="G100" s="121">
        <v>2530</v>
      </c>
    </row>
    <row r="101" spans="1:9">
      <c r="A101" t="s">
        <v>554</v>
      </c>
      <c r="B101" s="53" t="s">
        <v>555</v>
      </c>
      <c r="C101" s="52" t="s">
        <v>556</v>
      </c>
      <c r="D101" s="114"/>
      <c r="E101" s="39">
        <v>7206</v>
      </c>
    </row>
    <row r="102" spans="1:9">
      <c r="A102" t="s">
        <v>356</v>
      </c>
      <c r="B102" t="s">
        <v>357</v>
      </c>
      <c r="C102" t="s">
        <v>358</v>
      </c>
      <c r="D102" s="114"/>
      <c r="E102" s="39">
        <v>833</v>
      </c>
    </row>
    <row r="103" spans="1:9" ht="17">
      <c r="A103" s="6" t="s">
        <v>1658</v>
      </c>
      <c r="B103" s="6" t="s">
        <v>1660</v>
      </c>
      <c r="C103" s="5" t="s">
        <v>1661</v>
      </c>
      <c r="H103" s="114"/>
      <c r="I103" s="123">
        <v>1602</v>
      </c>
    </row>
    <row r="104" spans="1:9">
      <c r="A104" t="s">
        <v>362</v>
      </c>
      <c r="B104" t="s">
        <v>363</v>
      </c>
      <c r="C104" s="5" t="s">
        <v>364</v>
      </c>
      <c r="D104" s="114"/>
      <c r="E104" s="39">
        <v>1134</v>
      </c>
    </row>
    <row r="105" spans="1:9">
      <c r="A105" t="s">
        <v>369</v>
      </c>
      <c r="B105" t="s">
        <v>370</v>
      </c>
      <c r="C105" t="s">
        <v>371</v>
      </c>
      <c r="D105" s="114"/>
      <c r="E105" s="39" t="s">
        <v>2068</v>
      </c>
    </row>
    <row r="106" spans="1:9" ht="17">
      <c r="A106" s="6" t="s">
        <v>2069</v>
      </c>
      <c r="B106" s="6" t="s">
        <v>1671</v>
      </c>
      <c r="C106" s="6" t="s">
        <v>1672</v>
      </c>
      <c r="H106" s="114"/>
      <c r="I106" s="123" t="s">
        <v>1669</v>
      </c>
    </row>
    <row r="107" spans="1:9">
      <c r="A107" t="s">
        <v>374</v>
      </c>
      <c r="B107" t="s">
        <v>375</v>
      </c>
      <c r="C107" t="s">
        <v>376</v>
      </c>
      <c r="D107" s="114"/>
      <c r="E107" s="39">
        <v>2930</v>
      </c>
      <c r="H107" s="114"/>
      <c r="I107" s="123">
        <v>9374</v>
      </c>
    </row>
    <row r="108" spans="1:9" ht="17">
      <c r="A108" s="76" t="s">
        <v>1038</v>
      </c>
      <c r="B108" s="76" t="s">
        <v>1039</v>
      </c>
      <c r="C108" s="76" t="s">
        <v>1040</v>
      </c>
      <c r="F108" s="114"/>
      <c r="G108" s="121">
        <v>4767</v>
      </c>
    </row>
    <row r="109" spans="1:9">
      <c r="A109" t="s">
        <v>380</v>
      </c>
      <c r="B109" t="s">
        <v>381</v>
      </c>
      <c r="C109" t="s">
        <v>382</v>
      </c>
      <c r="D109" s="114"/>
      <c r="E109" s="39">
        <v>634</v>
      </c>
    </row>
    <row r="110" spans="1:9" ht="17">
      <c r="A110" t="s">
        <v>1685</v>
      </c>
      <c r="B110" s="6" t="s">
        <v>1686</v>
      </c>
      <c r="C110" s="5" t="s">
        <v>1687</v>
      </c>
      <c r="H110" s="114"/>
      <c r="I110" s="123">
        <v>1132</v>
      </c>
    </row>
    <row r="111" spans="1:9" ht="17">
      <c r="A111" s="6" t="s">
        <v>1699</v>
      </c>
      <c r="B111" s="6" t="s">
        <v>1700</v>
      </c>
      <c r="C111" s="6" t="s">
        <v>1701</v>
      </c>
      <c r="H111" s="114"/>
      <c r="I111" s="123">
        <v>90004</v>
      </c>
    </row>
    <row r="112" spans="1:9" ht="17">
      <c r="A112" s="6" t="s">
        <v>1711</v>
      </c>
      <c r="B112" s="6" t="s">
        <v>1712</v>
      </c>
      <c r="C112" t="s">
        <v>1713</v>
      </c>
      <c r="H112" s="114"/>
      <c r="I112" s="123">
        <v>10034</v>
      </c>
    </row>
    <row r="113" spans="1:9">
      <c r="A113" t="s">
        <v>385</v>
      </c>
      <c r="B113" t="s">
        <v>386</v>
      </c>
      <c r="C113" t="s">
        <v>387</v>
      </c>
      <c r="D113" s="114"/>
      <c r="E113" s="39">
        <v>491</v>
      </c>
    </row>
    <row r="114" spans="1:9" ht="17">
      <c r="A114" s="6" t="s">
        <v>1722</v>
      </c>
      <c r="B114" s="6" t="s">
        <v>1723</v>
      </c>
      <c r="C114" s="6" t="s">
        <v>1724</v>
      </c>
      <c r="H114" s="114"/>
      <c r="I114" s="123">
        <v>90001</v>
      </c>
    </row>
    <row r="115" spans="1:9" ht="17">
      <c r="A115" s="76" t="s">
        <v>1045</v>
      </c>
      <c r="B115" s="76" t="s">
        <v>1046</v>
      </c>
      <c r="C115" s="76" t="s">
        <v>1047</v>
      </c>
      <c r="F115" s="114"/>
      <c r="G115" s="121">
        <v>1877</v>
      </c>
    </row>
    <row r="116" spans="1:9" ht="17">
      <c r="A116" s="6" t="s">
        <v>1727</v>
      </c>
      <c r="B116" s="6" t="s">
        <v>1728</v>
      </c>
      <c r="C116" s="5" t="s">
        <v>1729</v>
      </c>
      <c r="H116" s="114"/>
      <c r="I116" s="123">
        <v>1739</v>
      </c>
    </row>
    <row r="117" spans="1:9" ht="17">
      <c r="A117" s="6" t="s">
        <v>2070</v>
      </c>
      <c r="B117" s="6" t="s">
        <v>1734</v>
      </c>
      <c r="C117" s="6" t="s">
        <v>1735</v>
      </c>
      <c r="H117" s="114"/>
      <c r="I117" s="123">
        <v>2720</v>
      </c>
    </row>
    <row r="118" spans="1:9">
      <c r="A118" t="s">
        <v>391</v>
      </c>
      <c r="B118" t="s">
        <v>392</v>
      </c>
      <c r="C118" t="s">
        <v>393</v>
      </c>
      <c r="D118" s="114"/>
      <c r="E118" s="39">
        <v>533</v>
      </c>
    </row>
    <row r="119" spans="1:9">
      <c r="A119" s="38" t="s">
        <v>397</v>
      </c>
      <c r="B119" s="38" t="s">
        <v>398</v>
      </c>
      <c r="C119" t="s">
        <v>399</v>
      </c>
      <c r="D119" s="114"/>
      <c r="E119" s="39">
        <v>371</v>
      </c>
    </row>
    <row r="120" spans="1:9">
      <c r="A120" t="s">
        <v>403</v>
      </c>
      <c r="B120" t="s">
        <v>404</v>
      </c>
      <c r="C120" t="s">
        <v>405</v>
      </c>
      <c r="D120" s="114"/>
      <c r="E120" s="39">
        <v>1181</v>
      </c>
    </row>
    <row r="121" spans="1:9" ht="17">
      <c r="A121" s="76" t="s">
        <v>1048</v>
      </c>
      <c r="B121" s="76" t="s">
        <v>1049</v>
      </c>
      <c r="C121" s="76" t="s">
        <v>1050</v>
      </c>
      <c r="F121" s="114"/>
      <c r="G121" s="121">
        <v>1176</v>
      </c>
    </row>
    <row r="122" spans="1:9" ht="17">
      <c r="A122" s="76" t="s">
        <v>1054</v>
      </c>
      <c r="B122" s="76" t="s">
        <v>1055</v>
      </c>
      <c r="C122" s="102" t="s">
        <v>1056</v>
      </c>
      <c r="F122" s="114"/>
      <c r="G122" s="121">
        <v>2770</v>
      </c>
    </row>
    <row r="123" spans="1:9" ht="17">
      <c r="A123" s="6" t="s">
        <v>1743</v>
      </c>
      <c r="B123" s="6" t="s">
        <v>1744</v>
      </c>
      <c r="C123" t="s">
        <v>1745</v>
      </c>
      <c r="H123" s="114"/>
      <c r="I123" s="123">
        <v>1132</v>
      </c>
    </row>
    <row r="124" spans="1:9" ht="17">
      <c r="A124" s="76" t="s">
        <v>1061</v>
      </c>
      <c r="B124" s="76" t="s">
        <v>1062</v>
      </c>
      <c r="C124" s="72" t="s">
        <v>1063</v>
      </c>
      <c r="F124" s="114"/>
      <c r="G124" s="121">
        <v>4358</v>
      </c>
    </row>
    <row r="125" spans="1:9" ht="17">
      <c r="A125" s="6" t="s">
        <v>1749</v>
      </c>
      <c r="B125" s="6" t="s">
        <v>1750</v>
      </c>
      <c r="C125" s="10" t="s">
        <v>1751</v>
      </c>
      <c r="H125" s="114"/>
      <c r="I125" s="123">
        <v>10114</v>
      </c>
    </row>
    <row r="126" spans="1:9" ht="17">
      <c r="A126" s="6" t="s">
        <v>1761</v>
      </c>
      <c r="B126" s="6" t="s">
        <v>1762</v>
      </c>
      <c r="C126" s="6" t="s">
        <v>1763</v>
      </c>
      <c r="H126" s="114"/>
      <c r="I126" s="123">
        <v>16532</v>
      </c>
    </row>
    <row r="127" spans="1:9" ht="34">
      <c r="A127" s="76" t="s">
        <v>221</v>
      </c>
      <c r="B127" s="76" t="s">
        <v>1069</v>
      </c>
      <c r="C127" s="72" t="s">
        <v>1070</v>
      </c>
      <c r="F127" s="114"/>
      <c r="G127" s="121">
        <v>320</v>
      </c>
    </row>
    <row r="128" spans="1:9">
      <c r="A128" s="5" t="s">
        <v>410</v>
      </c>
      <c r="B128" s="5" t="s">
        <v>411</v>
      </c>
      <c r="C128" s="5" t="s">
        <v>412</v>
      </c>
      <c r="D128" s="114"/>
      <c r="E128" s="39" t="s">
        <v>2068</v>
      </c>
    </row>
    <row r="129" spans="1:9" ht="17">
      <c r="A129" s="6" t="s">
        <v>2071</v>
      </c>
      <c r="B129" s="6" t="s">
        <v>1774</v>
      </c>
      <c r="C129" s="6" t="s">
        <v>1775</v>
      </c>
      <c r="H129" s="114"/>
      <c r="I129" s="123">
        <v>11715</v>
      </c>
    </row>
    <row r="130" spans="1:9">
      <c r="A130" t="s">
        <v>560</v>
      </c>
      <c r="B130" s="17" t="s">
        <v>561</v>
      </c>
      <c r="C130" s="5" t="s">
        <v>562</v>
      </c>
      <c r="D130" s="114"/>
      <c r="E130" s="39">
        <v>1615</v>
      </c>
    </row>
    <row r="131" spans="1:9">
      <c r="A131" s="5" t="s">
        <v>416</v>
      </c>
      <c r="B131" s="5" t="s">
        <v>417</v>
      </c>
      <c r="C131" s="5" t="s">
        <v>418</v>
      </c>
      <c r="D131" s="114"/>
      <c r="E131" s="39">
        <v>249</v>
      </c>
    </row>
    <row r="132" spans="1:9" ht="34">
      <c r="A132" s="5" t="s">
        <v>76</v>
      </c>
      <c r="B132" s="5" t="s">
        <v>77</v>
      </c>
      <c r="C132" t="s">
        <v>78</v>
      </c>
      <c r="D132" s="119"/>
      <c r="E132" s="39" t="s">
        <v>2066</v>
      </c>
      <c r="H132" s="114"/>
      <c r="I132" s="122" t="s">
        <v>1272</v>
      </c>
    </row>
    <row r="133" spans="1:9" ht="17">
      <c r="A133" s="90" t="s">
        <v>1073</v>
      </c>
      <c r="B133" s="90" t="s">
        <v>1074</v>
      </c>
      <c r="C133" s="90" t="s">
        <v>1075</v>
      </c>
      <c r="F133" s="114"/>
      <c r="G133" s="121">
        <v>800</v>
      </c>
    </row>
    <row r="134" spans="1:9" ht="17">
      <c r="A134" s="6" t="s">
        <v>1781</v>
      </c>
      <c r="B134" s="6" t="s">
        <v>1782</v>
      </c>
      <c r="C134" s="5" t="s">
        <v>1783</v>
      </c>
      <c r="H134" s="114"/>
      <c r="I134" s="123">
        <v>2402</v>
      </c>
    </row>
    <row r="135" spans="1:9">
      <c r="A135" s="5" t="s">
        <v>422</v>
      </c>
      <c r="B135" s="5" t="s">
        <v>423</v>
      </c>
      <c r="C135" s="5" t="s">
        <v>424</v>
      </c>
      <c r="D135" s="114"/>
      <c r="E135" s="39">
        <v>260</v>
      </c>
    </row>
    <row r="136" spans="1:9">
      <c r="A136" s="5" t="s">
        <v>428</v>
      </c>
      <c r="B136" s="5" t="s">
        <v>429</v>
      </c>
      <c r="C136" s="5" t="s">
        <v>430</v>
      </c>
      <c r="D136" s="114"/>
      <c r="E136" s="39">
        <v>2980</v>
      </c>
    </row>
    <row r="137" spans="1:9">
      <c r="A137" t="s">
        <v>433</v>
      </c>
      <c r="B137" t="s">
        <v>434</v>
      </c>
      <c r="C137" t="s">
        <v>435</v>
      </c>
      <c r="D137" s="114"/>
      <c r="E137" s="39">
        <v>1300</v>
      </c>
    </row>
    <row r="138" spans="1:9" ht="17">
      <c r="A138" s="6" t="s">
        <v>2072</v>
      </c>
      <c r="B138" s="6" t="s">
        <v>1791</v>
      </c>
      <c r="C138" s="6" t="s">
        <v>1792</v>
      </c>
      <c r="H138" s="114"/>
      <c r="I138" s="123" t="s">
        <v>1789</v>
      </c>
    </row>
    <row r="139" spans="1:9" ht="17">
      <c r="A139" s="10" t="s">
        <v>1802</v>
      </c>
      <c r="B139" s="10" t="s">
        <v>1803</v>
      </c>
      <c r="C139" s="5" t="s">
        <v>1804</v>
      </c>
      <c r="H139" s="114"/>
      <c r="I139" s="123">
        <v>9477</v>
      </c>
    </row>
    <row r="140" spans="1:9" ht="17">
      <c r="A140" s="6" t="s">
        <v>1814</v>
      </c>
      <c r="B140" s="50" t="s">
        <v>1815</v>
      </c>
      <c r="C140" s="50" t="s">
        <v>1816</v>
      </c>
      <c r="H140" s="114"/>
      <c r="I140" s="123">
        <v>133</v>
      </c>
    </row>
    <row r="141" spans="1:9" ht="17">
      <c r="A141" s="90" t="s">
        <v>1079</v>
      </c>
      <c r="B141" s="90" t="s">
        <v>1080</v>
      </c>
      <c r="C141" s="77" t="s">
        <v>1081</v>
      </c>
      <c r="F141" s="114"/>
      <c r="G141" s="121">
        <v>28</v>
      </c>
    </row>
    <row r="142" spans="1:9" ht="17">
      <c r="A142" s="10" t="s">
        <v>1828</v>
      </c>
      <c r="B142" s="10" t="s">
        <v>1829</v>
      </c>
      <c r="C142" s="5" t="s">
        <v>1830</v>
      </c>
      <c r="H142" s="114"/>
      <c r="I142" s="123">
        <v>317</v>
      </c>
    </row>
    <row r="143" spans="1:9" ht="34">
      <c r="A143" s="5" t="s">
        <v>439</v>
      </c>
      <c r="B143" s="5" t="s">
        <v>440</v>
      </c>
      <c r="C143" s="5" t="s">
        <v>441</v>
      </c>
      <c r="D143" s="114"/>
      <c r="E143" s="39">
        <v>188</v>
      </c>
      <c r="H143" s="114"/>
      <c r="I143" s="122" t="s">
        <v>2073</v>
      </c>
    </row>
    <row r="144" spans="1:9" ht="17">
      <c r="A144" s="90" t="s">
        <v>1086</v>
      </c>
      <c r="B144" s="90" t="s">
        <v>1087</v>
      </c>
      <c r="C144" s="90" t="s">
        <v>1088</v>
      </c>
      <c r="F144" s="114"/>
      <c r="G144" s="121">
        <v>1610</v>
      </c>
    </row>
    <row r="145" spans="1:14" ht="17">
      <c r="A145" s="90" t="s">
        <v>1093</v>
      </c>
      <c r="B145" s="90" t="s">
        <v>1094</v>
      </c>
      <c r="C145" s="90" t="s">
        <v>1095</v>
      </c>
      <c r="F145" s="114"/>
      <c r="G145" s="121">
        <v>241</v>
      </c>
    </row>
    <row r="146" spans="1:14">
      <c r="A146" s="5" t="s">
        <v>444</v>
      </c>
      <c r="B146" s="5" t="s">
        <v>445</v>
      </c>
      <c r="C146" s="5" t="s">
        <v>446</v>
      </c>
      <c r="D146" s="114"/>
      <c r="E146" s="39">
        <v>258</v>
      </c>
      <c r="H146" s="114"/>
      <c r="I146" s="124">
        <v>836</v>
      </c>
    </row>
    <row r="147" spans="1:14" ht="17">
      <c r="A147" s="90" t="s">
        <v>1100</v>
      </c>
      <c r="B147" s="90" t="s">
        <v>1101</v>
      </c>
      <c r="C147" s="90" t="s">
        <v>1102</v>
      </c>
      <c r="F147" s="114"/>
      <c r="G147" s="121">
        <v>766</v>
      </c>
    </row>
    <row r="148" spans="1:14" ht="17">
      <c r="A148" s="6" t="s">
        <v>2074</v>
      </c>
      <c r="B148" s="6" t="s">
        <v>1858</v>
      </c>
      <c r="C148" t="s">
        <v>1859</v>
      </c>
      <c r="H148" s="114"/>
      <c r="I148" s="123" t="s">
        <v>1856</v>
      </c>
    </row>
    <row r="149" spans="1:14">
      <c r="A149" t="s">
        <v>451</v>
      </c>
      <c r="B149" t="s">
        <v>452</v>
      </c>
      <c r="C149" t="s">
        <v>453</v>
      </c>
      <c r="D149" s="114"/>
      <c r="E149" s="39">
        <v>371</v>
      </c>
    </row>
    <row r="150" spans="1:14" ht="17">
      <c r="A150" s="6" t="s">
        <v>1868</v>
      </c>
      <c r="B150" s="50" t="s">
        <v>1869</v>
      </c>
      <c r="C150" s="5" t="s">
        <v>1870</v>
      </c>
      <c r="H150" s="114"/>
      <c r="I150" s="123">
        <v>116</v>
      </c>
    </row>
    <row r="151" spans="1:14" ht="17">
      <c r="A151" s="6" t="s">
        <v>1880</v>
      </c>
      <c r="B151" s="6" t="s">
        <v>1881</v>
      </c>
      <c r="C151" s="5" t="s">
        <v>1882</v>
      </c>
      <c r="H151" s="114"/>
      <c r="I151" s="123">
        <v>2370</v>
      </c>
      <c r="N151" s="6"/>
    </row>
    <row r="152" spans="1:14">
      <c r="A152" t="s">
        <v>455</v>
      </c>
      <c r="B152" t="s">
        <v>456</v>
      </c>
      <c r="C152" t="s">
        <v>457</v>
      </c>
      <c r="D152" s="114"/>
      <c r="E152" s="39">
        <v>6226</v>
      </c>
      <c r="H152" s="114"/>
      <c r="I152" s="123">
        <v>9272</v>
      </c>
    </row>
    <row r="153" spans="1:14" ht="17">
      <c r="A153" s="90" t="s">
        <v>1104</v>
      </c>
      <c r="B153" s="90" t="s">
        <v>1105</v>
      </c>
      <c r="C153" s="90" t="s">
        <v>1106</v>
      </c>
      <c r="F153" s="114"/>
      <c r="G153" s="121">
        <v>800</v>
      </c>
    </row>
    <row r="154" spans="1:14" ht="17">
      <c r="A154" s="6" t="s">
        <v>2075</v>
      </c>
      <c r="B154" s="6" t="s">
        <v>1892</v>
      </c>
      <c r="C154" s="6" t="s">
        <v>1893</v>
      </c>
      <c r="H154" s="114"/>
      <c r="I154" s="123" t="s">
        <v>1890</v>
      </c>
    </row>
    <row r="155" spans="1:14" ht="17">
      <c r="A155" s="6" t="s">
        <v>1038</v>
      </c>
      <c r="B155" s="6" t="s">
        <v>1892</v>
      </c>
      <c r="C155" s="5" t="s">
        <v>1904</v>
      </c>
      <c r="H155" s="114"/>
      <c r="I155" s="123">
        <v>2460</v>
      </c>
    </row>
    <row r="156" spans="1:14">
      <c r="A156" t="s">
        <v>462</v>
      </c>
      <c r="B156" t="s">
        <v>463</v>
      </c>
      <c r="C156" t="s">
        <v>464</v>
      </c>
      <c r="D156" s="114"/>
      <c r="E156" s="39">
        <v>550</v>
      </c>
    </row>
    <row r="157" spans="1:14" ht="17">
      <c r="A157" s="6" t="s">
        <v>1905</v>
      </c>
      <c r="B157" s="6" t="s">
        <v>1906</v>
      </c>
      <c r="C157" t="s">
        <v>1907</v>
      </c>
      <c r="H157" s="114"/>
      <c r="I157" s="123">
        <v>16236</v>
      </c>
    </row>
    <row r="158" spans="1:14">
      <c r="A158" t="s">
        <v>467</v>
      </c>
      <c r="B158" t="s">
        <v>468</v>
      </c>
      <c r="C158" t="s">
        <v>469</v>
      </c>
      <c r="D158" s="114"/>
      <c r="E158" s="39">
        <v>2022</v>
      </c>
    </row>
    <row r="159" spans="1:14" ht="34">
      <c r="A159" s="6" t="s">
        <v>1918</v>
      </c>
      <c r="B159" s="6" t="s">
        <v>1919</v>
      </c>
      <c r="C159" s="6" t="s">
        <v>1920</v>
      </c>
      <c r="H159" s="114"/>
      <c r="I159" s="122" t="s">
        <v>1917</v>
      </c>
    </row>
    <row r="160" spans="1:14" ht="17">
      <c r="A160" s="90" t="s">
        <v>1110</v>
      </c>
      <c r="B160" s="90" t="s">
        <v>1111</v>
      </c>
      <c r="C160" s="90" t="s">
        <v>1112</v>
      </c>
      <c r="F160" s="114"/>
      <c r="G160" s="121">
        <v>1931</v>
      </c>
    </row>
    <row r="161" spans="1:9" ht="17">
      <c r="A161" s="76" t="s">
        <v>1117</v>
      </c>
      <c r="B161" s="76" t="s">
        <v>1118</v>
      </c>
      <c r="C161" s="72" t="s">
        <v>1119</v>
      </c>
      <c r="F161" s="114"/>
      <c r="G161" s="121">
        <v>5045</v>
      </c>
    </row>
    <row r="162" spans="1:9" ht="17">
      <c r="A162" t="s">
        <v>473</v>
      </c>
      <c r="B162" t="s">
        <v>474</v>
      </c>
      <c r="C162" s="5" t="s">
        <v>475</v>
      </c>
      <c r="D162" s="114"/>
      <c r="E162" s="39">
        <v>1203</v>
      </c>
      <c r="H162" s="114"/>
      <c r="I162" s="122" t="s">
        <v>2076</v>
      </c>
    </row>
    <row r="163" spans="1:9" ht="17">
      <c r="A163" s="90" t="s">
        <v>1123</v>
      </c>
      <c r="B163" s="90" t="s">
        <v>1124</v>
      </c>
      <c r="C163" s="90" t="s">
        <v>1125</v>
      </c>
      <c r="F163" s="114"/>
      <c r="G163" s="121">
        <v>1709</v>
      </c>
    </row>
    <row r="164" spans="1:9" ht="17">
      <c r="A164" s="90" t="s">
        <v>1131</v>
      </c>
      <c r="B164" s="90" t="s">
        <v>1132</v>
      </c>
      <c r="C164" s="90" t="s">
        <v>1133</v>
      </c>
      <c r="F164" s="114"/>
      <c r="G164" s="121">
        <v>249</v>
      </c>
    </row>
    <row r="165" spans="1:9" ht="17">
      <c r="A165" s="6" t="s">
        <v>1941</v>
      </c>
      <c r="B165" s="6" t="s">
        <v>1942</v>
      </c>
      <c r="C165" s="5" t="s">
        <v>1943</v>
      </c>
      <c r="H165" s="114"/>
      <c r="I165" s="123">
        <v>2934</v>
      </c>
    </row>
    <row r="166" spans="1:9" ht="17">
      <c r="A166" s="90" t="s">
        <v>1138</v>
      </c>
      <c r="B166" s="90" t="s">
        <v>1139</v>
      </c>
      <c r="C166" s="90" t="s">
        <v>1140</v>
      </c>
      <c r="F166" s="114"/>
      <c r="G166" s="121">
        <v>832</v>
      </c>
    </row>
    <row r="167" spans="1:9" ht="17">
      <c r="A167" s="6" t="s">
        <v>1955</v>
      </c>
      <c r="B167" s="6" t="s">
        <v>1956</v>
      </c>
      <c r="C167" s="5" t="s">
        <v>1957</v>
      </c>
      <c r="H167" s="114"/>
      <c r="I167" s="123">
        <v>1744</v>
      </c>
    </row>
    <row r="168" spans="1:9" ht="17">
      <c r="A168" s="76" t="s">
        <v>1145</v>
      </c>
      <c r="B168" s="76" t="s">
        <v>1146</v>
      </c>
      <c r="C168" s="76" t="s">
        <v>1147</v>
      </c>
      <c r="F168" s="114"/>
      <c r="G168" s="121">
        <v>5045</v>
      </c>
    </row>
    <row r="169" spans="1:9">
      <c r="A169" s="26" t="s">
        <v>479</v>
      </c>
      <c r="B169" s="5" t="s">
        <v>480</v>
      </c>
      <c r="C169" s="5" t="s">
        <v>481</v>
      </c>
      <c r="D169" s="114"/>
      <c r="E169" s="39">
        <v>82</v>
      </c>
    </row>
    <row r="170" spans="1:9" ht="17">
      <c r="A170" s="76" t="s">
        <v>1149</v>
      </c>
      <c r="B170" s="76" t="s">
        <v>1150</v>
      </c>
      <c r="C170" s="76" t="s">
        <v>1151</v>
      </c>
      <c r="F170" s="114"/>
      <c r="G170" s="121">
        <v>1176</v>
      </c>
    </row>
    <row r="171" spans="1:9">
      <c r="A171" s="5" t="s">
        <v>484</v>
      </c>
      <c r="B171" s="5" t="s">
        <v>485</v>
      </c>
      <c r="C171" s="5" t="s">
        <v>486</v>
      </c>
      <c r="D171" s="114"/>
      <c r="E171" s="39">
        <v>2028</v>
      </c>
    </row>
    <row r="172" spans="1:9" ht="17">
      <c r="A172" s="76" t="s">
        <v>1154</v>
      </c>
      <c r="B172" s="76" t="s">
        <v>1155</v>
      </c>
      <c r="C172" s="76" t="s">
        <v>1156</v>
      </c>
      <c r="F172" s="114"/>
      <c r="G172" s="121">
        <v>421</v>
      </c>
    </row>
    <row r="173" spans="1:9" ht="34">
      <c r="A173" s="6" t="s">
        <v>2077</v>
      </c>
      <c r="B173" s="50" t="s">
        <v>1971</v>
      </c>
      <c r="C173" s="50" t="s">
        <v>1972</v>
      </c>
      <c r="H173" s="114"/>
      <c r="I173" s="122" t="s">
        <v>1969</v>
      </c>
    </row>
    <row r="174" spans="1:9" ht="17">
      <c r="A174" s="76" t="s">
        <v>1160</v>
      </c>
      <c r="B174" s="76" t="s">
        <v>1161</v>
      </c>
      <c r="C174" s="76" t="s">
        <v>1162</v>
      </c>
      <c r="F174" s="114"/>
      <c r="G174" s="121">
        <v>140</v>
      </c>
    </row>
    <row r="175" spans="1:9" ht="17">
      <c r="A175" s="76" t="s">
        <v>1163</v>
      </c>
      <c r="B175" s="76" t="s">
        <v>1164</v>
      </c>
      <c r="C175" s="76" t="s">
        <v>1165</v>
      </c>
      <c r="F175" s="114"/>
      <c r="G175" s="121">
        <v>303</v>
      </c>
    </row>
    <row r="176" spans="1:9" ht="17">
      <c r="A176" s="76" t="s">
        <v>1170</v>
      </c>
      <c r="B176" s="76" t="s">
        <v>1171</v>
      </c>
      <c r="C176" s="76" t="s">
        <v>1172</v>
      </c>
      <c r="F176" s="114"/>
      <c r="G176" s="121">
        <v>15</v>
      </c>
    </row>
    <row r="177" spans="1:9" ht="17">
      <c r="A177" s="76" t="s">
        <v>133</v>
      </c>
      <c r="B177" s="76" t="s">
        <v>1176</v>
      </c>
      <c r="C177" s="90" t="s">
        <v>1177</v>
      </c>
      <c r="F177" s="114"/>
      <c r="G177" s="121" t="s">
        <v>2078</v>
      </c>
    </row>
    <row r="178" spans="1:9" ht="17">
      <c r="A178" s="76" t="s">
        <v>1179</v>
      </c>
      <c r="B178" s="76" t="s">
        <v>1180</v>
      </c>
      <c r="C178" s="76" t="s">
        <v>1181</v>
      </c>
      <c r="F178" s="114"/>
      <c r="G178" s="121">
        <v>453</v>
      </c>
    </row>
    <row r="179" spans="1:9" ht="17">
      <c r="A179" s="76" t="s">
        <v>1186</v>
      </c>
      <c r="B179" s="76" t="s">
        <v>1187</v>
      </c>
      <c r="C179" s="76" t="s">
        <v>1188</v>
      </c>
      <c r="F179" s="114"/>
      <c r="G179" s="121">
        <v>4936</v>
      </c>
    </row>
    <row r="180" spans="1:9" ht="17">
      <c r="A180" s="6" t="s">
        <v>1992</v>
      </c>
      <c r="B180" s="6" t="s">
        <v>1993</v>
      </c>
      <c r="C180" s="6" t="s">
        <v>1994</v>
      </c>
      <c r="H180" s="114"/>
      <c r="I180" s="123">
        <v>14570</v>
      </c>
    </row>
    <row r="181" spans="1:9">
      <c r="A181" s="5" t="s">
        <v>490</v>
      </c>
      <c r="B181" s="5" t="s">
        <v>491</v>
      </c>
      <c r="C181" s="5" t="s">
        <v>492</v>
      </c>
      <c r="D181" s="114"/>
      <c r="E181" s="39" t="s">
        <v>489</v>
      </c>
      <c r="H181" s="114"/>
      <c r="I181" s="123">
        <v>1123</v>
      </c>
    </row>
    <row r="182" spans="1:9" ht="17">
      <c r="A182" s="76" t="s">
        <v>1191</v>
      </c>
      <c r="B182" s="76" t="s">
        <v>491</v>
      </c>
      <c r="C182" s="76" t="s">
        <v>1192</v>
      </c>
      <c r="F182" s="114"/>
      <c r="G182" s="121">
        <v>728</v>
      </c>
    </row>
    <row r="183" spans="1:9">
      <c r="A183" s="5" t="s">
        <v>497</v>
      </c>
      <c r="B183" s="5" t="s">
        <v>498</v>
      </c>
      <c r="C183" s="5" t="s">
        <v>499</v>
      </c>
      <c r="D183" s="114"/>
      <c r="E183" s="39">
        <v>899</v>
      </c>
    </row>
    <row r="184" spans="1:9">
      <c r="A184" s="5" t="s">
        <v>502</v>
      </c>
      <c r="B184" s="5" t="s">
        <v>503</v>
      </c>
      <c r="C184" s="5" t="s">
        <v>504</v>
      </c>
      <c r="D184" s="114"/>
      <c r="E184" s="39">
        <v>1022</v>
      </c>
    </row>
    <row r="185" spans="1:9" ht="17">
      <c r="A185" s="76" t="s">
        <v>1196</v>
      </c>
      <c r="B185" s="76" t="s">
        <v>1197</v>
      </c>
      <c r="C185" s="76" t="s">
        <v>1198</v>
      </c>
      <c r="F185" s="114"/>
      <c r="G185" s="121">
        <v>1078</v>
      </c>
    </row>
    <row r="186" spans="1:9">
      <c r="A186" s="5" t="s">
        <v>507</v>
      </c>
      <c r="B186" s="5" t="s">
        <v>508</v>
      </c>
      <c r="C186" s="5" t="s">
        <v>509</v>
      </c>
      <c r="D186" s="114"/>
      <c r="E186" s="39">
        <v>274</v>
      </c>
    </row>
    <row r="187" spans="1:9" ht="17">
      <c r="A187" s="6" t="s">
        <v>1010</v>
      </c>
      <c r="B187" s="6" t="s">
        <v>2005</v>
      </c>
      <c r="C187" s="5" t="s">
        <v>2006</v>
      </c>
      <c r="H187" s="114"/>
      <c r="I187" s="123">
        <v>2460</v>
      </c>
    </row>
    <row r="188" spans="1:9" ht="17">
      <c r="A188" s="6" t="s">
        <v>2014</v>
      </c>
      <c r="B188" s="6" t="s">
        <v>2015</v>
      </c>
      <c r="C188" s="6" t="s">
        <v>2016</v>
      </c>
      <c r="H188" s="114"/>
      <c r="I188" s="123">
        <v>2424</v>
      </c>
    </row>
    <row r="189" spans="1:9" ht="17">
      <c r="A189" s="6" t="s">
        <v>2025</v>
      </c>
      <c r="B189" s="6" t="s">
        <v>2026</v>
      </c>
      <c r="C189" t="s">
        <v>2027</v>
      </c>
      <c r="H189" s="114"/>
      <c r="I189" s="123">
        <v>1584</v>
      </c>
    </row>
    <row r="190" spans="1:9">
      <c r="A190" s="5" t="s">
        <v>513</v>
      </c>
      <c r="B190" s="5" t="s">
        <v>514</v>
      </c>
      <c r="C190" s="5" t="s">
        <v>515</v>
      </c>
      <c r="D190" s="114"/>
      <c r="E190" s="39">
        <v>633</v>
      </c>
    </row>
    <row r="191" spans="1:9">
      <c r="A191" s="5" t="s">
        <v>518</v>
      </c>
      <c r="B191" s="5" t="s">
        <v>519</v>
      </c>
      <c r="C191" s="5" t="s">
        <v>520</v>
      </c>
      <c r="D191" s="114"/>
      <c r="E191" s="39">
        <v>1101</v>
      </c>
    </row>
    <row r="192" spans="1:9">
      <c r="A192" s="5" t="s">
        <v>524</v>
      </c>
      <c r="B192" s="5" t="s">
        <v>525</v>
      </c>
      <c r="C192" s="5" t="s">
        <v>526</v>
      </c>
      <c r="D192" s="114"/>
      <c r="E192" s="39">
        <v>316</v>
      </c>
    </row>
    <row r="193" spans="1:9" ht="17">
      <c r="A193" s="6" t="s">
        <v>2033</v>
      </c>
      <c r="B193" s="6" t="s">
        <v>2035</v>
      </c>
      <c r="C193" t="s">
        <v>2036</v>
      </c>
      <c r="H193" s="114"/>
      <c r="I193" s="123">
        <v>9477</v>
      </c>
    </row>
    <row r="194" spans="1:9" ht="17">
      <c r="A194" s="76" t="s">
        <v>1202</v>
      </c>
      <c r="B194" s="76" t="s">
        <v>1203</v>
      </c>
      <c r="C194" s="72" t="s">
        <v>1204</v>
      </c>
      <c r="F194" s="114"/>
      <c r="G194" s="121">
        <v>90001</v>
      </c>
    </row>
    <row r="195" spans="1:9">
      <c r="A195" s="5" t="s">
        <v>530</v>
      </c>
      <c r="B195" s="5" t="s">
        <v>531</v>
      </c>
      <c r="C195" s="5" t="s">
        <v>532</v>
      </c>
      <c r="D195" s="114"/>
      <c r="E195" s="39">
        <v>130</v>
      </c>
    </row>
    <row r="196" spans="1:9" ht="17">
      <c r="A196" s="76" t="s">
        <v>1208</v>
      </c>
      <c r="B196" s="76" t="s">
        <v>1209</v>
      </c>
      <c r="C196" s="76" t="s">
        <v>1210</v>
      </c>
      <c r="F196" s="114"/>
      <c r="G196" s="121">
        <v>1391</v>
      </c>
    </row>
    <row r="197" spans="1:9">
      <c r="A197" s="5" t="s">
        <v>536</v>
      </c>
      <c r="B197" s="5" t="s">
        <v>537</v>
      </c>
      <c r="C197" s="5" t="s">
        <v>538</v>
      </c>
      <c r="D197" s="114"/>
      <c r="E197" s="123">
        <v>299</v>
      </c>
    </row>
  </sheetData>
  <sortState ref="A2:K197">
    <sortCondition ref="B2"/>
  </sortState>
  <hyperlinks>
    <hyperlink ref="C20" r:id="rId1" display="natalie.bueel-drabe@spitaeler-sh.ch" xr:uid="{00000000-0004-0000-0400-000000000000}"/>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PHQ</vt:lpstr>
      <vt:lpstr>PHQ_Group</vt:lpstr>
      <vt:lpstr>EPDS</vt:lpstr>
      <vt:lpstr>HADS</vt:lpstr>
      <vt:lpstr>All_Contributors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Sheryl Sun</dc:creator>
  <cp:keywords/>
  <dc:description/>
  <cp:lastModifiedBy>Sheryl Sun</cp:lastModifiedBy>
  <cp:revision/>
  <dcterms:created xsi:type="dcterms:W3CDTF">2019-04-04T15:37:10Z</dcterms:created>
  <dcterms:modified xsi:type="dcterms:W3CDTF">2019-07-18T20:54:30Z</dcterms:modified>
  <cp:category/>
  <cp:contentStatus/>
</cp:coreProperties>
</file>