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Syst_Lab01\FRA233_67_LAB1_system_identification\"/>
    </mc:Choice>
  </mc:AlternateContent>
  <xr:revisionPtr revIDLastSave="0" documentId="13_ncr:1_{C7A92B07-9AE6-48C9-821E-5822DB802B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2" r:id="rId1"/>
    <sheet name="Sheet2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F17" i="2"/>
  <c r="E17" i="2"/>
  <c r="D17" i="2"/>
  <c r="C17" i="2"/>
  <c r="B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17" i="1"/>
  <c r="D17" i="1"/>
  <c r="E17" i="1"/>
  <c r="F17" i="1"/>
  <c r="B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<sst xmlns="http://schemas.openxmlformats.org/spreadsheetml/2006/main" count="91" uniqueCount="29">
  <si>
    <t>chirp1</t>
  </si>
  <si>
    <t>chirp2</t>
  </si>
  <si>
    <t>chirp3</t>
  </si>
  <si>
    <t>pulse0d1</t>
  </si>
  <si>
    <t>pulse1d0</t>
  </si>
  <si>
    <t>pulse2d0</t>
  </si>
  <si>
    <t>ramp1d2</t>
  </si>
  <si>
    <t>ramp2d4</t>
  </si>
  <si>
    <t>ramp3d6</t>
  </si>
  <si>
    <t>sin0d1</t>
  </si>
  <si>
    <t>sin1d0</t>
  </si>
  <si>
    <t>sin2d0</t>
  </si>
  <si>
    <t>stair1</t>
  </si>
  <si>
    <t>stair2</t>
  </si>
  <si>
    <t>stair3</t>
  </si>
  <si>
    <t>Sine</t>
  </si>
  <si>
    <t>Ramp</t>
  </si>
  <si>
    <t>Step</t>
  </si>
  <si>
    <t>Stair</t>
  </si>
  <si>
    <t>Chirp</t>
  </si>
  <si>
    <t>Model\Test Signal</t>
  </si>
  <si>
    <t>Average</t>
  </si>
  <si>
    <t>Model</t>
  </si>
  <si>
    <t>motor_B</t>
  </si>
  <si>
    <t>motor_Eff</t>
  </si>
  <si>
    <t>motor_J</t>
  </si>
  <si>
    <t>motor_Ke</t>
  </si>
  <si>
    <t>R² Average</t>
  </si>
  <si>
    <t>motor_Km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</si>
</sst>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"/>
    <numFmt numFmtId="188" formatCode="0.000000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187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88" fontId="0" fillId="0" borderId="1" xfId="0" applyNumberFormat="1" applyBorder="1" applyAlignment="1">
      <alignment vertical="center" wrapText="1"/>
    </xf>
    <xf numFmtId="187" fontId="0" fillId="0" borderId="1" xfId="0" applyNumberForma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34B5-52E8-4FEF-ADA1-75F94FEB1394}">
  <dimension ref="A1:T17"/>
  <sheetViews>
    <sheetView workbookViewId="0">
      <selection activeCell="E36" sqref="E36"/>
    </sheetView>
  </sheetViews>
  <sheetFormatPr defaultRowHeight="14.4" x14ac:dyDescent="0.3"/>
  <cols>
    <col min="1" max="1" width="16.109375" customWidth="1"/>
    <col min="2" max="2" width="9.109375" customWidth="1"/>
    <col min="3" max="3" width="9.21875" customWidth="1"/>
    <col min="4" max="4" width="9.88671875" customWidth="1"/>
    <col min="5" max="6" width="9" customWidth="1"/>
    <col min="7" max="7" width="10.5546875" bestFit="1" customWidth="1"/>
    <col min="14" max="14" width="16.109375" customWidth="1"/>
  </cols>
  <sheetData>
    <row r="1" spans="1:20" ht="28.8" x14ac:dyDescent="0.3">
      <c r="A1" s="11" t="s">
        <v>20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3" t="s">
        <v>21</v>
      </c>
      <c r="N1" s="7" t="s">
        <v>20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21</v>
      </c>
    </row>
    <row r="2" spans="1:20" x14ac:dyDescent="0.3">
      <c r="A2" s="2" t="s">
        <v>9</v>
      </c>
      <c r="B2" s="6">
        <v>0.93700000000000006</v>
      </c>
      <c r="C2" s="6">
        <v>0.88</v>
      </c>
      <c r="D2" s="6">
        <v>0.95699999999999996</v>
      </c>
      <c r="E2" s="6">
        <v>0.94399999999999995</v>
      </c>
      <c r="F2" s="6">
        <v>0.752</v>
      </c>
      <c r="G2" s="6">
        <f>AVERAGE(B2:F2)</f>
        <v>0.89399999999999991</v>
      </c>
      <c r="N2" s="9" t="s">
        <v>9</v>
      </c>
      <c r="O2" s="9">
        <v>0.93700000000000006</v>
      </c>
      <c r="P2" s="9">
        <v>0.88</v>
      </c>
      <c r="Q2" s="9">
        <v>0.95699999999999996</v>
      </c>
      <c r="R2" s="9">
        <v>0.94399999999999995</v>
      </c>
      <c r="S2" s="9">
        <v>0.752</v>
      </c>
      <c r="T2" s="9">
        <v>0.89400000000000002</v>
      </c>
    </row>
    <row r="3" spans="1:20" x14ac:dyDescent="0.3">
      <c r="A3" s="2" t="s">
        <v>10</v>
      </c>
      <c r="B3" s="6">
        <v>0.9</v>
      </c>
      <c r="C3" s="6">
        <v>0.71399999999999997</v>
      </c>
      <c r="D3" s="6">
        <v>0.879</v>
      </c>
      <c r="E3" s="6">
        <v>0.76300000000000001</v>
      </c>
      <c r="F3" s="6">
        <v>0.72099999999999997</v>
      </c>
      <c r="G3" s="6">
        <f t="shared" ref="G3:G16" si="0">AVERAGE(B3:F3)</f>
        <v>0.7954</v>
      </c>
      <c r="N3" s="9" t="s">
        <v>10</v>
      </c>
      <c r="O3" s="9">
        <v>0.9</v>
      </c>
      <c r="P3" s="9">
        <v>0.71399999999999997</v>
      </c>
      <c r="Q3" s="9">
        <v>0.879</v>
      </c>
      <c r="R3" s="9">
        <v>0.76300000000000001</v>
      </c>
      <c r="S3" s="9">
        <v>0.72099999999999997</v>
      </c>
      <c r="T3" s="9">
        <v>0.79500000000000004</v>
      </c>
    </row>
    <row r="4" spans="1:20" x14ac:dyDescent="0.3">
      <c r="A4" s="2" t="s">
        <v>11</v>
      </c>
      <c r="B4" s="6">
        <v>0.92300000000000004</v>
      </c>
      <c r="C4" s="6">
        <v>0.73199999999999998</v>
      </c>
      <c r="D4" s="6">
        <v>0.89</v>
      </c>
      <c r="E4" s="6">
        <v>0.79</v>
      </c>
      <c r="F4" s="6">
        <v>0.79800000000000004</v>
      </c>
      <c r="G4" s="6">
        <f t="shared" si="0"/>
        <v>0.8266</v>
      </c>
      <c r="N4" s="9" t="s">
        <v>11</v>
      </c>
      <c r="O4" s="9">
        <v>0.92300000000000004</v>
      </c>
      <c r="P4" s="9">
        <v>0.73199999999999998</v>
      </c>
      <c r="Q4" s="9">
        <v>0.89</v>
      </c>
      <c r="R4" s="9">
        <v>0.79</v>
      </c>
      <c r="S4" s="9">
        <v>0.79800000000000004</v>
      </c>
      <c r="T4" s="9">
        <v>0.82599999999999996</v>
      </c>
    </row>
    <row r="5" spans="1:20" x14ac:dyDescent="0.3">
      <c r="A5" s="2" t="s">
        <v>6</v>
      </c>
      <c r="B5" s="6">
        <v>1.7999999999999999E-2</v>
      </c>
      <c r="C5" s="6">
        <v>0.23599999999999999</v>
      </c>
      <c r="D5" s="6">
        <v>-0.159</v>
      </c>
      <c r="E5" s="6">
        <v>4.9000000000000002E-2</v>
      </c>
      <c r="F5" s="6">
        <v>1.4999999999999999E-2</v>
      </c>
      <c r="G5" s="6">
        <f t="shared" si="0"/>
        <v>3.1800000000000009E-2</v>
      </c>
      <c r="N5" s="9" t="s">
        <v>6</v>
      </c>
      <c r="O5" s="9">
        <v>1.7999999999999999E-2</v>
      </c>
      <c r="P5" s="9">
        <v>0.23599999999999999</v>
      </c>
      <c r="Q5" s="9">
        <v>-0.159</v>
      </c>
      <c r="R5" s="9">
        <v>4.9000000000000002E-2</v>
      </c>
      <c r="S5" s="9">
        <v>1.4999999999999999E-2</v>
      </c>
      <c r="T5" s="9">
        <v>3.2000000000000001E-2</v>
      </c>
    </row>
    <row r="6" spans="1:20" x14ac:dyDescent="0.3">
      <c r="A6" s="2" t="s">
        <v>7</v>
      </c>
      <c r="B6" s="6">
        <v>8.4000000000000005E-2</v>
      </c>
      <c r="C6" s="6">
        <v>0.80900000000000005</v>
      </c>
      <c r="D6" s="6">
        <v>0.34699999999999998</v>
      </c>
      <c r="E6" s="6">
        <v>0.71899999999999997</v>
      </c>
      <c r="F6" s="6">
        <v>5.6000000000000001E-2</v>
      </c>
      <c r="G6" s="6">
        <f t="shared" si="0"/>
        <v>0.40300000000000002</v>
      </c>
      <c r="N6" s="9" t="s">
        <v>7</v>
      </c>
      <c r="O6" s="9">
        <v>8.4000000000000005E-2</v>
      </c>
      <c r="P6" s="9">
        <v>0.80900000000000005</v>
      </c>
      <c r="Q6" s="9">
        <v>0.34699999999999998</v>
      </c>
      <c r="R6" s="9">
        <v>0.71899999999999997</v>
      </c>
      <c r="S6" s="9">
        <v>5.6000000000000001E-2</v>
      </c>
      <c r="T6" s="9">
        <v>0.40300000000000002</v>
      </c>
    </row>
    <row r="7" spans="1:20" x14ac:dyDescent="0.3">
      <c r="A7" s="2" t="s">
        <v>8</v>
      </c>
      <c r="B7" s="6">
        <v>0.13100000000000001</v>
      </c>
      <c r="C7" s="6">
        <v>0.86199999999999999</v>
      </c>
      <c r="D7" s="6">
        <v>0.51600000000000001</v>
      </c>
      <c r="E7" s="6">
        <v>0.80100000000000005</v>
      </c>
      <c r="F7" s="6">
        <v>8.3000000000000004E-2</v>
      </c>
      <c r="G7" s="6">
        <f t="shared" si="0"/>
        <v>0.47860000000000003</v>
      </c>
      <c r="N7" s="9" t="s">
        <v>8</v>
      </c>
      <c r="O7" s="9">
        <v>0.13100000000000001</v>
      </c>
      <c r="P7" s="9">
        <v>0.86199999999999999</v>
      </c>
      <c r="Q7" s="9">
        <v>0.51600000000000001</v>
      </c>
      <c r="R7" s="9">
        <v>0.80100000000000005</v>
      </c>
      <c r="S7" s="9">
        <v>8.3000000000000004E-2</v>
      </c>
      <c r="T7" s="9">
        <v>0.47799999999999998</v>
      </c>
    </row>
    <row r="8" spans="1:20" x14ac:dyDescent="0.3">
      <c r="A8" s="2" t="s">
        <v>3</v>
      </c>
      <c r="B8" s="6">
        <v>0.64700000000000002</v>
      </c>
      <c r="C8" s="6">
        <v>0.88800000000000001</v>
      </c>
      <c r="D8" s="6">
        <v>0.90700000000000003</v>
      </c>
      <c r="E8" s="6">
        <v>0.92300000000000004</v>
      </c>
      <c r="F8" s="6">
        <v>0.375</v>
      </c>
      <c r="G8" s="6">
        <f t="shared" si="0"/>
        <v>0.748</v>
      </c>
      <c r="N8" s="9" t="s">
        <v>3</v>
      </c>
      <c r="O8" s="9">
        <v>0.64700000000000002</v>
      </c>
      <c r="P8" s="9">
        <v>0.88800000000000001</v>
      </c>
      <c r="Q8" s="9">
        <v>0.90700000000000003</v>
      </c>
      <c r="R8" s="9">
        <v>0.92300000000000004</v>
      </c>
      <c r="S8" s="9">
        <v>0.375</v>
      </c>
      <c r="T8" s="9">
        <v>0.748</v>
      </c>
    </row>
    <row r="9" spans="1:20" x14ac:dyDescent="0.3">
      <c r="A9" s="2" t="s">
        <v>4</v>
      </c>
      <c r="B9" s="6">
        <v>0.86699999999999999</v>
      </c>
      <c r="C9" s="6">
        <v>0.877</v>
      </c>
      <c r="D9" s="6">
        <v>0.94499999999999995</v>
      </c>
      <c r="E9" s="6">
        <v>0.93799999999999994</v>
      </c>
      <c r="F9" s="6">
        <v>0.60399999999999998</v>
      </c>
      <c r="G9" s="6">
        <f t="shared" si="0"/>
        <v>0.84619999999999995</v>
      </c>
      <c r="N9" s="9" t="s">
        <v>4</v>
      </c>
      <c r="O9" s="9">
        <v>0.86699999999999999</v>
      </c>
      <c r="P9" s="9">
        <v>0.877</v>
      </c>
      <c r="Q9" s="9">
        <v>0.94499999999999995</v>
      </c>
      <c r="R9" s="9">
        <v>0.93799999999999994</v>
      </c>
      <c r="S9" s="9">
        <v>0.60399999999999998</v>
      </c>
      <c r="T9" s="9">
        <v>0.84599999999999997</v>
      </c>
    </row>
    <row r="10" spans="1:20" x14ac:dyDescent="0.3">
      <c r="A10" s="2" t="s">
        <v>5</v>
      </c>
      <c r="B10" s="6">
        <v>0.92900000000000005</v>
      </c>
      <c r="C10" s="6">
        <v>0.88100000000000001</v>
      </c>
      <c r="D10" s="6">
        <v>0.95599999999999996</v>
      </c>
      <c r="E10" s="6">
        <v>0.94299999999999995</v>
      </c>
      <c r="F10" s="6">
        <v>0.72699999999999998</v>
      </c>
      <c r="G10" s="6">
        <f t="shared" si="0"/>
        <v>0.88719999999999999</v>
      </c>
      <c r="N10" s="9" t="s">
        <v>5</v>
      </c>
      <c r="O10" s="9">
        <v>0.92900000000000005</v>
      </c>
      <c r="P10" s="9">
        <v>0.88100000000000001</v>
      </c>
      <c r="Q10" s="9">
        <v>0.95599999999999996</v>
      </c>
      <c r="R10" s="9">
        <v>0.94299999999999995</v>
      </c>
      <c r="S10" s="9">
        <v>0.72699999999999998</v>
      </c>
      <c r="T10" s="9">
        <v>0.88700000000000001</v>
      </c>
    </row>
    <row r="11" spans="1:20" x14ac:dyDescent="0.3">
      <c r="A11" s="2" t="s">
        <v>12</v>
      </c>
      <c r="B11" s="6">
        <v>0.96399999999999997</v>
      </c>
      <c r="C11" s="6">
        <v>0.85899999999999999</v>
      </c>
      <c r="D11" s="6">
        <v>0.94899999999999995</v>
      </c>
      <c r="E11" s="6">
        <v>0.94</v>
      </c>
      <c r="F11" s="6">
        <v>0.89400000000000002</v>
      </c>
      <c r="G11" s="6">
        <f t="shared" si="0"/>
        <v>0.92120000000000002</v>
      </c>
      <c r="N11" s="9" t="s">
        <v>12</v>
      </c>
      <c r="O11" s="9">
        <v>0.96399999999999997</v>
      </c>
      <c r="P11" s="9">
        <v>0.85899999999999999</v>
      </c>
      <c r="Q11" s="9">
        <v>0.94899999999999995</v>
      </c>
      <c r="R11" s="9">
        <v>0.94</v>
      </c>
      <c r="S11" s="9">
        <v>0.89400000000000002</v>
      </c>
      <c r="T11" s="9">
        <v>0.92100000000000004</v>
      </c>
    </row>
    <row r="12" spans="1:20" x14ac:dyDescent="0.3">
      <c r="A12" s="2" t="s">
        <v>13</v>
      </c>
      <c r="B12" s="6">
        <v>0.95199999999999996</v>
      </c>
      <c r="C12" s="6">
        <v>0.86599999999999999</v>
      </c>
      <c r="D12" s="6">
        <v>0.94499999999999995</v>
      </c>
      <c r="E12" s="6">
        <v>0.94799999999999995</v>
      </c>
      <c r="F12" s="6">
        <v>0.83899999999999997</v>
      </c>
      <c r="G12" s="6">
        <f t="shared" si="0"/>
        <v>0.90999999999999992</v>
      </c>
      <c r="N12" s="9" t="s">
        <v>13</v>
      </c>
      <c r="O12" s="9">
        <v>0.95199999999999996</v>
      </c>
      <c r="P12" s="9">
        <v>0.86599999999999999</v>
      </c>
      <c r="Q12" s="9">
        <v>0.94499999999999995</v>
      </c>
      <c r="R12" s="9">
        <v>0.94799999999999995</v>
      </c>
      <c r="S12" s="9">
        <v>0.83899999999999997</v>
      </c>
      <c r="T12" s="9">
        <v>0.91</v>
      </c>
    </row>
    <row r="13" spans="1:20" x14ac:dyDescent="0.3">
      <c r="A13" s="2" t="s">
        <v>14</v>
      </c>
      <c r="B13" s="6">
        <v>0.92300000000000004</v>
      </c>
      <c r="C13" s="6">
        <v>0.871</v>
      </c>
      <c r="D13" s="6">
        <v>0.95</v>
      </c>
      <c r="E13" s="6">
        <v>0.94099999999999995</v>
      </c>
      <c r="F13" s="6">
        <v>0.71599999999999997</v>
      </c>
      <c r="G13" s="6">
        <f t="shared" si="0"/>
        <v>0.88019999999999998</v>
      </c>
      <c r="N13" s="9" t="s">
        <v>14</v>
      </c>
      <c r="O13" s="9">
        <v>0.92300000000000004</v>
      </c>
      <c r="P13" s="9">
        <v>0.871</v>
      </c>
      <c r="Q13" s="9">
        <v>0.95</v>
      </c>
      <c r="R13" s="9">
        <v>0.94099999999999995</v>
      </c>
      <c r="S13" s="9">
        <v>0.71599999999999997</v>
      </c>
      <c r="T13" s="9">
        <v>0.88</v>
      </c>
    </row>
    <row r="14" spans="1:20" x14ac:dyDescent="0.3">
      <c r="A14" s="2" t="s">
        <v>0</v>
      </c>
      <c r="B14" s="6">
        <v>0.89600000000000002</v>
      </c>
      <c r="C14" s="6">
        <v>0.67200000000000004</v>
      </c>
      <c r="D14" s="6">
        <v>0.86099999999999999</v>
      </c>
      <c r="E14" s="6">
        <v>0.70799999999999996</v>
      </c>
      <c r="F14" s="6">
        <v>0.73199999999999998</v>
      </c>
      <c r="G14" s="6">
        <f t="shared" si="0"/>
        <v>0.77380000000000015</v>
      </c>
      <c r="N14" s="9" t="s">
        <v>0</v>
      </c>
      <c r="O14" s="9">
        <v>0.89600000000000002</v>
      </c>
      <c r="P14" s="9">
        <v>0.67200000000000004</v>
      </c>
      <c r="Q14" s="9">
        <v>0.86099999999999999</v>
      </c>
      <c r="R14" s="9">
        <v>0.70799999999999996</v>
      </c>
      <c r="S14" s="9">
        <v>0.73199999999999998</v>
      </c>
      <c r="T14" s="9">
        <v>0.77400000000000002</v>
      </c>
    </row>
    <row r="15" spans="1:20" x14ac:dyDescent="0.3">
      <c r="A15" s="2" t="s">
        <v>1</v>
      </c>
      <c r="B15" s="6">
        <v>0.94599999999999995</v>
      </c>
      <c r="C15" s="6">
        <v>0.88400000000000001</v>
      </c>
      <c r="D15" s="6">
        <v>0.96099999999999997</v>
      </c>
      <c r="E15" s="6">
        <v>0.93700000000000006</v>
      </c>
      <c r="F15" s="6">
        <v>0.77600000000000002</v>
      </c>
      <c r="G15" s="6">
        <f t="shared" si="0"/>
        <v>0.90079999999999993</v>
      </c>
      <c r="N15" s="9" t="s">
        <v>1</v>
      </c>
      <c r="O15" s="9">
        <v>0.94599999999999995</v>
      </c>
      <c r="P15" s="9">
        <v>0.88400000000000001</v>
      </c>
      <c r="Q15" s="9">
        <v>0.96099999999999997</v>
      </c>
      <c r="R15" s="9">
        <v>0.93700000000000006</v>
      </c>
      <c r="S15" s="9">
        <v>0.77600000000000002</v>
      </c>
      <c r="T15" s="9">
        <v>0.9</v>
      </c>
    </row>
    <row r="16" spans="1:20" x14ac:dyDescent="0.3">
      <c r="A16" s="2" t="s">
        <v>2</v>
      </c>
      <c r="B16" s="6">
        <v>0.90900000000000003</v>
      </c>
      <c r="C16" s="6">
        <v>0.72</v>
      </c>
      <c r="D16" s="6">
        <v>0.88300000000000001</v>
      </c>
      <c r="E16" s="6">
        <v>0.77200000000000002</v>
      </c>
      <c r="F16" s="6">
        <v>0.747</v>
      </c>
      <c r="G16" s="6">
        <f t="shared" si="0"/>
        <v>0.80619999999999992</v>
      </c>
      <c r="N16" s="9" t="s">
        <v>2</v>
      </c>
      <c r="O16" s="9">
        <v>0.90900000000000003</v>
      </c>
      <c r="P16" s="9">
        <v>0.72</v>
      </c>
      <c r="Q16" s="9">
        <v>0.88300000000000001</v>
      </c>
      <c r="R16" s="9">
        <v>0.77200000000000002</v>
      </c>
      <c r="S16" s="9">
        <v>0.747</v>
      </c>
      <c r="T16" s="9">
        <v>0.80600000000000005</v>
      </c>
    </row>
    <row r="17" spans="1:20" x14ac:dyDescent="0.3">
      <c r="A17" s="5" t="s">
        <v>21</v>
      </c>
      <c r="B17" s="6">
        <f>AVERAGE(B2:B16)</f>
        <v>0.73506666666666676</v>
      </c>
      <c r="C17" s="6">
        <f t="shared" ref="C17:F17" si="1">AVERAGE(C2:C16)</f>
        <v>0.7834000000000001</v>
      </c>
      <c r="D17" s="6">
        <f t="shared" si="1"/>
        <v>0.78579999999999994</v>
      </c>
      <c r="E17" s="6">
        <f t="shared" si="1"/>
        <v>0.8077333333333333</v>
      </c>
      <c r="F17" s="6">
        <f t="shared" si="1"/>
        <v>0.58900000000000008</v>
      </c>
      <c r="G17" s="6"/>
      <c r="N17" s="10" t="s">
        <v>21</v>
      </c>
      <c r="O17" s="9">
        <v>0.73499999999999999</v>
      </c>
      <c r="P17" s="9">
        <v>0.78300000000000003</v>
      </c>
      <c r="Q17" s="9">
        <v>0.78600000000000003</v>
      </c>
      <c r="R17" s="9">
        <v>0.80800000000000005</v>
      </c>
      <c r="S17" s="9">
        <v>0.58899999999999997</v>
      </c>
      <c r="T17" s="8"/>
    </row>
  </sheetData>
  <conditionalFormatting sqref="B2:F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G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AEA3-A27C-4768-A21C-1A34C3746195}">
  <dimension ref="A1:G16"/>
  <sheetViews>
    <sheetView tabSelected="1" workbookViewId="0">
      <selection activeCell="I5" sqref="I5"/>
    </sheetView>
  </sheetViews>
  <sheetFormatPr defaultRowHeight="14.4" x14ac:dyDescent="0.3"/>
  <cols>
    <col min="1" max="7" width="12.88671875" customWidth="1"/>
  </cols>
  <sheetData>
    <row r="1" spans="1:7" x14ac:dyDescent="0.3">
      <c r="A1" s="19" t="s">
        <v>22</v>
      </c>
      <c r="B1" s="20" t="s">
        <v>23</v>
      </c>
      <c r="C1" s="20" t="s">
        <v>24</v>
      </c>
      <c r="D1" s="20" t="s">
        <v>25</v>
      </c>
      <c r="E1" s="20" t="s">
        <v>26</v>
      </c>
      <c r="F1" s="20" t="s">
        <v>28</v>
      </c>
      <c r="G1" s="20" t="s">
        <v>27</v>
      </c>
    </row>
    <row r="2" spans="1:7" x14ac:dyDescent="0.3">
      <c r="A2" s="14" t="s">
        <v>9</v>
      </c>
      <c r="B2" s="15">
        <v>2.6322999999999999E-5</v>
      </c>
      <c r="C2" s="16">
        <v>0.95726999999999995</v>
      </c>
      <c r="D2" s="15">
        <v>3.7051000000000002E-5</v>
      </c>
      <c r="E2" s="17">
        <v>5.6363000000000003E-2</v>
      </c>
      <c r="F2" s="17">
        <f>C2*E2</f>
        <v>5.3954609010000001E-2</v>
      </c>
      <c r="G2" s="18">
        <v>0.89400000000000002</v>
      </c>
    </row>
    <row r="3" spans="1:7" x14ac:dyDescent="0.3">
      <c r="A3" s="14" t="s">
        <v>10</v>
      </c>
      <c r="B3" s="15">
        <v>2.0734E-4</v>
      </c>
      <c r="C3" s="16">
        <v>0.94884999999999997</v>
      </c>
      <c r="D3" s="15">
        <v>3.1090000000000002E-5</v>
      </c>
      <c r="E3" s="17">
        <v>4.3346000000000003E-2</v>
      </c>
      <c r="F3" s="17">
        <f t="shared" ref="F3:F16" si="0">C3*E3</f>
        <v>4.1128852100000002E-2</v>
      </c>
      <c r="G3" s="18">
        <v>0.79500000000000004</v>
      </c>
    </row>
    <row r="4" spans="1:7" x14ac:dyDescent="0.3">
      <c r="A4" s="14" t="s">
        <v>11</v>
      </c>
      <c r="B4" s="15">
        <v>2.0977999999999999E-4</v>
      </c>
      <c r="C4" s="16">
        <v>0.96994000000000002</v>
      </c>
      <c r="D4" s="15">
        <v>2.3723E-5</v>
      </c>
      <c r="E4" s="17">
        <v>4.1547000000000001E-2</v>
      </c>
      <c r="F4" s="17">
        <f t="shared" si="0"/>
        <v>4.0298097179999999E-2</v>
      </c>
      <c r="G4" s="18">
        <v>0.82599999999999996</v>
      </c>
    </row>
    <row r="5" spans="1:7" x14ac:dyDescent="0.3">
      <c r="A5" s="14" t="s">
        <v>6</v>
      </c>
      <c r="B5" s="15">
        <v>7.3613000000000001E-5</v>
      </c>
      <c r="C5" s="16">
        <v>0.61356999999999995</v>
      </c>
      <c r="D5" s="15">
        <v>7.9153999999999997E-4</v>
      </c>
      <c r="E5" s="17">
        <v>3.3439999999999998E-2</v>
      </c>
      <c r="F5" s="17">
        <f t="shared" si="0"/>
        <v>2.0517780799999996E-2</v>
      </c>
      <c r="G5" s="18">
        <v>3.2000000000000001E-2</v>
      </c>
    </row>
    <row r="6" spans="1:7" x14ac:dyDescent="0.3">
      <c r="A6" s="14" t="s">
        <v>7</v>
      </c>
      <c r="B6" s="15">
        <v>6.7498999999999999E-5</v>
      </c>
      <c r="C6" s="16">
        <v>0.75915999999999995</v>
      </c>
      <c r="D6" s="15">
        <v>4.2057999999999999E-4</v>
      </c>
      <c r="E6" s="17">
        <v>5.0460999999999999E-2</v>
      </c>
      <c r="F6" s="17">
        <f t="shared" si="0"/>
        <v>3.8307972759999996E-2</v>
      </c>
      <c r="G6" s="18">
        <v>0.40300000000000002</v>
      </c>
    </row>
    <row r="7" spans="1:7" x14ac:dyDescent="0.3">
      <c r="A7" s="14" t="s">
        <v>8</v>
      </c>
      <c r="B7" s="15">
        <v>6.0098E-5</v>
      </c>
      <c r="C7" s="16">
        <v>0.81157999999999997</v>
      </c>
      <c r="D7" s="15">
        <v>3.2054000000000002E-4</v>
      </c>
      <c r="E7" s="17">
        <v>5.1695999999999999E-2</v>
      </c>
      <c r="F7" s="17">
        <f t="shared" si="0"/>
        <v>4.1955439679999998E-2</v>
      </c>
      <c r="G7" s="18">
        <v>0.47899999999999998</v>
      </c>
    </row>
    <row r="8" spans="1:7" x14ac:dyDescent="0.3">
      <c r="A8" s="14" t="s">
        <v>3</v>
      </c>
      <c r="B8" s="15">
        <v>4.6128999999999998E-5</v>
      </c>
      <c r="C8" s="16">
        <v>0.99639</v>
      </c>
      <c r="D8" s="15">
        <v>9.5061000000000003E-5</v>
      </c>
      <c r="E8" s="17">
        <v>5.4019999999999999E-2</v>
      </c>
      <c r="F8" s="17">
        <f t="shared" si="0"/>
        <v>5.3824987800000001E-2</v>
      </c>
      <c r="G8" s="18">
        <v>0.748</v>
      </c>
    </row>
    <row r="9" spans="1:7" x14ac:dyDescent="0.3">
      <c r="A9" s="14" t="s">
        <v>4</v>
      </c>
      <c r="B9" s="15">
        <v>5.3684000000000003E-5</v>
      </c>
      <c r="C9" s="16">
        <v>0.92825000000000002</v>
      </c>
      <c r="D9" s="15">
        <v>4.9780000000000001E-5</v>
      </c>
      <c r="E9" s="17">
        <v>5.3913000000000003E-2</v>
      </c>
      <c r="F9" s="17">
        <f t="shared" si="0"/>
        <v>5.0044742250000003E-2</v>
      </c>
      <c r="G9" s="18">
        <v>0.84599999999999997</v>
      </c>
    </row>
    <row r="10" spans="1:7" x14ac:dyDescent="0.3">
      <c r="A10" s="14" t="s">
        <v>5</v>
      </c>
      <c r="B10" s="15">
        <v>1.7613E-6</v>
      </c>
      <c r="C10" s="16">
        <v>0.97155999999999998</v>
      </c>
      <c r="D10" s="15">
        <v>4.1894000000000002E-5</v>
      </c>
      <c r="E10" s="17">
        <v>5.8819000000000003E-2</v>
      </c>
      <c r="F10" s="17">
        <f t="shared" si="0"/>
        <v>5.7146187639999999E-2</v>
      </c>
      <c r="G10" s="18">
        <v>0.88700000000000001</v>
      </c>
    </row>
    <row r="11" spans="1:7" x14ac:dyDescent="0.3">
      <c r="A11" s="14" t="s">
        <v>12</v>
      </c>
      <c r="B11" s="15">
        <v>3.9282000000000001E-5</v>
      </c>
      <c r="C11" s="16">
        <v>0.97111000000000003</v>
      </c>
      <c r="D11" s="15">
        <v>2.1951E-5</v>
      </c>
      <c r="E11" s="17">
        <v>5.7960999999999999E-2</v>
      </c>
      <c r="F11" s="17">
        <f t="shared" si="0"/>
        <v>5.6286506710000003E-2</v>
      </c>
      <c r="G11" s="18">
        <v>0.92100000000000004</v>
      </c>
    </row>
    <row r="12" spans="1:7" x14ac:dyDescent="0.3">
      <c r="A12" s="14" t="s">
        <v>13</v>
      </c>
      <c r="B12" s="15">
        <v>5.1173999999999995E-7</v>
      </c>
      <c r="C12" s="16">
        <v>0.99683999999999995</v>
      </c>
      <c r="D12" s="15">
        <v>8.4638000000000002E-6</v>
      </c>
      <c r="E12" s="17">
        <v>6.0708999999999999E-2</v>
      </c>
      <c r="F12" s="17">
        <f t="shared" si="0"/>
        <v>6.0517159559999999E-2</v>
      </c>
      <c r="G12" s="18">
        <v>0.91</v>
      </c>
    </row>
    <row r="13" spans="1:7" x14ac:dyDescent="0.3">
      <c r="A13" s="14" t="s">
        <v>14</v>
      </c>
      <c r="B13" s="15">
        <v>3.9632999999999998E-5</v>
      </c>
      <c r="C13" s="16">
        <v>0.99795999999999996</v>
      </c>
      <c r="D13" s="15">
        <v>4.2895999999999997E-5</v>
      </c>
      <c r="E13" s="17">
        <v>5.6713E-2</v>
      </c>
      <c r="F13" s="17">
        <f t="shared" si="0"/>
        <v>5.6597305479999999E-2</v>
      </c>
      <c r="G13" s="18">
        <v>0.88</v>
      </c>
    </row>
    <row r="14" spans="1:7" x14ac:dyDescent="0.3">
      <c r="A14" s="14" t="s">
        <v>0</v>
      </c>
      <c r="B14" s="15">
        <v>1.9881E-4</v>
      </c>
      <c r="C14" s="16">
        <v>0.90644999999999998</v>
      </c>
      <c r="D14" s="15">
        <v>3.1761000000000003E-5</v>
      </c>
      <c r="E14" s="17">
        <v>4.8118000000000001E-2</v>
      </c>
      <c r="F14" s="17">
        <f t="shared" si="0"/>
        <v>4.3616561099999999E-2</v>
      </c>
      <c r="G14" s="18">
        <v>0.77400000000000002</v>
      </c>
    </row>
    <row r="15" spans="1:7" x14ac:dyDescent="0.3">
      <c r="A15" s="14" t="s">
        <v>1</v>
      </c>
      <c r="B15" s="15">
        <v>3.9082999999999998E-5</v>
      </c>
      <c r="C15" s="16">
        <v>0.93403000000000003</v>
      </c>
      <c r="D15" s="15">
        <v>3.1699000000000003E-5</v>
      </c>
      <c r="E15" s="17">
        <v>5.3173999999999999E-2</v>
      </c>
      <c r="F15" s="17">
        <f t="shared" si="0"/>
        <v>4.9666111220000003E-2</v>
      </c>
      <c r="G15" s="18">
        <v>0.9</v>
      </c>
    </row>
    <row r="16" spans="1:7" x14ac:dyDescent="0.3">
      <c r="A16" s="14" t="s">
        <v>2</v>
      </c>
      <c r="B16" s="15">
        <v>1.9808E-4</v>
      </c>
      <c r="C16" s="16">
        <v>0.93164999999999998</v>
      </c>
      <c r="D16" s="15">
        <v>2.8952E-5</v>
      </c>
      <c r="E16" s="17">
        <v>4.4513999999999998E-2</v>
      </c>
      <c r="F16" s="17">
        <f t="shared" si="0"/>
        <v>4.1471468099999999E-2</v>
      </c>
      <c r="G16" s="18">
        <v>0.80600000000000005</v>
      </c>
    </row>
  </sheetData>
  <conditionalFormatting sqref="B2:B16">
    <cfRule type="colorScale" priority="3">
      <colorScale>
        <cfvo type="min"/>
        <cfvo type="max"/>
        <color rgb="FF63BE7B"/>
        <color rgb="FFFFEF9C"/>
      </colorScale>
    </cfRule>
  </conditionalFormatting>
  <conditionalFormatting sqref="C2:C16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16">
    <cfRule type="colorScale" priority="2">
      <colorScale>
        <cfvo type="min"/>
        <cfvo type="max"/>
        <color rgb="FF63BE7B"/>
        <color rgb="FFFFEF9C"/>
      </colorScale>
    </cfRule>
  </conditionalFormatting>
  <conditionalFormatting sqref="E2:F16">
    <cfRule type="colorScale" priority="1">
      <colorScale>
        <cfvo type="min"/>
        <cfvo type="max"/>
        <color rgb="FFFFEF9C"/>
        <color rgb="FF63BE7B"/>
      </colorScale>
    </cfRule>
  </conditionalFormatting>
  <conditionalFormatting sqref="G2:G1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D35" sqref="D35"/>
    </sheetView>
  </sheetViews>
  <sheetFormatPr defaultRowHeight="14.4" x14ac:dyDescent="0.3"/>
  <cols>
    <col min="1" max="1" width="16.109375" customWidth="1"/>
    <col min="2" max="2" width="13.5546875" customWidth="1"/>
    <col min="3" max="3" width="12.5546875" customWidth="1"/>
    <col min="4" max="4" width="13.21875" customWidth="1"/>
    <col min="5" max="6" width="13.5546875" customWidth="1"/>
    <col min="7" max="7" width="10.5546875" bestFit="1" customWidth="1"/>
  </cols>
  <sheetData>
    <row r="1" spans="1:7" x14ac:dyDescent="0.3">
      <c r="A1" s="3" t="s">
        <v>20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4" t="s">
        <v>21</v>
      </c>
    </row>
    <row r="2" spans="1:7" x14ac:dyDescent="0.3">
      <c r="A2" s="2" t="s">
        <v>0</v>
      </c>
      <c r="B2" s="6">
        <v>0.89635491371154785</v>
      </c>
      <c r="C2" s="6">
        <v>0.67237621545791626</v>
      </c>
      <c r="D2" s="6">
        <v>0.86139672994613647</v>
      </c>
      <c r="E2" s="6">
        <v>0.70805609226226807</v>
      </c>
      <c r="F2" s="6">
        <v>0.7320626974105835</v>
      </c>
      <c r="G2" s="6">
        <f>AVERAGE(B2:F2)</f>
        <v>0.77404932975769047</v>
      </c>
    </row>
    <row r="3" spans="1:7" x14ac:dyDescent="0.3">
      <c r="A3" s="2" t="s">
        <v>1</v>
      </c>
      <c r="B3" s="6">
        <v>0.94585627317428589</v>
      </c>
      <c r="C3" s="6">
        <v>0.88353383541107178</v>
      </c>
      <c r="D3" s="6">
        <v>0.96068710088729858</v>
      </c>
      <c r="E3" s="6">
        <v>0.93660062551498413</v>
      </c>
      <c r="F3" s="6">
        <v>0.77574104070663452</v>
      </c>
      <c r="G3" s="6">
        <f t="shared" ref="G3:G16" si="0">AVERAGE(B3:F3)</f>
        <v>0.90048377513885502</v>
      </c>
    </row>
    <row r="4" spans="1:7" x14ac:dyDescent="0.3">
      <c r="A4" s="2" t="s">
        <v>2</v>
      </c>
      <c r="B4" s="6">
        <v>0.90876376628875732</v>
      </c>
      <c r="C4" s="6">
        <v>0.7201225757598877</v>
      </c>
      <c r="D4" s="6">
        <v>0.88309609889984131</v>
      </c>
      <c r="E4" s="6">
        <v>0.77221965789794922</v>
      </c>
      <c r="F4" s="6">
        <v>0.74747753143310547</v>
      </c>
      <c r="G4" s="6">
        <f t="shared" si="0"/>
        <v>0.8063359260559082</v>
      </c>
    </row>
    <row r="5" spans="1:7" x14ac:dyDescent="0.3">
      <c r="A5" s="2" t="s">
        <v>3</v>
      </c>
      <c r="B5" s="6">
        <v>0.64671468734741211</v>
      </c>
      <c r="C5" s="6">
        <v>0.88780826330184937</v>
      </c>
      <c r="D5" s="6">
        <v>0.90713053941726685</v>
      </c>
      <c r="E5" s="6">
        <v>0.92337828874588013</v>
      </c>
      <c r="F5" s="6">
        <v>0.37471854686737061</v>
      </c>
      <c r="G5" s="6">
        <f t="shared" si="0"/>
        <v>0.74795006513595585</v>
      </c>
    </row>
    <row r="6" spans="1:7" x14ac:dyDescent="0.3">
      <c r="A6" s="2" t="s">
        <v>4</v>
      </c>
      <c r="B6" s="6">
        <v>0.86723184585571289</v>
      </c>
      <c r="C6" s="6">
        <v>0.87746995687484741</v>
      </c>
      <c r="D6" s="6">
        <v>0.94493871927261353</v>
      </c>
      <c r="E6" s="6">
        <v>0.93812298774719238</v>
      </c>
      <c r="F6" s="6">
        <v>0.60355913639068604</v>
      </c>
      <c r="G6" s="6">
        <f t="shared" si="0"/>
        <v>0.84626452922821049</v>
      </c>
    </row>
    <row r="7" spans="1:7" x14ac:dyDescent="0.3">
      <c r="A7" s="2" t="s">
        <v>5</v>
      </c>
      <c r="B7" s="6">
        <v>0.92853271961212158</v>
      </c>
      <c r="C7" s="6">
        <v>0.88052940368652344</v>
      </c>
      <c r="D7" s="6">
        <v>0.95606046915054321</v>
      </c>
      <c r="E7" s="6">
        <v>0.94267374277114868</v>
      </c>
      <c r="F7" s="6">
        <v>0.72694891691207886</v>
      </c>
      <c r="G7" s="6">
        <f t="shared" si="0"/>
        <v>0.8869490504264832</v>
      </c>
    </row>
    <row r="8" spans="1:7" x14ac:dyDescent="0.3">
      <c r="A8" s="2" t="s">
        <v>6</v>
      </c>
      <c r="B8" s="6">
        <v>1.8277764320373535E-2</v>
      </c>
      <c r="C8" s="6">
        <v>0.23634171485900879</v>
      </c>
      <c r="D8" s="6">
        <v>-0.15933287143707275</v>
      </c>
      <c r="E8" s="6">
        <v>4.9179017543792725E-2</v>
      </c>
      <c r="F8" s="6">
        <v>1.4784097671508789E-2</v>
      </c>
      <c r="G8" s="6">
        <f t="shared" si="0"/>
        <v>3.1849944591522218E-2</v>
      </c>
    </row>
    <row r="9" spans="1:7" x14ac:dyDescent="0.3">
      <c r="A9" s="2" t="s">
        <v>7</v>
      </c>
      <c r="B9" s="6">
        <v>8.3724737167358398E-2</v>
      </c>
      <c r="C9" s="6">
        <v>0.80883961915969849</v>
      </c>
      <c r="D9" s="6">
        <v>0.34743636846542358</v>
      </c>
      <c r="E9" s="6">
        <v>0.71893489360809326</v>
      </c>
      <c r="F9" s="6">
        <v>5.6371152400970459E-2</v>
      </c>
      <c r="G9" s="6">
        <f t="shared" si="0"/>
        <v>0.40306135416030886</v>
      </c>
    </row>
    <row r="10" spans="1:7" x14ac:dyDescent="0.3">
      <c r="A10" s="2" t="s">
        <v>8</v>
      </c>
      <c r="B10" s="6">
        <v>0.13086020946502686</v>
      </c>
      <c r="C10" s="6">
        <v>0.8616708517074585</v>
      </c>
      <c r="D10" s="6">
        <v>0.51647162437438965</v>
      </c>
      <c r="E10" s="6">
        <v>0.80051827430725098</v>
      </c>
      <c r="F10" s="6">
        <v>8.2683265209197998E-2</v>
      </c>
      <c r="G10" s="6">
        <f t="shared" si="0"/>
        <v>0.47844084501266482</v>
      </c>
    </row>
    <row r="11" spans="1:7" x14ac:dyDescent="0.3">
      <c r="A11" s="2" t="s">
        <v>9</v>
      </c>
      <c r="B11" s="6">
        <v>0.93726849555969238</v>
      </c>
      <c r="C11" s="6">
        <v>0.87986958026885986</v>
      </c>
      <c r="D11" s="6">
        <v>0.95699715614318848</v>
      </c>
      <c r="E11" s="6">
        <v>0.94358456134796143</v>
      </c>
      <c r="F11" s="6">
        <v>0.75166469812393188</v>
      </c>
      <c r="G11" s="6">
        <f t="shared" si="0"/>
        <v>0.89387689828872685</v>
      </c>
    </row>
    <row r="12" spans="1:7" x14ac:dyDescent="0.3">
      <c r="A12" s="2" t="s">
        <v>10</v>
      </c>
      <c r="B12" s="6">
        <v>0.8999180793762207</v>
      </c>
      <c r="C12" s="6">
        <v>0.71419954299926758</v>
      </c>
      <c r="D12" s="6">
        <v>0.87942707538604736</v>
      </c>
      <c r="E12" s="6">
        <v>0.76311695575714111</v>
      </c>
      <c r="F12" s="6">
        <v>0.72062170505523682</v>
      </c>
      <c r="G12" s="6">
        <f t="shared" si="0"/>
        <v>0.79545667171478274</v>
      </c>
    </row>
    <row r="13" spans="1:7" x14ac:dyDescent="0.3">
      <c r="A13" s="2" t="s">
        <v>11</v>
      </c>
      <c r="B13" s="6">
        <v>0.92292189598083496</v>
      </c>
      <c r="C13" s="6">
        <v>0.73152995109558105</v>
      </c>
      <c r="D13" s="6">
        <v>0.88967162370681763</v>
      </c>
      <c r="E13" s="6">
        <v>0.78955602645874023</v>
      </c>
      <c r="F13" s="6">
        <v>0.79820907115936279</v>
      </c>
      <c r="G13" s="6">
        <f t="shared" si="0"/>
        <v>0.82637771368026736</v>
      </c>
    </row>
    <row r="14" spans="1:7" x14ac:dyDescent="0.3">
      <c r="A14" s="2" t="s">
        <v>12</v>
      </c>
      <c r="B14" s="6">
        <v>0.963795006275177</v>
      </c>
      <c r="C14" s="6">
        <v>0.85869944095611572</v>
      </c>
      <c r="D14" s="6">
        <v>0.94939446449279785</v>
      </c>
      <c r="E14" s="6">
        <v>0.94036597013473511</v>
      </c>
      <c r="F14" s="6">
        <v>0.89437687397003174</v>
      </c>
      <c r="G14" s="6">
        <f t="shared" si="0"/>
        <v>0.92132635116577144</v>
      </c>
    </row>
    <row r="15" spans="1:7" x14ac:dyDescent="0.3">
      <c r="A15" s="2" t="s">
        <v>13</v>
      </c>
      <c r="B15" s="6">
        <v>0.95209801197052002</v>
      </c>
      <c r="C15" s="6">
        <v>0.8664863109588623</v>
      </c>
      <c r="D15" s="6">
        <v>0.94549775123596191</v>
      </c>
      <c r="E15" s="6">
        <v>0.9482157826423645</v>
      </c>
      <c r="F15" s="6">
        <v>0.83877420425415039</v>
      </c>
      <c r="G15" s="6">
        <f t="shared" si="0"/>
        <v>0.91021441221237187</v>
      </c>
    </row>
    <row r="16" spans="1:7" x14ac:dyDescent="0.3">
      <c r="A16" s="2" t="s">
        <v>14</v>
      </c>
      <c r="B16" s="6">
        <v>0.92299586534500122</v>
      </c>
      <c r="C16" s="6">
        <v>0.87100744247436523</v>
      </c>
      <c r="D16" s="6">
        <v>0.95047610998153687</v>
      </c>
      <c r="E16" s="6">
        <v>0.94071519374847412</v>
      </c>
      <c r="F16" s="6">
        <v>0.71628618240356445</v>
      </c>
      <c r="G16" s="6">
        <f t="shared" si="0"/>
        <v>0.88029615879058842</v>
      </c>
    </row>
    <row r="17" spans="1:7" x14ac:dyDescent="0.3">
      <c r="A17" s="5" t="s">
        <v>21</v>
      </c>
      <c r="B17" s="6">
        <f>AVERAGE(B2:B16)</f>
        <v>0.7350209514300029</v>
      </c>
      <c r="C17" s="6">
        <f t="shared" ref="C17:F17" si="1">AVERAGE(C2:C16)</f>
        <v>0.78336564699808753</v>
      </c>
      <c r="D17" s="6">
        <f t="shared" si="1"/>
        <v>0.78595659732818601</v>
      </c>
      <c r="E17" s="6">
        <f t="shared" si="1"/>
        <v>0.80768253803253176</v>
      </c>
      <c r="F17" s="6">
        <f t="shared" si="1"/>
        <v>0.58895194133122764</v>
      </c>
      <c r="G17" s="6"/>
    </row>
  </sheetData>
  <conditionalFormatting sqref="B2:F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G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SIRISAK DECHAWARANON</cp:lastModifiedBy>
  <dcterms:modified xsi:type="dcterms:W3CDTF">2025-02-28T11:11:32Z</dcterms:modified>
</cp:coreProperties>
</file>