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E7403733-24A1-6F45-BE5E-8EA1949A8035}" xr6:coauthVersionLast="47" xr6:coauthVersionMax="47" xr10:uidLastSave="{00000000-0000-0000-0000-000000000000}"/>
  <bookViews>
    <workbookView xWindow="0" yWindow="740" windowWidth="30240" windowHeight="18900" xr2:uid="{A5B48C7D-BD5F-0940-8CF5-C2DDE34DC8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Q6" i="1" s="1"/>
  <c r="L26" i="1"/>
  <c r="O25" i="1"/>
  <c r="O28" i="1" s="1"/>
  <c r="Q4" i="1" s="1"/>
  <c r="L25" i="1"/>
  <c r="O20" i="1"/>
  <c r="L20" i="1"/>
  <c r="L16" i="1"/>
  <c r="O11" i="1"/>
  <c r="L11" i="1"/>
  <c r="L8" i="1"/>
  <c r="L28" i="1" s="1"/>
  <c r="C22" i="1"/>
  <c r="C21" i="1" s="1"/>
  <c r="H4" i="1" s="1"/>
  <c r="F21" i="1"/>
  <c r="F20" i="1"/>
  <c r="F22" i="1" s="1"/>
  <c r="C20" i="1"/>
  <c r="C15" i="1"/>
  <c r="H6" i="1" s="1"/>
  <c r="F14" i="1"/>
  <c r="F10" i="1"/>
  <c r="C9" i="1"/>
  <c r="F7" i="1"/>
  <c r="L27" i="1" l="1"/>
  <c r="Q5" i="1" s="1"/>
  <c r="H5" i="1"/>
</calcChain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<sst xmlns="http://schemas.openxmlformats.org/spreadsheetml/2006/main" count="142" uniqueCount="103">
  <si>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</si>
  <si>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</si>
  <si>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</si>
  <si>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</si>
  <si>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</si>
  <si>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</si>
  <si>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</si>
  <si>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</si>
  <si>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</si>
  <si>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</si>
  <si>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</si>
  <si>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</si>
  <si>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</si>
  <si>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</si>
  <si>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</si>
  <si>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</si>
  <si>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</si>
  <si>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</si>
  <si>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</si>
  <si>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</si>
  <si>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</si>
  <si>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</si>
  <si>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</si>
  <si>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</si>
  <si>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</si>
  <si>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</si>
  <si>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</si>
  <si>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t>结余比率=年度结余/年度总收入</t>
    </r>
    <r>
      <rPr>
        <sz val="11"/>
        <color rgb="FF000000"/>
        <rFont val="微软雅黑 Light"/>
        <family val="2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</si>
  <si>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</si>
  <si>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</si>
  <si>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</si>
  <si>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</si>
  <si>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</si>
  <si>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</si>
  <si>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</si>
  <si>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</si>
  <si>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</si>
  <si>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family val="2"/>
        <charset val="134"/>
      </rPr>
      <t>财务负担比=年度负债性支出/年度总支出</t>
    </r>
    <r>
      <rPr>
        <sz val="11"/>
        <color rgb="FF000000"/>
        <rFont val="微软雅黑 Light"/>
        <family val="2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</si>
  <si>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</si>
  <si>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</si>
  <si>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</si>
  <si>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</si>
  <si>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</si>
  <si>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</si>
  <si>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</si>
  <si>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</si>
  <si>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</si>
  <si>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family val="2"/>
        <charset val="134"/>
      </rPr>
      <t>财务自由度=年度被动收入/年度总支出</t>
    </r>
    <r>
      <rPr>
        <sz val="11"/>
        <color rgb="FF000000"/>
        <rFont val="微软雅黑 Light"/>
        <family val="2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</si>
  <si>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</si>
  <si>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</si>
  <si>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</si>
  <si>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</si>
  <si>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</si>
  <si>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</si>
  <si>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</si>
  <si>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</si>
  <si>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2. 请填写表格上无颜色部分，可做适度修改，增加未列项，可在无颜色表格中小计前一行无颜色行上插入增加行。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</si>
  <si>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</si>
  <si>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</si>
  <si>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</si>
  <si>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</si>
  <si>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</si>
  <si>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</si>
  <si>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</si>
  <si>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</si>
  <si>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</si>
  <si>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</si>
  <si>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</si>
  <si>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</si>
  <si>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</si>
  <si>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</si>
  <si>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</si>
  <si>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</si>
  <si>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</si>
  <si>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</si>
  <si>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r>
      <rPr>
        <b/>
        <sz val="11"/>
        <rFont val="Microsoft YaHei Light"/>
        <family val="2"/>
        <charset val="134"/>
      </rPr>
      <t xml:space="preserve">                                                              负债率=总负债/总资产</t>
    </r>
    <r>
      <rPr>
        <sz val="11"/>
        <rFont val="Microsoft YaHei Light"/>
        <family val="2"/>
        <charset val="134"/>
      </rPr>
      <t xml:space="preserve">
负债率&lt;70%，较安全
注：家庭中夫妻双方一人失业，负债率降低20%；一人工作不稳要降低10%
</t>
    </r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</si>
  <si>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</si>
  <si>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</si>
  <si>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</si>
  <si>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</si>
  <si>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</si>
  <si>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</si>
  <si>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</si>
  <si>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</si>
  <si>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</si>
  <si>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family val="2"/>
        <charset val="134"/>
      </rPr>
      <t>投资比率=投资资产/净资产</t>
    </r>
    <r>
      <rPr>
        <sz val="11"/>
        <rFont val="Microsoft YaHei Light"/>
        <family val="2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</si>
  <si>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</si>
  <si>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</si>
  <si>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</si>
  <si>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</si>
  <si>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</si>
  <si>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</si>
  <si>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</si>
  <si>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</si>
  <si>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</si>
  <si>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</si>
  <si>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family val="2"/>
        <charset val="134"/>
      </rPr>
      <t>流动性比率=流动资产/月度支出</t>
    </r>
    <r>
      <rPr>
        <sz val="11"/>
        <rFont val="Microsoft YaHei Light"/>
        <family val="2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</si>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</sst>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family val="2"/>
      <charset val="134"/>
    </font>
    <font>
      <b/>
      <sz val="14"/>
      <color rgb="FFFFFFFF"/>
      <name val="微软雅黑 Light"/>
      <family val="2"/>
      <charset val="134"/>
    </font>
    <font>
      <b/>
      <sz val="14"/>
      <color theme="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b/>
      <sz val="11"/>
      <name val="微软雅黑 Light"/>
      <family val="2"/>
      <charset val="134"/>
    </font>
    <font>
      <b/>
      <sz val="14"/>
      <color rgb="FFFFFFFF"/>
      <name val="Microsoft YaHei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rgb="FFFF0000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ED7D3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2D05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theme="1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/>
    </xf>
    <xf numFmtId="10" fontId="8" fillId="10" borderId="2" xfId="1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49" fontId="7" fillId="10" borderId="3" xfId="0" applyNumberFormat="1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right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11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right" vertical="center"/>
    </xf>
    <xf numFmtId="164" fontId="7" fillId="8" borderId="2" xfId="0" applyNumberFormat="1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13" xfId="0" applyFont="1" applyFill="1" applyBorder="1" applyAlignment="1">
      <alignment horizontal="left" vertical="center" wrapText="1"/>
    </xf>
    <xf numFmtId="0" fontId="7" fillId="13" borderId="14" xfId="0" applyFont="1" applyFill="1" applyBorder="1" applyAlignment="1">
      <alignment horizontal="left" vertical="center" wrapText="1"/>
    </xf>
    <xf numFmtId="0" fontId="7" fillId="13" borderId="15" xfId="0" applyFont="1" applyFill="1" applyBorder="1" applyAlignment="1">
      <alignment horizontal="left" vertical="center" wrapText="1"/>
    </xf>
    <xf numFmtId="0" fontId="5" fillId="13" borderId="16" xfId="0" applyFont="1" applyFill="1" applyBorder="1" applyAlignment="1">
      <alignment horizontal="left" vertical="center" wrapText="1"/>
    </xf>
    <xf numFmtId="0" fontId="7" fillId="13" borderId="17" xfId="0" applyFont="1" applyFill="1" applyBorder="1" applyAlignment="1">
      <alignment horizontal="left" vertical="center" wrapText="1"/>
    </xf>
    <xf numFmtId="0" fontId="7" fillId="13" borderId="18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left" vertic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2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23" xfId="0" applyBorder="1"/>
    <xf numFmtId="0" fontId="6" fillId="0" borderId="24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10" fillId="2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5" fillId="15" borderId="4" xfId="0" applyNumberFormat="1" applyFont="1" applyFill="1" applyBorder="1" applyAlignment="1">
      <alignment horizontal="center" vertical="center"/>
    </xf>
    <xf numFmtId="164" fontId="5" fillId="15" borderId="5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5" fillId="11" borderId="6" xfId="0" applyFont="1" applyFill="1" applyBorder="1" applyAlignment="1">
      <alignment horizontal="center" vertical="center"/>
    </xf>
    <xf numFmtId="10" fontId="6" fillId="10" borderId="3" xfId="0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164" fontId="7" fillId="8" borderId="2" xfId="0" applyNumberFormat="1" applyFont="1" applyFill="1" applyBorder="1" applyAlignment="1">
      <alignment horizontal="right"/>
    </xf>
    <xf numFmtId="0" fontId="5" fillId="13" borderId="10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right"/>
    </xf>
    <xf numFmtId="164" fontId="7" fillId="11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1" fillId="13" borderId="28" xfId="0" applyFont="1" applyFill="1" applyBorder="1" applyAlignment="1">
      <alignment horizontal="left" vertical="center" wrapText="1"/>
    </xf>
    <xf numFmtId="0" fontId="5" fillId="13" borderId="29" xfId="0" applyFont="1" applyFill="1" applyBorder="1" applyAlignment="1">
      <alignment horizontal="left" vertical="center" wrapText="1"/>
    </xf>
    <xf numFmtId="0" fontId="5" fillId="13" borderId="30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0" fontId="5" fillId="13" borderId="28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5" fillId="11" borderId="8" xfId="0" applyFont="1" applyFill="1" applyBorder="1" applyAlignment="1">
      <alignment horizontal="center" vertical="center"/>
    </xf>
    <xf numFmtId="164" fontId="6" fillId="11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2" fontId="5" fillId="14" borderId="2" xfId="0" applyNumberFormat="1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2" fontId="5" fillId="17" borderId="2" xfId="0" applyNumberFormat="1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left" vertical="center" wrapText="1"/>
    </xf>
    <xf numFmtId="0" fontId="5" fillId="13" borderId="24" xfId="0" applyFont="1" applyFill="1" applyBorder="1" applyAlignment="1">
      <alignment horizontal="left" vertical="center" wrapText="1"/>
    </xf>
    <xf numFmtId="0" fontId="5" fillId="13" borderId="35" xfId="0" applyFont="1" applyFill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08D-0394-A642-9C6E-69C43DB3ECE5}">
  <dimension ref="A1:R31"/>
  <sheetViews>
    <sheetView tabSelected="1" workbookViewId="0">
      <selection activeCell="D32" sqref="D32"/>
    </sheetView>
  </sheetViews>
  <sheetFormatPr baseColWidth="10" defaultRowHeight="16"/>
  <cols>
    <col min="3" max="3" width="14.83203125" customWidth="1"/>
    <col min="6" max="6" width="15.6640625" customWidth="1"/>
    <col min="11" max="11" width="17.83203125" bestFit="1" customWidth="1"/>
    <col min="12" max="12" width="15.6640625" customWidth="1"/>
    <col min="13" max="13" width="13.6640625" customWidth="1"/>
    <col min="14" max="14" width="9.83203125" customWidth="1"/>
    <col min="15" max="15" width="16.83203125" customWidth="1"/>
    <col min="18" max="18" width="23" customWidth="1"/>
  </cols>
  <sheetData>
    <row r="1" spans="1:18" ht="23">
      <c r="A1" s="1" t="s">
        <v>0</v>
      </c>
      <c r="B1" s="1"/>
      <c r="C1" s="1"/>
      <c r="D1" s="1"/>
      <c r="E1" s="1"/>
      <c r="F1" s="1"/>
      <c r="G1" s="1"/>
      <c r="H1" s="1"/>
      <c r="I1" s="2"/>
      <c r="J1" s="115" t="s">
        <v>57</v>
      </c>
      <c r="K1" s="116"/>
      <c r="L1" s="116"/>
      <c r="M1" s="116"/>
      <c r="N1" s="116"/>
      <c r="O1" s="116"/>
      <c r="P1" s="116"/>
      <c r="Q1" s="116"/>
      <c r="R1" s="117"/>
    </row>
    <row r="2" spans="1:18" ht="21">
      <c r="A2" s="3" t="s">
        <v>1</v>
      </c>
      <c r="B2" s="3"/>
      <c r="C2" s="3"/>
      <c r="D2" s="4" t="s">
        <v>2</v>
      </c>
      <c r="E2" s="4"/>
      <c r="F2" s="4"/>
      <c r="G2" s="5" t="s">
        <v>3</v>
      </c>
      <c r="H2" s="5"/>
      <c r="I2" s="6"/>
      <c r="J2" s="60" t="s">
        <v>58</v>
      </c>
      <c r="K2" s="60"/>
      <c r="L2" s="60"/>
      <c r="M2" s="61" t="s">
        <v>59</v>
      </c>
      <c r="N2" s="61"/>
      <c r="O2" s="62"/>
      <c r="P2" s="5" t="s">
        <v>3</v>
      </c>
      <c r="Q2" s="5"/>
      <c r="R2" s="6"/>
    </row>
    <row r="3" spans="1:18" ht="17">
      <c r="A3" s="7" t="s">
        <v>4</v>
      </c>
      <c r="B3" s="8"/>
      <c r="C3" s="9" t="s">
        <v>5</v>
      </c>
      <c r="D3" s="10" t="s">
        <v>4</v>
      </c>
      <c r="E3" s="10"/>
      <c r="F3" s="11" t="s">
        <v>5</v>
      </c>
      <c r="G3" s="12" t="s">
        <v>4</v>
      </c>
      <c r="H3" s="12" t="s">
        <v>6</v>
      </c>
      <c r="I3" s="13" t="s">
        <v>7</v>
      </c>
      <c r="J3" s="7" t="s">
        <v>4</v>
      </c>
      <c r="K3" s="8"/>
      <c r="L3" s="9" t="s">
        <v>5</v>
      </c>
      <c r="M3" s="63" t="s">
        <v>4</v>
      </c>
      <c r="N3" s="64"/>
      <c r="O3" s="11" t="s">
        <v>5</v>
      </c>
      <c r="P3" s="12" t="s">
        <v>60</v>
      </c>
      <c r="Q3" s="12" t="s">
        <v>6</v>
      </c>
      <c r="R3" s="12" t="s">
        <v>7</v>
      </c>
    </row>
    <row r="4" spans="1:18" ht="17">
      <c r="A4" s="14" t="s">
        <v>8</v>
      </c>
      <c r="B4" s="15" t="s">
        <v>9</v>
      </c>
      <c r="C4" s="16">
        <v>12</v>
      </c>
      <c r="D4" s="17" t="s">
        <v>10</v>
      </c>
      <c r="E4" s="15" t="s">
        <v>11</v>
      </c>
      <c r="F4" s="16">
        <v>8</v>
      </c>
      <c r="G4" s="18" t="s">
        <v>12</v>
      </c>
      <c r="H4" s="19">
        <f>C21/C22</f>
        <v>0.44444444444444442</v>
      </c>
      <c r="I4" s="20" t="s">
        <v>13</v>
      </c>
      <c r="J4" s="65" t="s">
        <v>61</v>
      </c>
      <c r="K4" s="66" t="s">
        <v>62</v>
      </c>
      <c r="L4" s="16">
        <v>120</v>
      </c>
      <c r="M4" s="67" t="s">
        <v>63</v>
      </c>
      <c r="N4" s="66" t="s">
        <v>64</v>
      </c>
      <c r="O4" s="16">
        <v>12</v>
      </c>
      <c r="P4" s="18" t="s">
        <v>65</v>
      </c>
      <c r="Q4" s="68">
        <f>O28/L28</f>
        <v>0.16901408450704225</v>
      </c>
      <c r="R4" s="69" t="s">
        <v>66</v>
      </c>
    </row>
    <row r="5" spans="1:18" ht="17">
      <c r="A5" s="21"/>
      <c r="B5" s="15" t="s">
        <v>14</v>
      </c>
      <c r="C5" s="16">
        <v>2</v>
      </c>
      <c r="D5" s="22"/>
      <c r="E5" s="15" t="s">
        <v>15</v>
      </c>
      <c r="F5" s="16">
        <v>2</v>
      </c>
      <c r="G5" s="18" t="s">
        <v>16</v>
      </c>
      <c r="H5" s="19">
        <f>F21/F22</f>
        <v>0.48</v>
      </c>
      <c r="I5" s="20" t="s">
        <v>17</v>
      </c>
      <c r="J5" s="70"/>
      <c r="K5" s="66" t="s">
        <v>67</v>
      </c>
      <c r="L5" s="16">
        <v>10</v>
      </c>
      <c r="M5" s="71"/>
      <c r="N5" s="66" t="s">
        <v>68</v>
      </c>
      <c r="O5" s="16">
        <v>2</v>
      </c>
      <c r="P5" s="18" t="s">
        <v>69</v>
      </c>
      <c r="Q5" s="68">
        <f>L26/L27</f>
        <v>0.31638418079096048</v>
      </c>
      <c r="R5" s="69" t="s">
        <v>70</v>
      </c>
    </row>
    <row r="6" spans="1:18" ht="17">
      <c r="A6" s="21"/>
      <c r="B6" s="15" t="s">
        <v>18</v>
      </c>
      <c r="C6" s="16">
        <v>4</v>
      </c>
      <c r="D6" s="22"/>
      <c r="E6" s="15" t="s">
        <v>19</v>
      </c>
      <c r="F6" s="16">
        <v>2</v>
      </c>
      <c r="G6" s="18" t="s">
        <v>20</v>
      </c>
      <c r="H6" s="19">
        <f>C15/F22</f>
        <v>0.64</v>
      </c>
      <c r="I6" s="23" t="s">
        <v>21</v>
      </c>
      <c r="J6" s="70"/>
      <c r="K6" s="66" t="s">
        <v>71</v>
      </c>
      <c r="L6" s="16">
        <v>8</v>
      </c>
      <c r="M6" s="71"/>
      <c r="N6" s="66" t="s">
        <v>15</v>
      </c>
      <c r="O6" s="16">
        <v>2</v>
      </c>
      <c r="P6" s="18" t="s">
        <v>72</v>
      </c>
      <c r="Q6" s="69">
        <f>L20/O27</f>
        <v>3.36</v>
      </c>
      <c r="R6" s="69" t="s">
        <v>73</v>
      </c>
    </row>
    <row r="7" spans="1:18" ht="17">
      <c r="A7" s="21"/>
      <c r="B7" s="15" t="s">
        <v>22</v>
      </c>
      <c r="C7" s="16">
        <v>4</v>
      </c>
      <c r="D7" s="24"/>
      <c r="E7" s="25" t="s">
        <v>23</v>
      </c>
      <c r="F7" s="26">
        <f>SUM(F4:F6)</f>
        <v>12</v>
      </c>
      <c r="G7" s="27" t="s">
        <v>24</v>
      </c>
      <c r="H7" s="27"/>
      <c r="I7" s="28"/>
      <c r="J7" s="70"/>
      <c r="K7" s="66" t="s">
        <v>74</v>
      </c>
      <c r="L7" s="16">
        <v>1</v>
      </c>
      <c r="M7" s="71"/>
      <c r="N7" s="66" t="s">
        <v>48</v>
      </c>
      <c r="O7" s="16">
        <v>2</v>
      </c>
      <c r="P7" s="27" t="s">
        <v>24</v>
      </c>
      <c r="Q7" s="27"/>
      <c r="R7" s="28"/>
    </row>
    <row r="8" spans="1:18" ht="17">
      <c r="A8" s="21"/>
      <c r="B8" s="15"/>
      <c r="C8" s="16"/>
      <c r="D8" s="17" t="s">
        <v>25</v>
      </c>
      <c r="E8" s="15" t="s">
        <v>26</v>
      </c>
      <c r="F8" s="16">
        <v>1</v>
      </c>
      <c r="G8" s="29" t="s">
        <v>27</v>
      </c>
      <c r="H8" s="30"/>
      <c r="I8" s="31"/>
      <c r="J8" s="72"/>
      <c r="K8" s="73" t="s">
        <v>23</v>
      </c>
      <c r="L8" s="33">
        <f>SUM(L4:L7)</f>
        <v>139</v>
      </c>
      <c r="M8" s="71"/>
      <c r="N8" s="66"/>
      <c r="O8" s="16"/>
      <c r="P8" s="29" t="s">
        <v>75</v>
      </c>
      <c r="Q8" s="74"/>
      <c r="R8" s="75"/>
    </row>
    <row r="9" spans="1:18" ht="17">
      <c r="A9" s="21"/>
      <c r="B9" s="32" t="s">
        <v>23</v>
      </c>
      <c r="C9" s="33">
        <f>SUM(C4:C8)</f>
        <v>22</v>
      </c>
      <c r="D9" s="22"/>
      <c r="E9" s="15" t="s">
        <v>28</v>
      </c>
      <c r="F9" s="16">
        <v>1</v>
      </c>
      <c r="G9" s="34"/>
      <c r="H9" s="35"/>
      <c r="I9" s="36"/>
      <c r="J9" s="65" t="s">
        <v>76</v>
      </c>
      <c r="K9" s="66" t="s">
        <v>77</v>
      </c>
      <c r="L9" s="16">
        <v>10</v>
      </c>
      <c r="M9" s="71"/>
      <c r="N9" s="66"/>
      <c r="O9" s="16"/>
      <c r="P9" s="76"/>
      <c r="Q9" s="77"/>
      <c r="R9" s="78"/>
    </row>
    <row r="10" spans="1:18" ht="17">
      <c r="A10" s="14" t="s">
        <v>29</v>
      </c>
      <c r="B10" s="15" t="s">
        <v>28</v>
      </c>
      <c r="C10" s="16">
        <v>2</v>
      </c>
      <c r="D10" s="22"/>
      <c r="E10" s="25" t="s">
        <v>23</v>
      </c>
      <c r="F10" s="26">
        <f>SUM(F8:F9)</f>
        <v>2</v>
      </c>
      <c r="G10" s="34"/>
      <c r="H10" s="35"/>
      <c r="I10" s="36"/>
      <c r="J10" s="70"/>
      <c r="K10" s="66" t="s">
        <v>48</v>
      </c>
      <c r="L10" s="16">
        <v>29</v>
      </c>
      <c r="M10" s="71"/>
      <c r="N10" s="66"/>
      <c r="O10" s="16"/>
      <c r="P10" s="76"/>
      <c r="Q10" s="77"/>
      <c r="R10" s="78"/>
    </row>
    <row r="11" spans="1:18" ht="17">
      <c r="A11" s="21"/>
      <c r="B11" s="15" t="s">
        <v>30</v>
      </c>
      <c r="C11" s="16">
        <v>3</v>
      </c>
      <c r="D11" s="17" t="s">
        <v>31</v>
      </c>
      <c r="E11" s="15" t="s">
        <v>32</v>
      </c>
      <c r="F11" s="16">
        <v>1</v>
      </c>
      <c r="G11" s="34"/>
      <c r="H11" s="35"/>
      <c r="I11" s="36"/>
      <c r="J11" s="72"/>
      <c r="K11" s="73" t="s">
        <v>23</v>
      </c>
      <c r="L11" s="33">
        <f>SUM(L9:L10)</f>
        <v>39</v>
      </c>
      <c r="M11" s="71"/>
      <c r="N11" s="79" t="s">
        <v>23</v>
      </c>
      <c r="O11" s="80">
        <f>SUM(O4:O10)</f>
        <v>18</v>
      </c>
      <c r="P11" s="76"/>
      <c r="Q11" s="77"/>
      <c r="R11" s="78"/>
    </row>
    <row r="12" spans="1:18" ht="17">
      <c r="A12" s="21"/>
      <c r="B12" s="15" t="s">
        <v>33</v>
      </c>
      <c r="C12" s="16">
        <v>2</v>
      </c>
      <c r="D12" s="22"/>
      <c r="E12" s="15" t="s">
        <v>34</v>
      </c>
      <c r="F12" s="16">
        <v>1</v>
      </c>
      <c r="G12" s="37"/>
      <c r="H12" s="38"/>
      <c r="I12" s="39"/>
      <c r="J12" s="65" t="s">
        <v>78</v>
      </c>
      <c r="K12" s="66" t="s">
        <v>79</v>
      </c>
      <c r="L12" s="16">
        <v>12</v>
      </c>
      <c r="M12" s="67" t="s">
        <v>80</v>
      </c>
      <c r="N12" s="66" t="s">
        <v>19</v>
      </c>
      <c r="O12" s="16">
        <v>1</v>
      </c>
      <c r="P12" s="76"/>
      <c r="Q12" s="77"/>
      <c r="R12" s="78"/>
    </row>
    <row r="13" spans="1:18" ht="17">
      <c r="A13" s="21"/>
      <c r="B13" s="15" t="s">
        <v>35</v>
      </c>
      <c r="C13" s="16">
        <v>1</v>
      </c>
      <c r="D13" s="22"/>
      <c r="E13" s="15" t="s">
        <v>36</v>
      </c>
      <c r="F13" s="16">
        <v>1</v>
      </c>
      <c r="G13" s="40" t="s">
        <v>37</v>
      </c>
      <c r="H13" s="41"/>
      <c r="I13" s="42"/>
      <c r="J13" s="70"/>
      <c r="K13" s="66" t="s">
        <v>81</v>
      </c>
      <c r="L13" s="16">
        <v>2</v>
      </c>
      <c r="M13" s="71"/>
      <c r="N13" s="66" t="s">
        <v>82</v>
      </c>
      <c r="O13" s="16">
        <v>2</v>
      </c>
      <c r="P13" s="76"/>
      <c r="Q13" s="77"/>
      <c r="R13" s="78"/>
    </row>
    <row r="14" spans="1:18" ht="17">
      <c r="A14" s="21"/>
      <c r="B14" s="15"/>
      <c r="C14" s="16">
        <v>8</v>
      </c>
      <c r="D14" s="24"/>
      <c r="E14" s="25" t="s">
        <v>23</v>
      </c>
      <c r="F14" s="26">
        <f>SUM(F11:F13)</f>
        <v>3</v>
      </c>
      <c r="G14" s="34"/>
      <c r="H14" s="35"/>
      <c r="I14" s="36"/>
      <c r="J14" s="70"/>
      <c r="K14" s="66" t="s">
        <v>83</v>
      </c>
      <c r="L14" s="16">
        <v>2</v>
      </c>
      <c r="M14" s="71"/>
      <c r="N14" s="66" t="s">
        <v>48</v>
      </c>
      <c r="O14" s="16">
        <v>3</v>
      </c>
      <c r="P14" s="76"/>
      <c r="Q14" s="77"/>
      <c r="R14" s="78"/>
    </row>
    <row r="15" spans="1:18" ht="17">
      <c r="A15" s="43"/>
      <c r="B15" s="32" t="s">
        <v>23</v>
      </c>
      <c r="C15" s="33">
        <f>SUM(C10:C14)</f>
        <v>16</v>
      </c>
      <c r="D15" s="17" t="s">
        <v>38</v>
      </c>
      <c r="E15" s="15" t="s">
        <v>39</v>
      </c>
      <c r="F15" s="16">
        <v>1</v>
      </c>
      <c r="G15" s="34"/>
      <c r="H15" s="35"/>
      <c r="I15" s="36"/>
      <c r="J15" s="70"/>
      <c r="K15" s="66" t="s">
        <v>84</v>
      </c>
      <c r="L15" s="16">
        <v>1</v>
      </c>
      <c r="M15" s="71"/>
      <c r="N15" s="81"/>
      <c r="O15" s="16"/>
      <c r="P15" s="82" t="s">
        <v>85</v>
      </c>
      <c r="Q15" s="83"/>
      <c r="R15" s="84"/>
    </row>
    <row r="16" spans="1:18" ht="17">
      <c r="A16" s="21" t="s">
        <v>40</v>
      </c>
      <c r="B16" s="15" t="s">
        <v>41</v>
      </c>
      <c r="C16" s="16">
        <v>1</v>
      </c>
      <c r="D16" s="22"/>
      <c r="E16" s="15" t="s">
        <v>42</v>
      </c>
      <c r="F16" s="16">
        <v>1</v>
      </c>
      <c r="G16" s="34"/>
      <c r="H16" s="35"/>
      <c r="I16" s="36"/>
      <c r="J16" s="85"/>
      <c r="K16" s="73" t="s">
        <v>23</v>
      </c>
      <c r="L16" s="33">
        <f>SUM(L12:L15)</f>
        <v>17</v>
      </c>
      <c r="M16" s="71"/>
      <c r="N16" s="66"/>
      <c r="O16" s="16"/>
      <c r="P16" s="76"/>
      <c r="Q16" s="77"/>
      <c r="R16" s="78"/>
    </row>
    <row r="17" spans="1:18" ht="17">
      <c r="A17" s="21"/>
      <c r="B17" s="15" t="s">
        <v>43</v>
      </c>
      <c r="C17" s="16">
        <v>2</v>
      </c>
      <c r="D17" s="22"/>
      <c r="E17" s="15" t="s">
        <v>44</v>
      </c>
      <c r="F17" s="16">
        <v>2</v>
      </c>
      <c r="G17" s="37"/>
      <c r="H17" s="38"/>
      <c r="I17" s="39"/>
      <c r="J17" s="86" t="s">
        <v>86</v>
      </c>
      <c r="K17" s="66" t="s">
        <v>87</v>
      </c>
      <c r="L17" s="16">
        <v>2</v>
      </c>
      <c r="M17" s="71"/>
      <c r="N17" s="66"/>
      <c r="O17" s="16"/>
      <c r="P17" s="76"/>
      <c r="Q17" s="77"/>
      <c r="R17" s="78"/>
    </row>
    <row r="18" spans="1:18" ht="17">
      <c r="A18" s="21"/>
      <c r="B18" s="15" t="s">
        <v>45</v>
      </c>
      <c r="C18" s="16">
        <v>3</v>
      </c>
      <c r="D18" s="22"/>
      <c r="E18" s="15" t="s">
        <v>46</v>
      </c>
      <c r="F18" s="16">
        <v>2</v>
      </c>
      <c r="G18" s="40" t="s">
        <v>47</v>
      </c>
      <c r="H18" s="41"/>
      <c r="I18" s="42"/>
      <c r="J18" s="21"/>
      <c r="K18" s="66" t="s">
        <v>88</v>
      </c>
      <c r="L18" s="16">
        <v>2</v>
      </c>
      <c r="M18" s="71"/>
      <c r="N18" s="66"/>
      <c r="O18" s="16"/>
      <c r="P18" s="76"/>
      <c r="Q18" s="77"/>
      <c r="R18" s="78"/>
    </row>
    <row r="19" spans="1:18" ht="17">
      <c r="A19" s="21"/>
      <c r="B19" s="15" t="s">
        <v>48</v>
      </c>
      <c r="C19" s="16">
        <v>1</v>
      </c>
      <c r="D19" s="22"/>
      <c r="E19" s="15" t="s">
        <v>22</v>
      </c>
      <c r="F19" s="16">
        <v>2</v>
      </c>
      <c r="G19" s="34"/>
      <c r="H19" s="35"/>
      <c r="I19" s="36"/>
      <c r="J19" s="21"/>
      <c r="K19" s="66" t="s">
        <v>89</v>
      </c>
      <c r="L19" s="16">
        <v>3</v>
      </c>
      <c r="M19" s="71"/>
      <c r="N19" s="66"/>
      <c r="O19" s="16"/>
      <c r="P19" s="76"/>
      <c r="Q19" s="77"/>
      <c r="R19" s="78"/>
    </row>
    <row r="20" spans="1:18" ht="17">
      <c r="A20" s="44"/>
      <c r="B20" s="32" t="s">
        <v>23</v>
      </c>
      <c r="C20" s="33">
        <f>SUM(C16:C19)</f>
        <v>7</v>
      </c>
      <c r="D20" s="24"/>
      <c r="E20" s="25" t="s">
        <v>23</v>
      </c>
      <c r="F20" s="26">
        <f>SUM(F15:F19)</f>
        <v>8</v>
      </c>
      <c r="G20" s="34"/>
      <c r="H20" s="35"/>
      <c r="I20" s="36"/>
      <c r="J20" s="43"/>
      <c r="K20" s="73" t="s">
        <v>23</v>
      </c>
      <c r="L20" s="33">
        <f>SUM(L17:L19)</f>
        <v>7</v>
      </c>
      <c r="M20" s="71"/>
      <c r="N20" s="79" t="s">
        <v>23</v>
      </c>
      <c r="O20" s="80">
        <f>SUM(O12:O19)</f>
        <v>6</v>
      </c>
      <c r="P20" s="76"/>
      <c r="Q20" s="77"/>
      <c r="R20" s="78"/>
    </row>
    <row r="21" spans="1:18" ht="17">
      <c r="A21" s="45" t="s">
        <v>49</v>
      </c>
      <c r="B21" s="46" t="s">
        <v>50</v>
      </c>
      <c r="C21" s="47">
        <f>C22-F22</f>
        <v>20</v>
      </c>
      <c r="D21" s="48" t="s">
        <v>51</v>
      </c>
      <c r="E21" s="48"/>
      <c r="F21" s="49">
        <f>F7</f>
        <v>12</v>
      </c>
      <c r="G21" s="34"/>
      <c r="H21" s="35"/>
      <c r="I21" s="36"/>
      <c r="J21" s="21" t="s">
        <v>90</v>
      </c>
      <c r="K21" s="87" t="s">
        <v>91</v>
      </c>
      <c r="L21" s="16">
        <v>2</v>
      </c>
      <c r="M21" s="71" t="s">
        <v>92</v>
      </c>
      <c r="N21" s="66" t="s">
        <v>93</v>
      </c>
      <c r="O21" s="88">
        <v>2</v>
      </c>
      <c r="P21" s="76"/>
      <c r="Q21" s="77"/>
      <c r="R21" s="78"/>
    </row>
    <row r="22" spans="1:18" ht="17">
      <c r="A22" s="50"/>
      <c r="B22" s="12" t="s">
        <v>52</v>
      </c>
      <c r="C22" s="51">
        <f>SUM(C20,C15,C9)</f>
        <v>45</v>
      </c>
      <c r="D22" s="45" t="s">
        <v>53</v>
      </c>
      <c r="E22" s="45"/>
      <c r="F22" s="51">
        <f>SUM(F7,F10,F14,F20)</f>
        <v>25</v>
      </c>
      <c r="G22" s="52"/>
      <c r="H22" s="53"/>
      <c r="I22" s="54"/>
      <c r="J22" s="21"/>
      <c r="K22" s="66" t="s">
        <v>94</v>
      </c>
      <c r="L22" s="16">
        <v>3</v>
      </c>
      <c r="M22" s="71"/>
      <c r="N22" s="66" t="s">
        <v>95</v>
      </c>
      <c r="O22" s="88">
        <v>2</v>
      </c>
      <c r="P22" s="89" t="s">
        <v>96</v>
      </c>
      <c r="Q22" s="83"/>
      <c r="R22" s="84"/>
    </row>
    <row r="23" spans="1:18" ht="17">
      <c r="A23" s="55" t="s">
        <v>54</v>
      </c>
      <c r="I23" s="56"/>
      <c r="J23" s="21"/>
      <c r="K23" s="66" t="s">
        <v>18</v>
      </c>
      <c r="L23" s="16">
        <v>3</v>
      </c>
      <c r="M23" s="71"/>
      <c r="N23" s="66" t="s">
        <v>48</v>
      </c>
      <c r="O23" s="88">
        <v>8</v>
      </c>
      <c r="P23" s="76"/>
      <c r="Q23" s="77"/>
      <c r="R23" s="78"/>
    </row>
    <row r="24" spans="1:18" ht="17">
      <c r="A24" s="55" t="s">
        <v>55</v>
      </c>
      <c r="B24" s="55"/>
      <c r="C24" s="55"/>
      <c r="D24" s="55"/>
      <c r="E24" s="55"/>
      <c r="F24" s="55"/>
      <c r="I24" s="56"/>
      <c r="J24" s="21"/>
      <c r="K24" s="90" t="s">
        <v>97</v>
      </c>
      <c r="L24" s="16">
        <v>3</v>
      </c>
      <c r="M24" s="71"/>
      <c r="N24" s="91"/>
      <c r="O24" s="88"/>
      <c r="P24" s="76"/>
      <c r="Q24" s="77"/>
      <c r="R24" s="78"/>
    </row>
    <row r="25" spans="1:18" ht="17">
      <c r="A25" s="57" t="s">
        <v>56</v>
      </c>
      <c r="B25" s="57"/>
      <c r="C25" s="57"/>
      <c r="D25" s="57"/>
      <c r="E25" s="57"/>
      <c r="F25" s="57"/>
      <c r="G25" s="58"/>
      <c r="H25" s="58"/>
      <c r="I25" s="59"/>
      <c r="J25" s="44"/>
      <c r="K25" s="73" t="s">
        <v>23</v>
      </c>
      <c r="L25" s="33">
        <f>SUM(L21:L24)</f>
        <v>11</v>
      </c>
      <c r="M25" s="92"/>
      <c r="N25" s="79" t="s">
        <v>23</v>
      </c>
      <c r="O25" s="93">
        <f>SUM(O21:O24)</f>
        <v>12</v>
      </c>
      <c r="P25" s="76"/>
      <c r="Q25" s="77"/>
      <c r="R25" s="78"/>
    </row>
    <row r="26" spans="1:18" ht="17">
      <c r="J26" s="50" t="s">
        <v>49</v>
      </c>
      <c r="K26" s="94" t="s">
        <v>98</v>
      </c>
      <c r="L26" s="95">
        <f>L11+L16</f>
        <v>56</v>
      </c>
      <c r="M26" s="96" t="s">
        <v>53</v>
      </c>
      <c r="N26" s="97"/>
      <c r="O26" s="95">
        <f>F22</f>
        <v>25</v>
      </c>
      <c r="P26" s="76"/>
      <c r="Q26" s="77"/>
      <c r="R26" s="78"/>
    </row>
    <row r="27" spans="1:18" ht="17">
      <c r="J27" s="98"/>
      <c r="K27" s="99" t="s">
        <v>99</v>
      </c>
      <c r="L27" s="100">
        <f>L28-O28</f>
        <v>177</v>
      </c>
      <c r="M27" s="101" t="s">
        <v>100</v>
      </c>
      <c r="N27" s="102"/>
      <c r="O27" s="100">
        <f>(O26/12)</f>
        <v>2.0833333333333335</v>
      </c>
      <c r="P27" s="76"/>
      <c r="Q27" s="77"/>
      <c r="R27" s="78"/>
    </row>
    <row r="28" spans="1:18" ht="17">
      <c r="J28" s="103"/>
      <c r="K28" s="12" t="s">
        <v>101</v>
      </c>
      <c r="L28" s="104">
        <f>SUM(L8,L11,L16,L20,L25)</f>
        <v>213</v>
      </c>
      <c r="M28" s="105" t="s">
        <v>102</v>
      </c>
      <c r="N28" s="106"/>
      <c r="O28" s="104">
        <f>SUM(O25,O20,O11)</f>
        <v>36</v>
      </c>
      <c r="P28" s="107"/>
      <c r="Q28" s="108"/>
      <c r="R28" s="109"/>
    </row>
    <row r="29" spans="1:18" ht="17">
      <c r="J29" s="112" t="s">
        <v>54</v>
      </c>
      <c r="K29" s="55"/>
      <c r="L29" s="55"/>
      <c r="M29" s="55"/>
      <c r="N29" s="55"/>
      <c r="O29" s="55"/>
      <c r="P29" s="55"/>
      <c r="Q29" s="55"/>
      <c r="R29" s="110"/>
    </row>
    <row r="30" spans="1:18" ht="17">
      <c r="J30" s="113" t="s">
        <v>55</v>
      </c>
      <c r="K30" s="55"/>
      <c r="L30" s="55"/>
      <c r="M30" s="55"/>
      <c r="N30" s="55"/>
      <c r="O30" s="55"/>
      <c r="P30" s="55"/>
      <c r="Q30" s="55"/>
      <c r="R30" s="110"/>
    </row>
    <row r="31" spans="1:18" ht="17">
      <c r="J31" s="114" t="s">
        <v>56</v>
      </c>
      <c r="K31" s="57"/>
      <c r="L31" s="57"/>
      <c r="M31" s="57"/>
      <c r="N31" s="57"/>
      <c r="O31" s="57"/>
      <c r="P31" s="57"/>
      <c r="Q31" s="57"/>
      <c r="R31" s="111"/>
    </row>
  </sheetData>
  <mergeCells count="42">
    <mergeCell ref="M21:M25"/>
    <mergeCell ref="P22:R28"/>
    <mergeCell ref="J26:J28"/>
    <mergeCell ref="M26:N26"/>
    <mergeCell ref="M27:N27"/>
    <mergeCell ref="M28:N28"/>
    <mergeCell ref="J4:J8"/>
    <mergeCell ref="M4:M11"/>
    <mergeCell ref="P7:R7"/>
    <mergeCell ref="P8:R14"/>
    <mergeCell ref="J9:J11"/>
    <mergeCell ref="J12:J16"/>
    <mergeCell ref="M12:M20"/>
    <mergeCell ref="P15:R21"/>
    <mergeCell ref="J17:J20"/>
    <mergeCell ref="J21:J25"/>
    <mergeCell ref="G18:I22"/>
    <mergeCell ref="A21:A22"/>
    <mergeCell ref="D21:E21"/>
    <mergeCell ref="D22:E22"/>
    <mergeCell ref="J1:R1"/>
    <mergeCell ref="J2:L2"/>
    <mergeCell ref="M2:O2"/>
    <mergeCell ref="P2:R2"/>
    <mergeCell ref="J3:K3"/>
    <mergeCell ref="M3:N3"/>
    <mergeCell ref="A4:A9"/>
    <mergeCell ref="D4:D7"/>
    <mergeCell ref="G7:I7"/>
    <mergeCell ref="D8:D10"/>
    <mergeCell ref="G8:I12"/>
    <mergeCell ref="A10:A15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2023-04-16T09:09:34Z</dcterms:created>
  <dcterms:modified xsi:type="dcterms:W3CDTF">2023-04-16T09:27:34Z</dcterms:modified>
</cp:coreProperties>
</file>