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366EE8DC-CAD1-AD41-8E14-A3161B05B3FD}" xr6:coauthVersionLast="47" xr6:coauthVersionMax="47" xr10:uidLastSave="{00000000-0000-0000-0000-000000000000}"/>
  <bookViews>
    <workbookView xWindow="0" yWindow="760" windowWidth="30240" windowHeight="18880" xr2:uid="{A5B48C7D-BD5F-0940-8CF5-C2DDE34DC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9" i="1"/>
  <c r="F10" i="1"/>
  <c r="F22" i="1" s="1"/>
  <c r="F14" i="1"/>
  <c r="C15" i="1"/>
  <c r="C20" i="1"/>
  <c r="C22" i="1" s="1"/>
  <c r="F20" i="1"/>
  <c r="F21" i="1"/>
  <c r="H6" i="1" l="1"/>
  <c r="C21" i="1"/>
  <c r="H4" i="1" s="1"/>
  <c r="H5" i="1"/>
  <c r="P25" i="1" l="1"/>
  <c r="M25" i="1"/>
  <c r="P20" i="1"/>
  <c r="M20" i="1"/>
  <c r="M16" i="1"/>
  <c r="P11" i="1"/>
  <c r="M11" i="1"/>
  <c r="M8" i="1"/>
  <c r="M26" i="1" l="1"/>
  <c r="P28" i="1"/>
  <c r="P26" i="1"/>
  <c r="P27" i="1" s="1"/>
  <c r="R6" i="1" s="1"/>
  <c r="M28" i="1"/>
  <c r="R4" i="1" l="1"/>
  <c r="M27" i="1"/>
  <c r="R5" i="1" s="1"/>
</calcChain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<sst xmlns="http://schemas.openxmlformats.org/spreadsheetml/2006/main" count="142" uniqueCount="103">
  <si>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</si>
  <si>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</si>
  <si>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</si>
  <si>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</si>
  <si>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</si>
  <si>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</si>
  <si>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</si>
  <si>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</si>
  <si>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</si>
  <si>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</si>
  <si>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</si>
  <si>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</si>
  <si>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</si>
  <si>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</si>
  <si>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</si>
  <si>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</si>
  <si>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</si>
  <si>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</si>
  <si>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</si>
  <si>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</si>
  <si>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</si>
  <si>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</si>
  <si>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</si>
  <si>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</si>
  <si>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</si>
  <si>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</si>
  <si>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</si>
  <si>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t>结余比率=年度结余/年度总收入</t>
    </r>
    <r>
      <rPr>
        <sz val="11"/>
        <color rgb="FF000000"/>
        <rFont val="微软雅黑 Light"/>
        <family val="2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</si>
  <si>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</si>
  <si>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</si>
  <si>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</si>
  <si>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</si>
  <si>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</si>
  <si>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</si>
  <si>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</si>
  <si>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</si>
  <si>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</si>
  <si>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family val="2"/>
        <charset val="134"/>
      </rPr>
      <t>财务负担比=年度负债性支出/年度总支出</t>
    </r>
    <r>
      <rPr>
        <sz val="11"/>
        <color rgb="FF000000"/>
        <rFont val="微软雅黑 Light"/>
        <family val="2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</si>
  <si>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</si>
  <si>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</si>
  <si>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</si>
  <si>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</si>
  <si>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</si>
  <si>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</si>
  <si>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</si>
  <si>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</si>
  <si>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</si>
  <si>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family val="2"/>
        <charset val="134"/>
      </rPr>
      <t>财务自由度=年度被动收入/年度总支出</t>
    </r>
    <r>
      <rPr>
        <sz val="11"/>
        <color rgb="FF000000"/>
        <rFont val="微软雅黑 Light"/>
        <family val="2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</si>
  <si>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</si>
  <si>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</si>
  <si>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</si>
  <si>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</si>
  <si>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</si>
  <si>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</si>
  <si>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</si>
  <si>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</si>
  <si>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</si>
  <si>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</si>
  <si>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</si>
  <si>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</si>
  <si>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</si>
  <si>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</si>
  <si>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</si>
  <si>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</si>
  <si>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</si>
  <si>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</si>
  <si>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</si>
  <si>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</si>
  <si>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</si>
  <si>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</si>
  <si>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</si>
  <si>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</si>
  <si>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</si>
  <si>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</si>
  <si>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r>
      <rPr>
        <b/>
        <sz val="11"/>
        <rFont val="Microsoft YaHei Light"/>
        <family val="2"/>
        <charset val="134"/>
      </rPr>
      <t xml:space="preserve">                                                              负债率=总负债/总资产</t>
    </r>
    <r>
      <rPr>
        <sz val="11"/>
        <rFont val="Microsoft YaHei Light"/>
        <family val="2"/>
        <charset val="134"/>
      </rPr>
      <t xml:space="preserve">
负债率&lt;70%，较安全
注：家庭中夫妻双方一人失业，负债率降低20%；一人工作不稳要降低10%
</t>
    </r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</si>
  <si>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</si>
  <si>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</si>
  <si>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</si>
  <si>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</si>
  <si>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</si>
  <si>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</si>
  <si>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</si>
  <si>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</si>
  <si>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</si>
  <si>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family val="2"/>
        <charset val="134"/>
      </rPr>
      <t>投资比率=投资资产/净资产</t>
    </r>
    <r>
      <rPr>
        <sz val="11"/>
        <rFont val="Microsoft YaHei Light"/>
        <family val="2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</si>
  <si>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</si>
  <si>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</si>
  <si>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</si>
  <si>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</si>
  <si>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</si>
  <si>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</si>
  <si>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</si>
  <si>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</si>
  <si>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</si>
  <si>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</si>
  <si>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family val="2"/>
        <charset val="134"/>
      </rPr>
      <t>流动性比率=流动资产/月度支出</t>
    </r>
    <r>
      <rPr>
        <sz val="11"/>
        <rFont val="Microsoft YaHei Light"/>
        <family val="2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</si>
  <si>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</si>
  <si>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</si>
  <si>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</si>
  <si>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</si>
  <si>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</si>
  <si>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</si>
  <si>
    <t>2. 请填写表格上无颜色部分。不可增加行与列，有空白行的可直接填写内容，没有空白又还有内容需增加的合并在相关项填写。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</si>
</sst>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family val="2"/>
      <charset val="134"/>
    </font>
    <font>
      <b/>
      <sz val="14"/>
      <color rgb="FFFFFFFF"/>
      <name val="微软雅黑 Light"/>
      <family val="2"/>
      <charset val="134"/>
    </font>
    <font>
      <b/>
      <sz val="14"/>
      <color theme="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b/>
      <sz val="11"/>
      <name val="微软雅黑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rgb="FFFF0000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theme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theme="1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164" fontId="5" fillId="5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10" fontId="8" fillId="10" borderId="2" xfId="1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49" fontId="7" fillId="10" borderId="3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right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right" vertical="center"/>
    </xf>
    <xf numFmtId="164" fontId="7" fillId="8" borderId="2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23" xfId="0" applyBorder="1"/>
    <xf numFmtId="0" fontId="6" fillId="0" borderId="24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6" fillId="0" borderId="2" xfId="0" applyFont="1" applyBorder="1" applyAlignment="1">
      <alignment horizontal="left" vertical="center"/>
    </xf>
    <xf numFmtId="10" fontId="6" fillId="10" borderId="3" xfId="0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right"/>
    </xf>
    <xf numFmtId="0" fontId="6" fillId="11" borderId="2" xfId="0" applyFont="1" applyFill="1" applyBorder="1" applyAlignment="1">
      <alignment horizontal="right"/>
    </xf>
    <xf numFmtId="164" fontId="7" fillId="11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4" fontId="6" fillId="11" borderId="2" xfId="0" applyNumberFormat="1" applyFont="1" applyFill="1" applyBorder="1" applyAlignment="1">
      <alignment horizontal="center" vertical="center"/>
    </xf>
    <xf numFmtId="2" fontId="5" fillId="14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2" fontId="5" fillId="17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left" vertical="center" wrapText="1"/>
    </xf>
    <xf numFmtId="0" fontId="7" fillId="13" borderId="17" xfId="0" applyFont="1" applyFill="1" applyBorder="1" applyAlignment="1">
      <alignment horizontal="left" vertical="center" wrapText="1"/>
    </xf>
    <xf numFmtId="0" fontId="7" fillId="13" borderId="18" xfId="0" applyFont="1" applyFill="1" applyBorder="1" applyAlignment="1">
      <alignment horizontal="left" vertical="center" wrapText="1"/>
    </xf>
    <xf numFmtId="0" fontId="7" fillId="13" borderId="12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13" xfId="0" applyFont="1" applyFill="1" applyBorder="1" applyAlignment="1">
      <alignment horizontal="left" vertical="center" wrapText="1"/>
    </xf>
    <xf numFmtId="0" fontId="7" fillId="13" borderId="14" xfId="0" applyFont="1" applyFill="1" applyBorder="1" applyAlignment="1">
      <alignment horizontal="left" vertical="center" wrapText="1"/>
    </xf>
    <xf numFmtId="0" fontId="7" fillId="13" borderId="15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left" vertic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2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64" fontId="5" fillId="15" borderId="4" xfId="0" applyNumberFormat="1" applyFont="1" applyFill="1" applyBorder="1" applyAlignment="1">
      <alignment horizontal="center" vertical="center"/>
    </xf>
    <xf numFmtId="164" fontId="5" fillId="15" borderId="5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11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8" borderId="38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left" vertical="center" wrapText="1"/>
    </xf>
    <xf numFmtId="0" fontId="5" fillId="13" borderId="27" xfId="0" applyFont="1" applyFill="1" applyBorder="1" applyAlignment="1">
      <alignment horizontal="left" vertical="center" wrapText="1"/>
    </xf>
    <xf numFmtId="0" fontId="5" fillId="13" borderId="28" xfId="0" applyFont="1" applyFill="1" applyBorder="1" applyAlignment="1">
      <alignment horizontal="left" vertical="center" wrapText="1"/>
    </xf>
    <xf numFmtId="0" fontId="5" fillId="8" borderId="36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left" vertical="center" wrapText="1"/>
    </xf>
    <xf numFmtId="0" fontId="5" fillId="13" borderId="31" xfId="0" applyFont="1" applyFill="1" applyBorder="1" applyAlignment="1">
      <alignment horizontal="left" vertical="center" wrapText="1"/>
    </xf>
    <xf numFmtId="0" fontId="5" fillId="13" borderId="24" xfId="0" applyFont="1" applyFill="1" applyBorder="1" applyAlignment="1">
      <alignment horizontal="left" vertical="center" wrapText="1"/>
    </xf>
    <xf numFmtId="0" fontId="5" fillId="13" borderId="32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5" fillId="17" borderId="29" xfId="0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11" fillId="16" borderId="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08D-0394-A642-9C6E-69C43DB3ECE5}">
  <dimension ref="A1:S31"/>
  <sheetViews>
    <sheetView tabSelected="1" workbookViewId="0">
      <selection activeCell="K32" sqref="K32"/>
    </sheetView>
  </sheetViews>
  <sheetFormatPr baseColWidth="10" defaultRowHeight="16"/>
  <cols>
    <col min="3" max="3" width="12.1640625" bestFit="1" customWidth="1"/>
    <col min="6" max="6" width="12.1640625" bestFit="1" customWidth="1"/>
    <col min="9" max="9" width="15.6640625" customWidth="1"/>
    <col min="13" max="13" width="12.1640625" bestFit="1" customWidth="1"/>
    <col min="16" max="16" width="12.1640625" bestFit="1" customWidth="1"/>
    <col min="19" max="19" width="14.6640625" customWidth="1"/>
  </cols>
  <sheetData>
    <row r="1" spans="1:19" ht="23">
      <c r="A1" s="61" t="s">
        <v>0</v>
      </c>
      <c r="B1" s="62"/>
      <c r="C1" s="62"/>
      <c r="D1" s="62"/>
      <c r="E1" s="62"/>
      <c r="F1" s="62"/>
      <c r="G1" s="62"/>
      <c r="H1" s="62"/>
      <c r="I1" s="63"/>
      <c r="K1" s="61" t="s">
        <v>56</v>
      </c>
      <c r="L1" s="62"/>
      <c r="M1" s="62"/>
      <c r="N1" s="62"/>
      <c r="O1" s="62"/>
      <c r="P1" s="62"/>
      <c r="Q1" s="62"/>
      <c r="R1" s="62"/>
      <c r="S1" s="77"/>
    </row>
    <row r="2" spans="1:19" ht="21">
      <c r="A2" s="64" t="s">
        <v>1</v>
      </c>
      <c r="B2" s="64"/>
      <c r="C2" s="64"/>
      <c r="D2" s="65" t="s">
        <v>2</v>
      </c>
      <c r="E2" s="65"/>
      <c r="F2" s="65"/>
      <c r="G2" s="66" t="s">
        <v>3</v>
      </c>
      <c r="H2" s="66"/>
      <c r="I2" s="67"/>
      <c r="K2" s="64" t="s">
        <v>57</v>
      </c>
      <c r="L2" s="64"/>
      <c r="M2" s="64"/>
      <c r="N2" s="65" t="s">
        <v>58</v>
      </c>
      <c r="O2" s="65"/>
      <c r="P2" s="65"/>
      <c r="Q2" s="66" t="s">
        <v>3</v>
      </c>
      <c r="R2" s="66"/>
      <c r="S2" s="67"/>
    </row>
    <row r="3" spans="1:19" ht="17">
      <c r="A3" s="68" t="s">
        <v>4</v>
      </c>
      <c r="B3" s="69"/>
      <c r="C3" s="1" t="s">
        <v>5</v>
      </c>
      <c r="D3" s="70" t="s">
        <v>4</v>
      </c>
      <c r="E3" s="70"/>
      <c r="F3" s="2" t="s">
        <v>5</v>
      </c>
      <c r="G3" s="3" t="s">
        <v>4</v>
      </c>
      <c r="H3" s="3" t="s">
        <v>6</v>
      </c>
      <c r="I3" s="4" t="s">
        <v>7</v>
      </c>
      <c r="K3" s="68" t="s">
        <v>4</v>
      </c>
      <c r="L3" s="69"/>
      <c r="M3" s="1" t="s">
        <v>5</v>
      </c>
      <c r="N3" s="78" t="s">
        <v>4</v>
      </c>
      <c r="O3" s="79"/>
      <c r="P3" s="2" t="s">
        <v>5</v>
      </c>
      <c r="Q3" s="3" t="s">
        <v>59</v>
      </c>
      <c r="R3" s="3" t="s">
        <v>6</v>
      </c>
      <c r="S3" s="3" t="s">
        <v>7</v>
      </c>
    </row>
    <row r="4" spans="1:19" ht="17" customHeight="1">
      <c r="A4" s="80" t="s">
        <v>8</v>
      </c>
      <c r="B4" s="5" t="s">
        <v>9</v>
      </c>
      <c r="C4" s="6">
        <v>12</v>
      </c>
      <c r="D4" s="47" t="s">
        <v>10</v>
      </c>
      <c r="E4" s="5" t="s">
        <v>11</v>
      </c>
      <c r="F4" s="6">
        <v>8</v>
      </c>
      <c r="G4" s="7" t="s">
        <v>12</v>
      </c>
      <c r="H4" s="8">
        <f>C21/C22</f>
        <v>0.44444444444444442</v>
      </c>
      <c r="I4" s="9" t="s">
        <v>13</v>
      </c>
      <c r="K4" s="87" t="s">
        <v>60</v>
      </c>
      <c r="L4" s="25" t="s">
        <v>61</v>
      </c>
      <c r="M4" s="6">
        <v>120</v>
      </c>
      <c r="N4" s="90" t="s">
        <v>62</v>
      </c>
      <c r="O4" s="25" t="s">
        <v>63</v>
      </c>
      <c r="P4" s="6">
        <v>12</v>
      </c>
      <c r="Q4" s="7" t="s">
        <v>64</v>
      </c>
      <c r="R4" s="26">
        <f>P28/M28</f>
        <v>0.16901408450704225</v>
      </c>
      <c r="S4" s="27" t="s">
        <v>65</v>
      </c>
    </row>
    <row r="5" spans="1:19" ht="17">
      <c r="A5" s="59"/>
      <c r="B5" s="5" t="s">
        <v>14</v>
      </c>
      <c r="C5" s="6">
        <v>2</v>
      </c>
      <c r="D5" s="48"/>
      <c r="E5" s="5" t="s">
        <v>15</v>
      </c>
      <c r="F5" s="6">
        <v>2</v>
      </c>
      <c r="G5" s="7" t="s">
        <v>16</v>
      </c>
      <c r="H5" s="8">
        <f>F21/F22</f>
        <v>0.48</v>
      </c>
      <c r="I5" s="9" t="s">
        <v>17</v>
      </c>
      <c r="K5" s="88"/>
      <c r="L5" s="25" t="s">
        <v>66</v>
      </c>
      <c r="M5" s="6">
        <v>10</v>
      </c>
      <c r="N5" s="91"/>
      <c r="O5" s="25" t="s">
        <v>67</v>
      </c>
      <c r="P5" s="6">
        <v>2</v>
      </c>
      <c r="Q5" s="7" t="s">
        <v>68</v>
      </c>
      <c r="R5" s="26">
        <f>M26/M27</f>
        <v>0.31638418079096048</v>
      </c>
      <c r="S5" s="27" t="s">
        <v>69</v>
      </c>
    </row>
    <row r="6" spans="1:19" ht="17">
      <c r="A6" s="59"/>
      <c r="B6" s="5" t="s">
        <v>18</v>
      </c>
      <c r="C6" s="6">
        <v>4</v>
      </c>
      <c r="D6" s="48"/>
      <c r="E6" s="5" t="s">
        <v>19</v>
      </c>
      <c r="F6" s="6">
        <v>2</v>
      </c>
      <c r="G6" s="7" t="s">
        <v>20</v>
      </c>
      <c r="H6" s="8">
        <f>C15/F22</f>
        <v>0.64</v>
      </c>
      <c r="I6" s="10" t="s">
        <v>21</v>
      </c>
      <c r="K6" s="88"/>
      <c r="L6" s="25" t="s">
        <v>70</v>
      </c>
      <c r="M6" s="6">
        <v>8</v>
      </c>
      <c r="N6" s="91"/>
      <c r="O6" s="25" t="s">
        <v>15</v>
      </c>
      <c r="P6" s="6">
        <v>2</v>
      </c>
      <c r="Q6" s="7" t="s">
        <v>71</v>
      </c>
      <c r="R6" s="27">
        <f>M20/P27</f>
        <v>3.36</v>
      </c>
      <c r="S6" s="27" t="s">
        <v>72</v>
      </c>
    </row>
    <row r="7" spans="1:19" ht="36">
      <c r="A7" s="59"/>
      <c r="B7" s="5" t="s">
        <v>22</v>
      </c>
      <c r="C7" s="6">
        <v>4</v>
      </c>
      <c r="D7" s="49"/>
      <c r="E7" s="11" t="s">
        <v>23</v>
      </c>
      <c r="F7" s="12">
        <f>SUM(F4:F6)</f>
        <v>12</v>
      </c>
      <c r="G7" s="81" t="s">
        <v>24</v>
      </c>
      <c r="H7" s="81"/>
      <c r="I7" s="82"/>
      <c r="K7" s="88"/>
      <c r="L7" s="118" t="s">
        <v>73</v>
      </c>
      <c r="M7" s="6">
        <v>1</v>
      </c>
      <c r="N7" s="91"/>
      <c r="O7" s="25" t="s">
        <v>48</v>
      </c>
      <c r="P7" s="6">
        <v>2</v>
      </c>
      <c r="Q7" s="81" t="s">
        <v>24</v>
      </c>
      <c r="R7" s="81"/>
      <c r="S7" s="82"/>
    </row>
    <row r="8" spans="1:19" ht="17">
      <c r="A8" s="59"/>
      <c r="B8" s="5"/>
      <c r="C8" s="6"/>
      <c r="D8" s="47" t="s">
        <v>25</v>
      </c>
      <c r="E8" s="5" t="s">
        <v>26</v>
      </c>
      <c r="F8" s="6">
        <v>1</v>
      </c>
      <c r="G8" s="83" t="s">
        <v>27</v>
      </c>
      <c r="H8" s="84"/>
      <c r="I8" s="85"/>
      <c r="K8" s="89"/>
      <c r="L8" s="28" t="s">
        <v>23</v>
      </c>
      <c r="M8" s="14">
        <f>SUM(M4:M7)</f>
        <v>139</v>
      </c>
      <c r="N8" s="91"/>
      <c r="O8" s="25"/>
      <c r="P8" s="6"/>
      <c r="Q8" s="83" t="s">
        <v>74</v>
      </c>
      <c r="R8" s="92"/>
      <c r="S8" s="93"/>
    </row>
    <row r="9" spans="1:19" ht="17" customHeight="1">
      <c r="A9" s="59"/>
      <c r="B9" s="13" t="s">
        <v>23</v>
      </c>
      <c r="C9" s="14">
        <f>SUM(C4:C8)</f>
        <v>22</v>
      </c>
      <c r="D9" s="48"/>
      <c r="E9" s="5" t="s">
        <v>28</v>
      </c>
      <c r="F9" s="6">
        <v>1</v>
      </c>
      <c r="G9" s="53"/>
      <c r="H9" s="54"/>
      <c r="I9" s="55"/>
      <c r="K9" s="87" t="s">
        <v>75</v>
      </c>
      <c r="L9" s="25" t="s">
        <v>76</v>
      </c>
      <c r="M9" s="6">
        <v>10</v>
      </c>
      <c r="N9" s="91"/>
      <c r="O9" s="25"/>
      <c r="P9" s="6"/>
      <c r="Q9" s="94"/>
      <c r="R9" s="95"/>
      <c r="S9" s="96"/>
    </row>
    <row r="10" spans="1:19" ht="17">
      <c r="A10" s="80" t="s">
        <v>29</v>
      </c>
      <c r="B10" s="5" t="s">
        <v>28</v>
      </c>
      <c r="C10" s="6">
        <v>2</v>
      </c>
      <c r="D10" s="48"/>
      <c r="E10" s="11" t="s">
        <v>23</v>
      </c>
      <c r="F10" s="12">
        <f>SUM(F8:F9)</f>
        <v>2</v>
      </c>
      <c r="G10" s="53"/>
      <c r="H10" s="54"/>
      <c r="I10" s="55"/>
      <c r="K10" s="88"/>
      <c r="L10" s="25" t="s">
        <v>48</v>
      </c>
      <c r="M10" s="6">
        <v>29</v>
      </c>
      <c r="N10" s="91"/>
      <c r="O10" s="25"/>
      <c r="P10" s="6"/>
      <c r="Q10" s="94"/>
      <c r="R10" s="95"/>
      <c r="S10" s="96"/>
    </row>
    <row r="11" spans="1:19" ht="17">
      <c r="A11" s="59"/>
      <c r="B11" s="5" t="s">
        <v>30</v>
      </c>
      <c r="C11" s="6">
        <v>3</v>
      </c>
      <c r="D11" s="47" t="s">
        <v>31</v>
      </c>
      <c r="E11" s="5" t="s">
        <v>32</v>
      </c>
      <c r="F11" s="6">
        <v>1</v>
      </c>
      <c r="G11" s="53"/>
      <c r="H11" s="54"/>
      <c r="I11" s="55"/>
      <c r="K11" s="89"/>
      <c r="L11" s="28" t="s">
        <v>23</v>
      </c>
      <c r="M11" s="14">
        <f>SUM(M9:M10)</f>
        <v>39</v>
      </c>
      <c r="N11" s="91"/>
      <c r="O11" s="29" t="s">
        <v>23</v>
      </c>
      <c r="P11" s="30">
        <f>SUM(P4:P10)</f>
        <v>18</v>
      </c>
      <c r="Q11" s="94"/>
      <c r="R11" s="95"/>
      <c r="S11" s="96"/>
    </row>
    <row r="12" spans="1:19" ht="17" customHeight="1">
      <c r="A12" s="59"/>
      <c r="B12" s="5" t="s">
        <v>33</v>
      </c>
      <c r="C12" s="6">
        <v>2</v>
      </c>
      <c r="D12" s="48"/>
      <c r="E12" s="5" t="s">
        <v>34</v>
      </c>
      <c r="F12" s="6">
        <v>1</v>
      </c>
      <c r="G12" s="56"/>
      <c r="H12" s="57"/>
      <c r="I12" s="58"/>
      <c r="K12" s="87" t="s">
        <v>77</v>
      </c>
      <c r="L12" s="25" t="s">
        <v>78</v>
      </c>
      <c r="M12" s="6">
        <v>12</v>
      </c>
      <c r="N12" s="90" t="s">
        <v>79</v>
      </c>
      <c r="O12" s="25" t="s">
        <v>19</v>
      </c>
      <c r="P12" s="6">
        <v>1</v>
      </c>
      <c r="Q12" s="94"/>
      <c r="R12" s="95"/>
      <c r="S12" s="96"/>
    </row>
    <row r="13" spans="1:19" ht="17">
      <c r="A13" s="59"/>
      <c r="B13" s="5" t="s">
        <v>35</v>
      </c>
      <c r="C13" s="6">
        <v>1</v>
      </c>
      <c r="D13" s="48"/>
      <c r="E13" s="5" t="s">
        <v>36</v>
      </c>
      <c r="F13" s="6">
        <v>1</v>
      </c>
      <c r="G13" s="50" t="s">
        <v>37</v>
      </c>
      <c r="H13" s="51"/>
      <c r="I13" s="52"/>
      <c r="K13" s="88"/>
      <c r="L13" s="25" t="s">
        <v>80</v>
      </c>
      <c r="M13" s="6">
        <v>2</v>
      </c>
      <c r="N13" s="91"/>
      <c r="O13" s="25" t="s">
        <v>81</v>
      </c>
      <c r="P13" s="6">
        <v>2</v>
      </c>
      <c r="Q13" s="94"/>
      <c r="R13" s="95"/>
      <c r="S13" s="96"/>
    </row>
    <row r="14" spans="1:19" ht="17">
      <c r="A14" s="59"/>
      <c r="B14" s="5"/>
      <c r="C14" s="6">
        <v>8</v>
      </c>
      <c r="D14" s="49"/>
      <c r="E14" s="11" t="s">
        <v>23</v>
      </c>
      <c r="F14" s="12">
        <f>SUM(F11:F13)</f>
        <v>3</v>
      </c>
      <c r="G14" s="53"/>
      <c r="H14" s="54"/>
      <c r="I14" s="55"/>
      <c r="K14" s="88"/>
      <c r="L14" s="25" t="s">
        <v>82</v>
      </c>
      <c r="M14" s="6">
        <v>2</v>
      </c>
      <c r="N14" s="91"/>
      <c r="O14" s="25" t="s">
        <v>48</v>
      </c>
      <c r="P14" s="6">
        <v>3</v>
      </c>
      <c r="Q14" s="94"/>
      <c r="R14" s="95"/>
      <c r="S14" s="96"/>
    </row>
    <row r="15" spans="1:19" ht="18">
      <c r="A15" s="86"/>
      <c r="B15" s="13" t="s">
        <v>23</v>
      </c>
      <c r="C15" s="14">
        <f>SUM(C10:C14)</f>
        <v>16</v>
      </c>
      <c r="D15" s="47" t="s">
        <v>38</v>
      </c>
      <c r="E15" s="5" t="s">
        <v>39</v>
      </c>
      <c r="F15" s="6">
        <v>1</v>
      </c>
      <c r="G15" s="53"/>
      <c r="H15" s="54"/>
      <c r="I15" s="55"/>
      <c r="K15" s="88"/>
      <c r="L15" s="118" t="s">
        <v>83</v>
      </c>
      <c r="M15" s="6">
        <v>1</v>
      </c>
      <c r="N15" s="91"/>
      <c r="O15" s="31"/>
      <c r="P15" s="6"/>
      <c r="Q15" s="98" t="s">
        <v>84</v>
      </c>
      <c r="R15" s="99"/>
      <c r="S15" s="100"/>
    </row>
    <row r="16" spans="1:19" ht="17">
      <c r="A16" s="59" t="s">
        <v>40</v>
      </c>
      <c r="B16" s="5" t="s">
        <v>41</v>
      </c>
      <c r="C16" s="6">
        <v>1</v>
      </c>
      <c r="D16" s="48"/>
      <c r="E16" s="5" t="s">
        <v>42</v>
      </c>
      <c r="F16" s="6">
        <v>1</v>
      </c>
      <c r="G16" s="53"/>
      <c r="H16" s="54"/>
      <c r="I16" s="55"/>
      <c r="K16" s="97"/>
      <c r="L16" s="28" t="s">
        <v>23</v>
      </c>
      <c r="M16" s="14">
        <f>SUM(M12:M15)</f>
        <v>17</v>
      </c>
      <c r="N16" s="91"/>
      <c r="O16" s="25"/>
      <c r="P16" s="6"/>
      <c r="Q16" s="94"/>
      <c r="R16" s="95"/>
      <c r="S16" s="96"/>
    </row>
    <row r="17" spans="1:19" ht="17">
      <c r="A17" s="59"/>
      <c r="B17" s="5" t="s">
        <v>43</v>
      </c>
      <c r="C17" s="6">
        <v>2</v>
      </c>
      <c r="D17" s="48"/>
      <c r="E17" s="5" t="s">
        <v>44</v>
      </c>
      <c r="F17" s="6">
        <v>2</v>
      </c>
      <c r="G17" s="56"/>
      <c r="H17" s="57"/>
      <c r="I17" s="58"/>
      <c r="K17" s="101" t="s">
        <v>85</v>
      </c>
      <c r="L17" s="25" t="s">
        <v>86</v>
      </c>
      <c r="M17" s="6">
        <v>2</v>
      </c>
      <c r="N17" s="91"/>
      <c r="O17" s="25"/>
      <c r="P17" s="6"/>
      <c r="Q17" s="94"/>
      <c r="R17" s="95"/>
      <c r="S17" s="96"/>
    </row>
    <row r="18" spans="1:19" ht="17">
      <c r="A18" s="59"/>
      <c r="B18" s="5" t="s">
        <v>45</v>
      </c>
      <c r="C18" s="6">
        <v>3</v>
      </c>
      <c r="D18" s="48"/>
      <c r="E18" s="5" t="s">
        <v>46</v>
      </c>
      <c r="F18" s="6">
        <v>2</v>
      </c>
      <c r="G18" s="50" t="s">
        <v>47</v>
      </c>
      <c r="H18" s="51"/>
      <c r="I18" s="52"/>
      <c r="K18" s="102"/>
      <c r="L18" s="25" t="s">
        <v>87</v>
      </c>
      <c r="M18" s="6">
        <v>2</v>
      </c>
      <c r="N18" s="91"/>
      <c r="O18" s="25"/>
      <c r="P18" s="6"/>
      <c r="Q18" s="94"/>
      <c r="R18" s="95"/>
      <c r="S18" s="96"/>
    </row>
    <row r="19" spans="1:19" ht="36">
      <c r="A19" s="59"/>
      <c r="B19" s="5" t="s">
        <v>48</v>
      </c>
      <c r="C19" s="6">
        <v>1</v>
      </c>
      <c r="D19" s="48"/>
      <c r="E19" s="5" t="s">
        <v>22</v>
      </c>
      <c r="F19" s="6">
        <v>2</v>
      </c>
      <c r="G19" s="53"/>
      <c r="H19" s="54"/>
      <c r="I19" s="55"/>
      <c r="K19" s="102"/>
      <c r="L19" s="118" t="s">
        <v>88</v>
      </c>
      <c r="M19" s="6">
        <v>3</v>
      </c>
      <c r="N19" s="91"/>
      <c r="O19" s="25"/>
      <c r="P19" s="6"/>
      <c r="Q19" s="94"/>
      <c r="R19" s="95"/>
      <c r="S19" s="96"/>
    </row>
    <row r="20" spans="1:19" ht="17">
      <c r="A20" s="60"/>
      <c r="B20" s="13" t="s">
        <v>23</v>
      </c>
      <c r="C20" s="14">
        <f>SUM(C16:C19)</f>
        <v>7</v>
      </c>
      <c r="D20" s="49"/>
      <c r="E20" s="11" t="s">
        <v>23</v>
      </c>
      <c r="F20" s="12">
        <f>SUM(F15:F19)</f>
        <v>8</v>
      </c>
      <c r="G20" s="53"/>
      <c r="H20" s="54"/>
      <c r="I20" s="55"/>
      <c r="K20" s="103"/>
      <c r="L20" s="28" t="s">
        <v>23</v>
      </c>
      <c r="M20" s="14">
        <f>SUM(M17:M19)</f>
        <v>7</v>
      </c>
      <c r="N20" s="91"/>
      <c r="O20" s="29" t="s">
        <v>23</v>
      </c>
      <c r="P20" s="30">
        <f>SUM(P12:P19)</f>
        <v>6</v>
      </c>
      <c r="Q20" s="94"/>
      <c r="R20" s="95"/>
      <c r="S20" s="96"/>
    </row>
    <row r="21" spans="1:19" ht="36">
      <c r="A21" s="74" t="s">
        <v>49</v>
      </c>
      <c r="B21" s="15" t="s">
        <v>50</v>
      </c>
      <c r="C21" s="16">
        <f>C22-F22</f>
        <v>20</v>
      </c>
      <c r="D21" s="76" t="s">
        <v>51</v>
      </c>
      <c r="E21" s="76"/>
      <c r="F21" s="18">
        <f>F7</f>
        <v>12</v>
      </c>
      <c r="G21" s="53"/>
      <c r="H21" s="54"/>
      <c r="I21" s="55"/>
      <c r="K21" s="101" t="s">
        <v>89</v>
      </c>
      <c r="L21" s="119" t="s">
        <v>90</v>
      </c>
      <c r="M21" s="6">
        <v>2</v>
      </c>
      <c r="N21" s="91" t="s">
        <v>91</v>
      </c>
      <c r="O21" s="25" t="s">
        <v>92</v>
      </c>
      <c r="P21" s="32">
        <v>2</v>
      </c>
      <c r="Q21" s="94"/>
      <c r="R21" s="95"/>
      <c r="S21" s="96"/>
    </row>
    <row r="22" spans="1:19" ht="17">
      <c r="A22" s="75"/>
      <c r="B22" s="3" t="s">
        <v>52</v>
      </c>
      <c r="C22" s="19">
        <f>SUM(C20,C15,C9)</f>
        <v>45</v>
      </c>
      <c r="D22" s="74" t="s">
        <v>53</v>
      </c>
      <c r="E22" s="74"/>
      <c r="F22" s="19">
        <f>SUM(F7,F10,F14,F20)</f>
        <v>25</v>
      </c>
      <c r="G22" s="71"/>
      <c r="H22" s="72"/>
      <c r="I22" s="73"/>
      <c r="K22" s="102"/>
      <c r="L22" s="25" t="s">
        <v>93</v>
      </c>
      <c r="M22" s="6">
        <v>3</v>
      </c>
      <c r="N22" s="91"/>
      <c r="O22" s="25" t="s">
        <v>94</v>
      </c>
      <c r="P22" s="32">
        <v>2</v>
      </c>
      <c r="Q22" s="106" t="s">
        <v>95</v>
      </c>
      <c r="R22" s="99"/>
      <c r="S22" s="100"/>
    </row>
    <row r="23" spans="1:19" ht="17">
      <c r="A23" s="45" t="s">
        <v>54</v>
      </c>
      <c r="I23" s="21"/>
      <c r="K23" s="102"/>
      <c r="L23" s="25" t="s">
        <v>18</v>
      </c>
      <c r="M23" s="6">
        <v>3</v>
      </c>
      <c r="N23" s="91"/>
      <c r="O23" s="25" t="s">
        <v>48</v>
      </c>
      <c r="P23" s="32">
        <v>8</v>
      </c>
      <c r="Q23" s="94"/>
      <c r="R23" s="95"/>
      <c r="S23" s="96"/>
    </row>
    <row r="24" spans="1:19" ht="17">
      <c r="A24" s="45" t="s">
        <v>55</v>
      </c>
      <c r="B24" s="20"/>
      <c r="C24" s="20"/>
      <c r="D24" s="20"/>
      <c r="E24" s="20"/>
      <c r="F24" s="20"/>
      <c r="I24" s="21"/>
      <c r="K24" s="102"/>
      <c r="L24" s="33" t="s">
        <v>96</v>
      </c>
      <c r="M24" s="6">
        <v>3</v>
      </c>
      <c r="N24" s="91"/>
      <c r="O24" s="34"/>
      <c r="P24" s="32"/>
      <c r="Q24" s="94"/>
      <c r="R24" s="95"/>
      <c r="S24" s="96"/>
    </row>
    <row r="25" spans="1:19" ht="17">
      <c r="A25" s="46" t="s">
        <v>102</v>
      </c>
      <c r="B25" s="22"/>
      <c r="C25" s="22"/>
      <c r="D25" s="22"/>
      <c r="E25" s="22"/>
      <c r="F25" s="22"/>
      <c r="G25" s="23"/>
      <c r="H25" s="23"/>
      <c r="I25" s="24"/>
      <c r="K25" s="104"/>
      <c r="L25" s="28" t="s">
        <v>23</v>
      </c>
      <c r="M25" s="14">
        <f>SUM(M21:M24)</f>
        <v>11</v>
      </c>
      <c r="N25" s="105"/>
      <c r="O25" s="29" t="s">
        <v>23</v>
      </c>
      <c r="P25" s="35">
        <f>SUM(P21:P24)</f>
        <v>12</v>
      </c>
      <c r="Q25" s="94"/>
      <c r="R25" s="95"/>
      <c r="S25" s="96"/>
    </row>
    <row r="26" spans="1:19" ht="17">
      <c r="K26" s="75" t="s">
        <v>49</v>
      </c>
      <c r="L26" s="17" t="s">
        <v>97</v>
      </c>
      <c r="M26" s="36">
        <f>M11+M16</f>
        <v>56</v>
      </c>
      <c r="N26" s="112" t="s">
        <v>53</v>
      </c>
      <c r="O26" s="113"/>
      <c r="P26" s="36">
        <f>F22</f>
        <v>25</v>
      </c>
      <c r="Q26" s="94"/>
      <c r="R26" s="95"/>
      <c r="S26" s="96"/>
    </row>
    <row r="27" spans="1:19" ht="17">
      <c r="K27" s="110"/>
      <c r="L27" s="37" t="s">
        <v>98</v>
      </c>
      <c r="M27" s="38">
        <f>M28-P28</f>
        <v>177</v>
      </c>
      <c r="N27" s="114" t="s">
        <v>99</v>
      </c>
      <c r="O27" s="115"/>
      <c r="P27" s="38">
        <f>(P26/12)</f>
        <v>2.0833333333333335</v>
      </c>
      <c r="Q27" s="94"/>
      <c r="R27" s="95"/>
      <c r="S27" s="96"/>
    </row>
    <row r="28" spans="1:19" ht="17">
      <c r="K28" s="111"/>
      <c r="L28" s="3" t="s">
        <v>100</v>
      </c>
      <c r="M28" s="39">
        <f>SUM(M8,M11,M16,M20,M25)</f>
        <v>213</v>
      </c>
      <c r="N28" s="116" t="s">
        <v>101</v>
      </c>
      <c r="O28" s="117"/>
      <c r="P28" s="39">
        <f>SUM(P25,P20,P11)</f>
        <v>36</v>
      </c>
      <c r="Q28" s="107"/>
      <c r="R28" s="108"/>
      <c r="S28" s="109"/>
    </row>
    <row r="29" spans="1:19" ht="17">
      <c r="K29" s="42" t="s">
        <v>54</v>
      </c>
      <c r="L29" s="20"/>
      <c r="M29" s="20"/>
      <c r="N29" s="20"/>
      <c r="O29" s="20"/>
      <c r="P29" s="20"/>
      <c r="Q29" s="20"/>
      <c r="R29" s="20"/>
      <c r="S29" s="40"/>
    </row>
    <row r="30" spans="1:19" ht="17">
      <c r="K30" s="43" t="s">
        <v>55</v>
      </c>
      <c r="L30" s="20"/>
      <c r="M30" s="20"/>
      <c r="N30" s="20"/>
      <c r="O30" s="20"/>
      <c r="P30" s="20"/>
      <c r="Q30" s="20"/>
      <c r="R30" s="20"/>
      <c r="S30" s="40"/>
    </row>
    <row r="31" spans="1:19" ht="17">
      <c r="K31" s="44" t="s">
        <v>102</v>
      </c>
      <c r="L31" s="22"/>
      <c r="M31" s="22"/>
      <c r="N31" s="22"/>
      <c r="O31" s="22"/>
      <c r="P31" s="22"/>
      <c r="Q31" s="22"/>
      <c r="R31" s="22"/>
      <c r="S31" s="41"/>
    </row>
  </sheetData>
  <mergeCells count="42">
    <mergeCell ref="N4:N11"/>
    <mergeCell ref="Q7:S7"/>
    <mergeCell ref="Q8:S14"/>
    <mergeCell ref="K9:K11"/>
    <mergeCell ref="K12:K16"/>
    <mergeCell ref="N12:N20"/>
    <mergeCell ref="Q15:S21"/>
    <mergeCell ref="K17:K20"/>
    <mergeCell ref="K21:K25"/>
    <mergeCell ref="N21:N25"/>
    <mergeCell ref="Q22:S28"/>
    <mergeCell ref="K26:K28"/>
    <mergeCell ref="N26:O26"/>
    <mergeCell ref="N27:O27"/>
    <mergeCell ref="N28:O28"/>
    <mergeCell ref="G7:I7"/>
    <mergeCell ref="D8:D10"/>
    <mergeCell ref="G8:I12"/>
    <mergeCell ref="A10:A15"/>
    <mergeCell ref="K4:K8"/>
    <mergeCell ref="K1:S1"/>
    <mergeCell ref="K2:M2"/>
    <mergeCell ref="N2:P2"/>
    <mergeCell ref="Q2:S2"/>
    <mergeCell ref="K3:L3"/>
    <mergeCell ref="N3:O3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  <mergeCell ref="G18:I22"/>
    <mergeCell ref="A21:A22"/>
    <mergeCell ref="D21:E21"/>
    <mergeCell ref="D22:E22"/>
    <mergeCell ref="A4:A9"/>
    <mergeCell ref="D4:D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2023-04-16T09:09:34Z</dcterms:created>
  <dcterms:modified xsi:type="dcterms:W3CDTF">2023-04-18T00:46:52Z</dcterms:modified>
</cp:coreProperties>
</file>